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1 Bao cao thang\2023\Thang 09\Tổng hợp\"/>
    </mc:Choice>
  </mc:AlternateContent>
  <bookViews>
    <workbookView xWindow="-105" yWindow="-105" windowWidth="19425" windowHeight="10305" firstSheet="6" activeTab="8"/>
  </bookViews>
  <sheets>
    <sheet name="1.GDP-HH" sheetId="58" r:id="rId1"/>
    <sheet name="2.GDP-SS" sheetId="59" r:id="rId2"/>
    <sheet name="3.Nong nghiep" sheetId="2" r:id="rId3"/>
    <sheet name="4-5.Channuoi-Lam nghiep" sheetId="3" r:id="rId4"/>
    <sheet name="6.Thuy san" sheetId="4" r:id="rId5"/>
    <sheet name="7.IIPthang" sheetId="5" r:id="rId6"/>
    <sheet name="8.IIPquy" sheetId="6" r:id="rId7"/>
    <sheet name="9.SPCNthang" sheetId="7" r:id="rId8"/>
    <sheet name="10.SPCNquy" sheetId="8" r:id="rId9"/>
    <sheet name="11.CS TT TK" sheetId="9" r:id="rId10"/>
    <sheet name="12. Chỉ tieu DN" sheetId="32" r:id="rId11"/>
    <sheet name="13. DN DK thanh lap" sheetId="33" r:id="rId12"/>
    <sheet name="14. DN quay lai hoat dong" sheetId="34" r:id="rId13"/>
    <sheet name="15. DN Ngừng có thời hạn" sheetId="35" r:id="rId14"/>
    <sheet name="16.DN giải thể" sheetId="36" r:id="rId15"/>
    <sheet name="17.VĐTTXH" sheetId="10" r:id="rId16"/>
    <sheet name="18.VonNSNNthang" sheetId="11" r:id="rId17"/>
    <sheet name="19.VonNSNNquy" sheetId="12" r:id="rId18"/>
    <sheet name="20.FDI" sheetId="37" r:id="rId19"/>
    <sheet name="21.Tongmuc" sheetId="38" r:id="rId20"/>
    <sheet name="22.TM_Quy" sheetId="48" r:id="rId21"/>
    <sheet name="23.xuất khẩu tháng" sheetId="52" r:id="rId22"/>
    <sheet name="24.XK quy" sheetId="53" r:id="rId23"/>
    <sheet name="25.nhập khẩu tháng" sheetId="54" r:id="rId24"/>
    <sheet name="26.NK quy" sheetId="55" r:id="rId25"/>
    <sheet name="27.XNK Dich vu" sheetId="57" r:id="rId26"/>
    <sheet name="28.CPI" sheetId="46" r:id="rId27"/>
    <sheet name="29.Gia SX" sheetId="23" r:id="rId28"/>
    <sheet name="30.Gia Van tai" sheetId="24" r:id="rId29"/>
    <sheet name="31.Gia NVL" sheetId="25" r:id="rId30"/>
    <sheet name="32.Gia XK" sheetId="26" r:id="rId31"/>
    <sheet name="33.Gia NK" sheetId="27" r:id="rId32"/>
    <sheet name="34.TygiaTM" sheetId="28" r:id="rId33"/>
    <sheet name="35.Van tai HK" sheetId="40" r:id="rId34"/>
    <sheet name="36.Van tai HK quy" sheetId="41" r:id="rId35"/>
    <sheet name="37. VT HH" sheetId="42" r:id="rId36"/>
    <sheet name="38.Van tai HH quy" sheetId="43" r:id="rId37"/>
    <sheet name="39.Du lich " sheetId="44" r:id="rId38"/>
    <sheet name="40.Du lich quý" sheetId="45" r:id="rId39"/>
    <sheet name="41.Laodong" sheetId="29" r:id="rId40"/>
    <sheet name="42.thatnghiep" sheetId="30" r:id="rId41"/>
    <sheet name="43.LĐPhiCT" sheetId="31" r:id="rId42"/>
    <sheet name="44.XHMT" sheetId="4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definedNames>
    <definedName name="\0" localSheetId="0">'[1]PNT-QUOT-#3'!#REF!</definedName>
    <definedName name="\0" localSheetId="8">'[2]PNT-QUOT-#3'!#REF!</definedName>
    <definedName name="\0" localSheetId="10">'[3]PNT-QUOT-#3'!#REF!</definedName>
    <definedName name="\0" localSheetId="11">'[2]PNT-QUOT-#3'!#REF!</definedName>
    <definedName name="\0" localSheetId="12">'[4]PNT-QUOT-#3'!#REF!</definedName>
    <definedName name="\0" localSheetId="13">'[4]PNT-QUOT-#3'!#REF!</definedName>
    <definedName name="\0" localSheetId="14">'[4]PNT-QUOT-#3'!#REF!</definedName>
    <definedName name="\0" localSheetId="15">'[1]PNT-QUOT-#3'!#REF!</definedName>
    <definedName name="\0" localSheetId="16">'[1]PNT-QUOT-#3'!#REF!</definedName>
    <definedName name="\0" localSheetId="17">'[1]PNT-QUOT-#3'!#REF!</definedName>
    <definedName name="\0" localSheetId="1">'[1]PNT-QUOT-#3'!#REF!</definedName>
    <definedName name="\0" localSheetId="20">'[1]PNT-QUOT-#3'!#REF!</definedName>
    <definedName name="\0" localSheetId="25">'[5]PNT-QUOT-#3'!#REF!</definedName>
    <definedName name="\0" localSheetId="26">'[1]PNT-QUOT-#3'!#REF!</definedName>
    <definedName name="\0" localSheetId="2">'[1]PNT-QUOT-#3'!#REF!</definedName>
    <definedName name="\0" localSheetId="34">'[1]PNT-QUOT-#3'!#REF!</definedName>
    <definedName name="\0" localSheetId="36">'[1]PNT-QUOT-#3'!#REF!</definedName>
    <definedName name="\0" localSheetId="38">'[1]PNT-QUOT-#3'!#REF!</definedName>
    <definedName name="\0" localSheetId="42">'[2]PNT-QUOT-#3'!#REF!</definedName>
    <definedName name="\0" localSheetId="3">'[1]PNT-QUOT-#3'!#REF!</definedName>
    <definedName name="\0" localSheetId="6">'[2]PNT-QUOT-#3'!#REF!</definedName>
    <definedName name="\0">'[2]PNT-QUOT-#3'!#REF!</definedName>
    <definedName name="\z" localSheetId="0">'[1]COAT&amp;WRAP-QIOT-#3'!#REF!</definedName>
    <definedName name="\z" localSheetId="8">'[2]COAT&amp;WRAP-QIOT-#3'!#REF!</definedName>
    <definedName name="\z" localSheetId="10">'[3]COAT&amp;WRAP-QIOT-#3'!#REF!</definedName>
    <definedName name="\z" localSheetId="11">'[2]COAT&amp;WRAP-QIOT-#3'!#REF!</definedName>
    <definedName name="\z" localSheetId="12">'[4]COAT&amp;WRAP-QIOT-#3'!#REF!</definedName>
    <definedName name="\z" localSheetId="13">'[4]COAT&amp;WRAP-QIOT-#3'!#REF!</definedName>
    <definedName name="\z" localSheetId="14">'[4]COAT&amp;WRAP-QIOT-#3'!#REF!</definedName>
    <definedName name="\z" localSheetId="15">'[1]COAT&amp;WRAP-QIOT-#3'!#REF!</definedName>
    <definedName name="\z" localSheetId="16">'[1]COAT&amp;WRAP-QIOT-#3'!#REF!</definedName>
    <definedName name="\z" localSheetId="17">'[1]COAT&amp;WRAP-QIOT-#3'!#REF!</definedName>
    <definedName name="\z" localSheetId="1">'[1]COAT&amp;WRAP-QIOT-#3'!#REF!</definedName>
    <definedName name="\z" localSheetId="20">'[1]COAT&amp;WRAP-QIOT-#3'!#REF!</definedName>
    <definedName name="\z" localSheetId="25">'[5]COAT&amp;WRAP-QIOT-#3'!#REF!</definedName>
    <definedName name="\z" localSheetId="26">'[1]COAT&amp;WRAP-QIOT-#3'!#REF!</definedName>
    <definedName name="\z" localSheetId="2">'[1]COAT&amp;WRAP-QIOT-#3'!#REF!</definedName>
    <definedName name="\z" localSheetId="34">'[1]COAT&amp;WRAP-QIOT-#3'!#REF!</definedName>
    <definedName name="\z" localSheetId="36">'[1]COAT&amp;WRAP-QIOT-#3'!#REF!</definedName>
    <definedName name="\z" localSheetId="38">'[1]COAT&amp;WRAP-QIOT-#3'!#REF!</definedName>
    <definedName name="\z" localSheetId="3">'[1]COAT&amp;WRAP-QIOT-#3'!#REF!</definedName>
    <definedName name="\z" localSheetId="6">'[2]COAT&amp;WRAP-QIOT-#3'!#REF!</definedName>
    <definedName name="\z">'[2]COAT&amp;WRAP-QIOT-#3'!#REF!</definedName>
    <definedName name="_________h1" localSheetId="0" hidden="1">{"'TDTGT (theo Dphuong)'!$A$4:$F$75"}</definedName>
    <definedName name="_________h1" localSheetId="10" hidden="1">{"'TDTGT (theo Dphuong)'!$A$4:$F$75"}</definedName>
    <definedName name="_________h1" localSheetId="11" hidden="1">{"'TDTGT (theo Dphuong)'!$A$4:$F$75"}</definedName>
    <definedName name="_________h1" localSheetId="14" hidden="1">{"'TDTGT (theo Dphuong)'!$A$4:$F$75"}</definedName>
    <definedName name="_________h1" localSheetId="15" hidden="1">{"'TDTGT (theo Dphuong)'!$A$4:$F$75"}</definedName>
    <definedName name="_________h1" localSheetId="16" hidden="1">{"'TDTGT (theo Dphuong)'!$A$4:$F$75"}</definedName>
    <definedName name="_________h1" localSheetId="17" hidden="1">{"'TDTGT (theo Dphuong)'!$A$4:$F$75"}</definedName>
    <definedName name="_________h1" localSheetId="1" hidden="1">{"'TDTGT (theo Dphuong)'!$A$4:$F$75"}</definedName>
    <definedName name="_________h1" localSheetId="20" hidden="1">{"'TDTGT (theo Dphuong)'!$A$4:$F$75"}</definedName>
    <definedName name="_________h1" localSheetId="25" hidden="1">{"'TDTGT (theo Dphuong)'!$A$4:$F$75"}</definedName>
    <definedName name="_________h1" localSheetId="26" hidden="1">{"'TDTGT (theo Dphuong)'!$A$4:$F$75"}</definedName>
    <definedName name="_________h1" localSheetId="2" hidden="1">{"'TDTGT (theo Dphuong)'!$A$4:$F$75"}</definedName>
    <definedName name="_________h1" localSheetId="28" hidden="1">{"'TDTGT (theo Dphuong)'!$A$4:$F$75"}</definedName>
    <definedName name="_________h1" localSheetId="29" hidden="1">{"'TDTGT (theo Dphuong)'!$A$4:$F$75"}</definedName>
    <definedName name="_________h1" localSheetId="30" hidden="1">{"'TDTGT (theo Dphuong)'!$A$4:$F$75"}</definedName>
    <definedName name="_________h1" localSheetId="31" hidden="1">{"'TDTGT (theo Dphuong)'!$A$4:$F$75"}</definedName>
    <definedName name="_________h1" localSheetId="32" hidden="1">{"'TDTGT (theo Dphuong)'!$A$4:$F$75"}</definedName>
    <definedName name="_________h1" localSheetId="37" hidden="1">{"'TDTGT (theo Dphuong)'!$A$4:$F$75"}</definedName>
    <definedName name="_________h1" localSheetId="38" hidden="1">{"'TDTGT (theo Dphuong)'!$A$4:$F$75"}</definedName>
    <definedName name="_________h1" localSheetId="42" hidden="1">{"'TDTGT (theo Dphuong)'!$A$4:$F$75"}</definedName>
    <definedName name="_________h1" localSheetId="3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10" hidden="1">{"'TDTGT (theo Dphuong)'!$A$4:$F$75"}</definedName>
    <definedName name="________h1" localSheetId="11" hidden="1">{"'TDTGT (theo Dphuong)'!$A$4:$F$75"}</definedName>
    <definedName name="________h1" localSheetId="14" hidden="1">{"'TDTGT (theo Dphuong)'!$A$4:$F$75"}</definedName>
    <definedName name="________h1" localSheetId="15" hidden="1">{"'TDTGT (theo Dphuong)'!$A$4:$F$75"}</definedName>
    <definedName name="________h1" localSheetId="16" hidden="1">{"'TDTGT (theo Dphuong)'!$A$4:$F$75"}</definedName>
    <definedName name="________h1" localSheetId="17" hidden="1">{"'TDTGT (theo Dphuong)'!$A$4:$F$75"}</definedName>
    <definedName name="________h1" localSheetId="1" hidden="1">{"'TDTGT (theo Dphuong)'!$A$4:$F$75"}</definedName>
    <definedName name="________h1" localSheetId="20" hidden="1">{"'TDTGT (theo Dphuong)'!$A$4:$F$75"}</definedName>
    <definedName name="________h1" localSheetId="25" hidden="1">{"'TDTGT (theo Dphuong)'!$A$4:$F$75"}</definedName>
    <definedName name="________h1" localSheetId="26" hidden="1">{"'TDTGT (theo Dphuong)'!$A$4:$F$75"}</definedName>
    <definedName name="________h1" localSheetId="2" hidden="1">{"'TDTGT (theo Dphuong)'!$A$4:$F$75"}</definedName>
    <definedName name="________h1" localSheetId="28" hidden="1">{"'TDTGT (theo Dphuong)'!$A$4:$F$75"}</definedName>
    <definedName name="________h1" localSheetId="29" hidden="1">{"'TDTGT (theo Dphuong)'!$A$4:$F$75"}</definedName>
    <definedName name="________h1" localSheetId="30" hidden="1">{"'TDTGT (theo Dphuong)'!$A$4:$F$75"}</definedName>
    <definedName name="________h1" localSheetId="31" hidden="1">{"'TDTGT (theo Dphuong)'!$A$4:$F$75"}</definedName>
    <definedName name="________h1" localSheetId="32" hidden="1">{"'TDTGT (theo Dphuong)'!$A$4:$F$75"}</definedName>
    <definedName name="________h1" localSheetId="37" hidden="1">{"'TDTGT (theo Dphuong)'!$A$4:$F$75"}</definedName>
    <definedName name="________h1" localSheetId="38" hidden="1">{"'TDTGT (theo Dphuong)'!$A$4:$F$75"}</definedName>
    <definedName name="________h1" localSheetId="42" hidden="1">{"'TDTGT (theo Dphuong)'!$A$4:$F$75"}</definedName>
    <definedName name="________h1" localSheetId="3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10" hidden="1">{"'TDTGT (theo Dphuong)'!$A$4:$F$75"}</definedName>
    <definedName name="_______h1" localSheetId="11" hidden="1">{"'TDTGT (theo Dphuong)'!$A$4:$F$75"}</definedName>
    <definedName name="_______h1" localSheetId="14" hidden="1">{"'TDTGT (theo Dphuong)'!$A$4:$F$75"}</definedName>
    <definedName name="_______h1" localSheetId="15" hidden="1">{"'TDTGT (theo Dphuong)'!$A$4:$F$75"}</definedName>
    <definedName name="_______h1" localSheetId="16" hidden="1">{"'TDTGT (theo Dphuong)'!$A$4:$F$75"}</definedName>
    <definedName name="_______h1" localSheetId="17" hidden="1">{"'TDTGT (theo Dphuong)'!$A$4:$F$75"}</definedName>
    <definedName name="_______h1" localSheetId="1" hidden="1">{"'TDTGT (theo Dphuong)'!$A$4:$F$75"}</definedName>
    <definedName name="_______h1" localSheetId="20" hidden="1">{"'TDTGT (theo Dphuong)'!$A$4:$F$75"}</definedName>
    <definedName name="_______h1" localSheetId="25" hidden="1">{"'TDTGT (theo Dphuong)'!$A$4:$F$75"}</definedName>
    <definedName name="_______h1" localSheetId="26" hidden="1">{"'TDTGT (theo Dphuong)'!$A$4:$F$75"}</definedName>
    <definedName name="_______h1" localSheetId="2" hidden="1">{"'TDTGT (theo Dphuong)'!$A$4:$F$75"}</definedName>
    <definedName name="_______h1" localSheetId="28" hidden="1">{"'TDTGT (theo Dphuong)'!$A$4:$F$75"}</definedName>
    <definedName name="_______h1" localSheetId="29" hidden="1">{"'TDTGT (theo Dphuong)'!$A$4:$F$75"}</definedName>
    <definedName name="_______h1" localSheetId="30" hidden="1">{"'TDTGT (theo Dphuong)'!$A$4:$F$75"}</definedName>
    <definedName name="_______h1" localSheetId="31" hidden="1">{"'TDTGT (theo Dphuong)'!$A$4:$F$75"}</definedName>
    <definedName name="_______h1" localSheetId="32" hidden="1">{"'TDTGT (theo Dphuong)'!$A$4:$F$75"}</definedName>
    <definedName name="_______h1" localSheetId="37" hidden="1">{"'TDTGT (theo Dphuong)'!$A$4:$F$75"}</definedName>
    <definedName name="_______h1" localSheetId="38" hidden="1">{"'TDTGT (theo Dphuong)'!$A$4:$F$75"}</definedName>
    <definedName name="_______h1" localSheetId="42" hidden="1">{"'TDTGT (theo Dphuong)'!$A$4:$F$75"}</definedName>
    <definedName name="_______h1" localSheetId="3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10" hidden="1">{#N/A,#N/A,FALSE,"Chung"}</definedName>
    <definedName name="______B5" localSheetId="11" hidden="1">{#N/A,#N/A,FALSE,"Chung"}</definedName>
    <definedName name="______B5" localSheetId="14" hidden="1">{#N/A,#N/A,FALSE,"Chung"}</definedName>
    <definedName name="______B5" localSheetId="15" hidden="1">{#N/A,#N/A,FALSE,"Chung"}</definedName>
    <definedName name="______B5" localSheetId="16" hidden="1">{#N/A,#N/A,FALSE,"Chung"}</definedName>
    <definedName name="______B5" localSheetId="17" hidden="1">{#N/A,#N/A,FALSE,"Chung"}</definedName>
    <definedName name="______B5" localSheetId="1" hidden="1">{#N/A,#N/A,FALSE,"Chung"}</definedName>
    <definedName name="______B5" localSheetId="20" hidden="1">{#N/A,#N/A,FALSE,"Chung"}</definedName>
    <definedName name="______B5" localSheetId="25" hidden="1">{#N/A,#N/A,FALSE,"Chung"}</definedName>
    <definedName name="______B5" localSheetId="26" hidden="1">{#N/A,#N/A,FALSE,"Chung"}</definedName>
    <definedName name="______B5" localSheetId="2" hidden="1">{#N/A,#N/A,FALSE,"Chung"}</definedName>
    <definedName name="______B5" localSheetId="28" hidden="1">{#N/A,#N/A,FALSE,"Chung"}</definedName>
    <definedName name="______B5" localSheetId="29" hidden="1">{#N/A,#N/A,FALSE,"Chung"}</definedName>
    <definedName name="______B5" localSheetId="30" hidden="1">{#N/A,#N/A,FALSE,"Chung"}</definedName>
    <definedName name="______B5" localSheetId="31" hidden="1">{#N/A,#N/A,FALSE,"Chung"}</definedName>
    <definedName name="______B5" localSheetId="32" hidden="1">{#N/A,#N/A,FALSE,"Chung"}</definedName>
    <definedName name="______B5" localSheetId="37" hidden="1">{#N/A,#N/A,FALSE,"Chung"}</definedName>
    <definedName name="______B5" localSheetId="38" hidden="1">{#N/A,#N/A,FALSE,"Chung"}</definedName>
    <definedName name="______B5" localSheetId="42" hidden="1">{#N/A,#N/A,FALSE,"Chung"}</definedName>
    <definedName name="______B5" localSheetId="3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10" hidden="1">{"'TDTGT (theo Dphuong)'!$A$4:$F$75"}</definedName>
    <definedName name="______h1" localSheetId="11" hidden="1">{"'TDTGT (theo Dphuong)'!$A$4:$F$75"}</definedName>
    <definedName name="______h1" localSheetId="14" hidden="1">{"'TDTGT (theo Dphuong)'!$A$4:$F$75"}</definedName>
    <definedName name="______h1" localSheetId="15" hidden="1">{"'TDTGT (theo Dphuong)'!$A$4:$F$75"}</definedName>
    <definedName name="______h1" localSheetId="16" hidden="1">{"'TDTGT (theo Dphuong)'!$A$4:$F$75"}</definedName>
    <definedName name="______h1" localSheetId="17" hidden="1">{"'TDTGT (theo Dphuong)'!$A$4:$F$75"}</definedName>
    <definedName name="______h1" localSheetId="1" hidden="1">{"'TDTGT (theo Dphuong)'!$A$4:$F$75"}</definedName>
    <definedName name="______h1" localSheetId="20" hidden="1">{"'TDTGT (theo Dphuong)'!$A$4:$F$75"}</definedName>
    <definedName name="______h1" localSheetId="25" hidden="1">{"'TDTGT (theo Dphuong)'!$A$4:$F$75"}</definedName>
    <definedName name="______h1" localSheetId="26" hidden="1">{"'TDTGT (theo Dphuong)'!$A$4:$F$75"}</definedName>
    <definedName name="______h1" localSheetId="2" hidden="1">{"'TDTGT (theo Dphuong)'!$A$4:$F$75"}</definedName>
    <definedName name="______h1" localSheetId="28" hidden="1">{"'TDTGT (theo Dphuong)'!$A$4:$F$75"}</definedName>
    <definedName name="______h1" localSheetId="29" hidden="1">{"'TDTGT (theo Dphuong)'!$A$4:$F$75"}</definedName>
    <definedName name="______h1" localSheetId="30" hidden="1">{"'TDTGT (theo Dphuong)'!$A$4:$F$75"}</definedName>
    <definedName name="______h1" localSheetId="31" hidden="1">{"'TDTGT (theo Dphuong)'!$A$4:$F$75"}</definedName>
    <definedName name="______h1" localSheetId="32" hidden="1">{"'TDTGT (theo Dphuong)'!$A$4:$F$75"}</definedName>
    <definedName name="______h1" localSheetId="37" hidden="1">{"'TDTGT (theo Dphuong)'!$A$4:$F$75"}</definedName>
    <definedName name="______h1" localSheetId="38" hidden="1">{"'TDTGT (theo Dphuong)'!$A$4:$F$75"}</definedName>
    <definedName name="______h1" localSheetId="42" hidden="1">{"'TDTGT (theo Dphuong)'!$A$4:$F$75"}</definedName>
    <definedName name="______h1" localSheetId="3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10" hidden="1">{"'TDTGT (theo Dphuong)'!$A$4:$F$75"}</definedName>
    <definedName name="______h2" localSheetId="11" hidden="1">{"'TDTGT (theo Dphuong)'!$A$4:$F$75"}</definedName>
    <definedName name="______h2" localSheetId="14" hidden="1">{"'TDTGT (theo Dphuong)'!$A$4:$F$75"}</definedName>
    <definedName name="______h2" localSheetId="15" hidden="1">{"'TDTGT (theo Dphuong)'!$A$4:$F$75"}</definedName>
    <definedName name="______h2" localSheetId="16" hidden="1">{"'TDTGT (theo Dphuong)'!$A$4:$F$75"}</definedName>
    <definedName name="______h2" localSheetId="17" hidden="1">{"'TDTGT (theo Dphuong)'!$A$4:$F$75"}</definedName>
    <definedName name="______h2" localSheetId="1" hidden="1">{"'TDTGT (theo Dphuong)'!$A$4:$F$75"}</definedName>
    <definedName name="______h2" localSheetId="20" hidden="1">{"'TDTGT (theo Dphuong)'!$A$4:$F$75"}</definedName>
    <definedName name="______h2" localSheetId="25" hidden="1">{"'TDTGT (theo Dphuong)'!$A$4:$F$75"}</definedName>
    <definedName name="______h2" localSheetId="26" hidden="1">{"'TDTGT (theo Dphuong)'!$A$4:$F$75"}</definedName>
    <definedName name="______h2" localSheetId="2" hidden="1">{"'TDTGT (theo Dphuong)'!$A$4:$F$75"}</definedName>
    <definedName name="______h2" localSheetId="28" hidden="1">{"'TDTGT (theo Dphuong)'!$A$4:$F$75"}</definedName>
    <definedName name="______h2" localSheetId="29" hidden="1">{"'TDTGT (theo Dphuong)'!$A$4:$F$75"}</definedName>
    <definedName name="______h2" localSheetId="30" hidden="1">{"'TDTGT (theo Dphuong)'!$A$4:$F$75"}</definedName>
    <definedName name="______h2" localSheetId="31" hidden="1">{"'TDTGT (theo Dphuong)'!$A$4:$F$75"}</definedName>
    <definedName name="______h2" localSheetId="32" hidden="1">{"'TDTGT (theo Dphuong)'!$A$4:$F$75"}</definedName>
    <definedName name="______h2" localSheetId="37" hidden="1">{"'TDTGT (theo Dphuong)'!$A$4:$F$75"}</definedName>
    <definedName name="______h2" localSheetId="38" hidden="1">{"'TDTGT (theo Dphuong)'!$A$4:$F$75"}</definedName>
    <definedName name="______h2" localSheetId="42" hidden="1">{"'TDTGT (theo Dphuong)'!$A$4:$F$75"}</definedName>
    <definedName name="______h2" localSheetId="3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10" hidden="1">{#N/A,#N/A,FALSE,"Chung"}</definedName>
    <definedName name="_____B5" localSheetId="11" hidden="1">{#N/A,#N/A,FALSE,"Chung"}</definedName>
    <definedName name="_____B5" localSheetId="14" hidden="1">{#N/A,#N/A,FALSE,"Chung"}</definedName>
    <definedName name="_____B5" localSheetId="15" hidden="1">{#N/A,#N/A,FALSE,"Chung"}</definedName>
    <definedName name="_____B5" localSheetId="16" hidden="1">{#N/A,#N/A,FALSE,"Chung"}</definedName>
    <definedName name="_____B5" localSheetId="17" hidden="1">{#N/A,#N/A,FALSE,"Chung"}</definedName>
    <definedName name="_____B5" localSheetId="1" hidden="1">{#N/A,#N/A,FALSE,"Chung"}</definedName>
    <definedName name="_____B5" localSheetId="20" hidden="1">{#N/A,#N/A,FALSE,"Chung"}</definedName>
    <definedName name="_____B5" localSheetId="25" hidden="1">{#N/A,#N/A,FALSE,"Chung"}</definedName>
    <definedName name="_____B5" localSheetId="26" hidden="1">{#N/A,#N/A,FALSE,"Chung"}</definedName>
    <definedName name="_____B5" localSheetId="2" hidden="1">{#N/A,#N/A,FALSE,"Chung"}</definedName>
    <definedName name="_____B5" localSheetId="28" hidden="1">{#N/A,#N/A,FALSE,"Chung"}</definedName>
    <definedName name="_____B5" localSheetId="29" hidden="1">{#N/A,#N/A,FALSE,"Chung"}</definedName>
    <definedName name="_____B5" localSheetId="30" hidden="1">{#N/A,#N/A,FALSE,"Chung"}</definedName>
    <definedName name="_____B5" localSheetId="31" hidden="1">{#N/A,#N/A,FALSE,"Chung"}</definedName>
    <definedName name="_____B5" localSheetId="32" hidden="1">{#N/A,#N/A,FALSE,"Chung"}</definedName>
    <definedName name="_____B5" localSheetId="37" hidden="1">{#N/A,#N/A,FALSE,"Chung"}</definedName>
    <definedName name="_____B5" localSheetId="38" hidden="1">{#N/A,#N/A,FALSE,"Chung"}</definedName>
    <definedName name="_____B5" localSheetId="42" hidden="1">{#N/A,#N/A,FALSE,"Chung"}</definedName>
    <definedName name="_____B5" localSheetId="3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10" hidden="1">{"'TDTGT (theo Dphuong)'!$A$4:$F$75"}</definedName>
    <definedName name="_____h1" localSheetId="11" hidden="1">{"'TDTGT (theo Dphuong)'!$A$4:$F$75"}</definedName>
    <definedName name="_____h1" localSheetId="14" hidden="1">{"'TDTGT (theo Dphuong)'!$A$4:$F$75"}</definedName>
    <definedName name="_____h1" localSheetId="15" hidden="1">{"'TDTGT (theo Dphuong)'!$A$4:$F$75"}</definedName>
    <definedName name="_____h1" localSheetId="16" hidden="1">{"'TDTGT (theo Dphuong)'!$A$4:$F$75"}</definedName>
    <definedName name="_____h1" localSheetId="17" hidden="1">{"'TDTGT (theo Dphuong)'!$A$4:$F$75"}</definedName>
    <definedName name="_____h1" localSheetId="1" hidden="1">{"'TDTGT (theo Dphuong)'!$A$4:$F$75"}</definedName>
    <definedName name="_____h1" localSheetId="20" hidden="1">{"'TDTGT (theo Dphuong)'!$A$4:$F$75"}</definedName>
    <definedName name="_____h1" localSheetId="25" hidden="1">{"'TDTGT (theo Dphuong)'!$A$4:$F$75"}</definedName>
    <definedName name="_____h1" localSheetId="26" hidden="1">{"'TDTGT (theo Dphuong)'!$A$4:$F$75"}</definedName>
    <definedName name="_____h1" localSheetId="2" hidden="1">{"'TDTGT (theo Dphuong)'!$A$4:$F$75"}</definedName>
    <definedName name="_____h1" localSheetId="28" hidden="1">{"'TDTGT (theo Dphuong)'!$A$4:$F$75"}</definedName>
    <definedName name="_____h1" localSheetId="29" hidden="1">{"'TDTGT (theo Dphuong)'!$A$4:$F$75"}</definedName>
    <definedName name="_____h1" localSheetId="30" hidden="1">{"'TDTGT (theo Dphuong)'!$A$4:$F$75"}</definedName>
    <definedName name="_____h1" localSheetId="31" hidden="1">{"'TDTGT (theo Dphuong)'!$A$4:$F$75"}</definedName>
    <definedName name="_____h1" localSheetId="32" hidden="1">{"'TDTGT (theo Dphuong)'!$A$4:$F$75"}</definedName>
    <definedName name="_____h1" localSheetId="37" hidden="1">{"'TDTGT (theo Dphuong)'!$A$4:$F$75"}</definedName>
    <definedName name="_____h1" localSheetId="38" hidden="1">{"'TDTGT (theo Dphuong)'!$A$4:$F$75"}</definedName>
    <definedName name="_____h1" localSheetId="42" hidden="1">{"'TDTGT (theo Dphuong)'!$A$4:$F$75"}</definedName>
    <definedName name="_____h1" localSheetId="3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10" hidden="1">{"'TDTGT (theo Dphuong)'!$A$4:$F$75"}</definedName>
    <definedName name="_____h2" localSheetId="11" hidden="1">{"'TDTGT (theo Dphuong)'!$A$4:$F$75"}</definedName>
    <definedName name="_____h2" localSheetId="14" hidden="1">{"'TDTGT (theo Dphuong)'!$A$4:$F$75"}</definedName>
    <definedName name="_____h2" localSheetId="15" hidden="1">{"'TDTGT (theo Dphuong)'!$A$4:$F$75"}</definedName>
    <definedName name="_____h2" localSheetId="16" hidden="1">{"'TDTGT (theo Dphuong)'!$A$4:$F$75"}</definedName>
    <definedName name="_____h2" localSheetId="17" hidden="1">{"'TDTGT (theo Dphuong)'!$A$4:$F$75"}</definedName>
    <definedName name="_____h2" localSheetId="1" hidden="1">{"'TDTGT (theo Dphuong)'!$A$4:$F$75"}</definedName>
    <definedName name="_____h2" localSheetId="20" hidden="1">{"'TDTGT (theo Dphuong)'!$A$4:$F$75"}</definedName>
    <definedName name="_____h2" localSheetId="25" hidden="1">{"'TDTGT (theo Dphuong)'!$A$4:$F$75"}</definedName>
    <definedName name="_____h2" localSheetId="26" hidden="1">{"'TDTGT (theo Dphuong)'!$A$4:$F$75"}</definedName>
    <definedName name="_____h2" localSheetId="2" hidden="1">{"'TDTGT (theo Dphuong)'!$A$4:$F$75"}</definedName>
    <definedName name="_____h2" localSheetId="28" hidden="1">{"'TDTGT (theo Dphuong)'!$A$4:$F$75"}</definedName>
    <definedName name="_____h2" localSheetId="29" hidden="1">{"'TDTGT (theo Dphuong)'!$A$4:$F$75"}</definedName>
    <definedName name="_____h2" localSheetId="30" hidden="1">{"'TDTGT (theo Dphuong)'!$A$4:$F$75"}</definedName>
    <definedName name="_____h2" localSheetId="31" hidden="1">{"'TDTGT (theo Dphuong)'!$A$4:$F$75"}</definedName>
    <definedName name="_____h2" localSheetId="32" hidden="1">{"'TDTGT (theo Dphuong)'!$A$4:$F$75"}</definedName>
    <definedName name="_____h2" localSheetId="37" hidden="1">{"'TDTGT (theo Dphuong)'!$A$4:$F$75"}</definedName>
    <definedName name="_____h2" localSheetId="38" hidden="1">{"'TDTGT (theo Dphuong)'!$A$4:$F$75"}</definedName>
    <definedName name="_____h2" localSheetId="42" hidden="1">{"'TDTGT (theo Dphuong)'!$A$4:$F$75"}</definedName>
    <definedName name="_____h2" localSheetId="3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10" hidden="1">{#N/A,#N/A,FALSE,"Chung"}</definedName>
    <definedName name="____B5" localSheetId="11" hidden="1">{#N/A,#N/A,FALSE,"Chung"}</definedName>
    <definedName name="____B5" localSheetId="14" hidden="1">{#N/A,#N/A,FALSE,"Chung"}</definedName>
    <definedName name="____B5" localSheetId="15" hidden="1">{#N/A,#N/A,FALSE,"Chung"}</definedName>
    <definedName name="____B5" localSheetId="16" hidden="1">{#N/A,#N/A,FALSE,"Chung"}</definedName>
    <definedName name="____B5" localSheetId="17" hidden="1">{#N/A,#N/A,FALSE,"Chung"}</definedName>
    <definedName name="____B5" localSheetId="1" hidden="1">{#N/A,#N/A,FALSE,"Chung"}</definedName>
    <definedName name="____B5" localSheetId="20" hidden="1">{#N/A,#N/A,FALSE,"Chung"}</definedName>
    <definedName name="____B5" localSheetId="25" hidden="1">{#N/A,#N/A,FALSE,"Chung"}</definedName>
    <definedName name="____B5" localSheetId="26" hidden="1">{#N/A,#N/A,FALSE,"Chung"}</definedName>
    <definedName name="____B5" localSheetId="2" hidden="1">{#N/A,#N/A,FALSE,"Chung"}</definedName>
    <definedName name="____B5" localSheetId="28" hidden="1">{#N/A,#N/A,FALSE,"Chung"}</definedName>
    <definedName name="____B5" localSheetId="29" hidden="1">{#N/A,#N/A,FALSE,"Chung"}</definedName>
    <definedName name="____B5" localSheetId="30" hidden="1">{#N/A,#N/A,FALSE,"Chung"}</definedName>
    <definedName name="____B5" localSheetId="31" hidden="1">{#N/A,#N/A,FALSE,"Chung"}</definedName>
    <definedName name="____B5" localSheetId="32" hidden="1">{#N/A,#N/A,FALSE,"Chung"}</definedName>
    <definedName name="____B5" localSheetId="37" hidden="1">{#N/A,#N/A,FALSE,"Chung"}</definedName>
    <definedName name="____B5" localSheetId="38" hidden="1">{#N/A,#N/A,FALSE,"Chung"}</definedName>
    <definedName name="____B5" localSheetId="42" hidden="1">{#N/A,#N/A,FALSE,"Chung"}</definedName>
    <definedName name="____B5" localSheetId="3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10" hidden="1">{"'TDTGT (theo Dphuong)'!$A$4:$F$75"}</definedName>
    <definedName name="____h1" localSheetId="11" hidden="1">{"'TDTGT (theo Dphuong)'!$A$4:$F$75"}</definedName>
    <definedName name="____h1" localSheetId="14" hidden="1">{"'TDTGT (theo Dphuong)'!$A$4:$F$75"}</definedName>
    <definedName name="____h1" localSheetId="15" hidden="1">{"'TDTGT (theo Dphuong)'!$A$4:$F$75"}</definedName>
    <definedName name="____h1" localSheetId="16" hidden="1">{"'TDTGT (theo Dphuong)'!$A$4:$F$75"}</definedName>
    <definedName name="____h1" localSheetId="17" hidden="1">{"'TDTGT (theo Dphuong)'!$A$4:$F$75"}</definedName>
    <definedName name="____h1" localSheetId="1" hidden="1">{"'TDTGT (theo Dphuong)'!$A$4:$F$75"}</definedName>
    <definedName name="____h1" localSheetId="20" hidden="1">{"'TDTGT (theo Dphuong)'!$A$4:$F$75"}</definedName>
    <definedName name="____h1" localSheetId="25" hidden="1">{"'TDTGT (theo Dphuong)'!$A$4:$F$75"}</definedName>
    <definedName name="____h1" localSheetId="26" hidden="1">{"'TDTGT (theo Dphuong)'!$A$4:$F$75"}</definedName>
    <definedName name="____h1" localSheetId="2" hidden="1">{"'TDTGT (theo Dphuong)'!$A$4:$F$75"}</definedName>
    <definedName name="____h1" localSheetId="28" hidden="1">{"'TDTGT (theo Dphuong)'!$A$4:$F$75"}</definedName>
    <definedName name="____h1" localSheetId="29" hidden="1">{"'TDTGT (theo Dphuong)'!$A$4:$F$75"}</definedName>
    <definedName name="____h1" localSheetId="30" hidden="1">{"'TDTGT (theo Dphuong)'!$A$4:$F$75"}</definedName>
    <definedName name="____h1" localSheetId="31" hidden="1">{"'TDTGT (theo Dphuong)'!$A$4:$F$75"}</definedName>
    <definedName name="____h1" localSheetId="32" hidden="1">{"'TDTGT (theo Dphuong)'!$A$4:$F$75"}</definedName>
    <definedName name="____h1" localSheetId="37" hidden="1">{"'TDTGT (theo Dphuong)'!$A$4:$F$75"}</definedName>
    <definedName name="____h1" localSheetId="38" hidden="1">{"'TDTGT (theo Dphuong)'!$A$4:$F$75"}</definedName>
    <definedName name="____h1" localSheetId="42" hidden="1">{"'TDTGT (theo Dphuong)'!$A$4:$F$75"}</definedName>
    <definedName name="____h1" localSheetId="3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10" hidden="1">{"'TDTGT (theo Dphuong)'!$A$4:$F$75"}</definedName>
    <definedName name="____h2" localSheetId="11" hidden="1">{"'TDTGT (theo Dphuong)'!$A$4:$F$75"}</definedName>
    <definedName name="____h2" localSheetId="14" hidden="1">{"'TDTGT (theo Dphuong)'!$A$4:$F$75"}</definedName>
    <definedName name="____h2" localSheetId="15" hidden="1">{"'TDTGT (theo Dphuong)'!$A$4:$F$75"}</definedName>
    <definedName name="____h2" localSheetId="16" hidden="1">{"'TDTGT (theo Dphuong)'!$A$4:$F$75"}</definedName>
    <definedName name="____h2" localSheetId="17" hidden="1">{"'TDTGT (theo Dphuong)'!$A$4:$F$75"}</definedName>
    <definedName name="____h2" localSheetId="1" hidden="1">{"'TDTGT (theo Dphuong)'!$A$4:$F$75"}</definedName>
    <definedName name="____h2" localSheetId="20" hidden="1">{"'TDTGT (theo Dphuong)'!$A$4:$F$75"}</definedName>
    <definedName name="____h2" localSheetId="25" hidden="1">{"'TDTGT (theo Dphuong)'!$A$4:$F$75"}</definedName>
    <definedName name="____h2" localSheetId="26" hidden="1">{"'TDTGT (theo Dphuong)'!$A$4:$F$75"}</definedName>
    <definedName name="____h2" localSheetId="2" hidden="1">{"'TDTGT (theo Dphuong)'!$A$4:$F$75"}</definedName>
    <definedName name="____h2" localSheetId="28" hidden="1">{"'TDTGT (theo Dphuong)'!$A$4:$F$75"}</definedName>
    <definedName name="____h2" localSheetId="29" hidden="1">{"'TDTGT (theo Dphuong)'!$A$4:$F$75"}</definedName>
    <definedName name="____h2" localSheetId="30" hidden="1">{"'TDTGT (theo Dphuong)'!$A$4:$F$75"}</definedName>
    <definedName name="____h2" localSheetId="31" hidden="1">{"'TDTGT (theo Dphuong)'!$A$4:$F$75"}</definedName>
    <definedName name="____h2" localSheetId="32" hidden="1">{"'TDTGT (theo Dphuong)'!$A$4:$F$75"}</definedName>
    <definedName name="____h2" localSheetId="37" hidden="1">{"'TDTGT (theo Dphuong)'!$A$4:$F$75"}</definedName>
    <definedName name="____h2" localSheetId="38" hidden="1">{"'TDTGT (theo Dphuong)'!$A$4:$F$75"}</definedName>
    <definedName name="____h2" localSheetId="42" hidden="1">{"'TDTGT (theo Dphuong)'!$A$4:$F$75"}</definedName>
    <definedName name="____h2" localSheetId="3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10" hidden="1">{#N/A,#N/A,FALSE,"Chung"}</definedName>
    <definedName name="___B5" localSheetId="11" hidden="1">{#N/A,#N/A,FALSE,"Chung"}</definedName>
    <definedName name="___B5" localSheetId="14" hidden="1">{#N/A,#N/A,FALSE,"Chung"}</definedName>
    <definedName name="___B5" localSheetId="15" hidden="1">{#N/A,#N/A,FALSE,"Chung"}</definedName>
    <definedName name="___B5" localSheetId="16" hidden="1">{#N/A,#N/A,FALSE,"Chung"}</definedName>
    <definedName name="___B5" localSheetId="17" hidden="1">{#N/A,#N/A,FALSE,"Chung"}</definedName>
    <definedName name="___B5" localSheetId="1" hidden="1">{#N/A,#N/A,FALSE,"Chung"}</definedName>
    <definedName name="___B5" localSheetId="20" hidden="1">{#N/A,#N/A,FALSE,"Chung"}</definedName>
    <definedName name="___B5" localSheetId="25" hidden="1">{#N/A,#N/A,FALSE,"Chung"}</definedName>
    <definedName name="___B5" localSheetId="26" hidden="1">{#N/A,#N/A,FALSE,"Chung"}</definedName>
    <definedName name="___B5" localSheetId="2" hidden="1">{#N/A,#N/A,FALSE,"Chung"}</definedName>
    <definedName name="___B5" localSheetId="28" hidden="1">{#N/A,#N/A,FALSE,"Chung"}</definedName>
    <definedName name="___B5" localSheetId="29" hidden="1">{#N/A,#N/A,FALSE,"Chung"}</definedName>
    <definedName name="___B5" localSheetId="30" hidden="1">{#N/A,#N/A,FALSE,"Chung"}</definedName>
    <definedName name="___B5" localSheetId="31" hidden="1">{#N/A,#N/A,FALSE,"Chung"}</definedName>
    <definedName name="___B5" localSheetId="32" hidden="1">{#N/A,#N/A,FALSE,"Chung"}</definedName>
    <definedName name="___B5" localSheetId="37" hidden="1">{#N/A,#N/A,FALSE,"Chung"}</definedName>
    <definedName name="___B5" localSheetId="38" hidden="1">{#N/A,#N/A,FALSE,"Chung"}</definedName>
    <definedName name="___B5" localSheetId="42" hidden="1">{#N/A,#N/A,FALSE,"Chung"}</definedName>
    <definedName name="___B5" localSheetId="3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10" hidden="1">{"'TDTGT (theo Dphuong)'!$A$4:$F$75"}</definedName>
    <definedName name="___h1" localSheetId="11" hidden="1">{"'TDTGT (theo Dphuong)'!$A$4:$F$75"}</definedName>
    <definedName name="___h1" localSheetId="14" hidden="1">{"'TDTGT (theo Dphuong)'!$A$4:$F$75"}</definedName>
    <definedName name="___h1" localSheetId="15" hidden="1">{"'TDTGT (theo Dphuong)'!$A$4:$F$75"}</definedName>
    <definedName name="___h1" localSheetId="16" hidden="1">{"'TDTGT (theo Dphuong)'!$A$4:$F$75"}</definedName>
    <definedName name="___h1" localSheetId="17" hidden="1">{"'TDTGT (theo Dphuong)'!$A$4:$F$75"}</definedName>
    <definedName name="___h1" localSheetId="1" hidden="1">{"'TDTGT (theo Dphuong)'!$A$4:$F$75"}</definedName>
    <definedName name="___h1" localSheetId="20" hidden="1">{"'TDTGT (theo Dphuong)'!$A$4:$F$75"}</definedName>
    <definedName name="___h1" localSheetId="25" hidden="1">{"'TDTGT (theo Dphuong)'!$A$4:$F$75"}</definedName>
    <definedName name="___h1" localSheetId="26" hidden="1">{"'TDTGT (theo Dphuong)'!$A$4:$F$75"}</definedName>
    <definedName name="___h1" localSheetId="2" hidden="1">{"'TDTGT (theo Dphuong)'!$A$4:$F$75"}</definedName>
    <definedName name="___h1" localSheetId="28" hidden="1">{"'TDTGT (theo Dphuong)'!$A$4:$F$75"}</definedName>
    <definedName name="___h1" localSheetId="29" hidden="1">{"'TDTGT (theo Dphuong)'!$A$4:$F$75"}</definedName>
    <definedName name="___h1" localSheetId="30" hidden="1">{"'TDTGT (theo Dphuong)'!$A$4:$F$75"}</definedName>
    <definedName name="___h1" localSheetId="31" hidden="1">{"'TDTGT (theo Dphuong)'!$A$4:$F$75"}</definedName>
    <definedName name="___h1" localSheetId="32" hidden="1">{"'TDTGT (theo Dphuong)'!$A$4:$F$75"}</definedName>
    <definedName name="___h1" localSheetId="37" hidden="1">{"'TDTGT (theo Dphuong)'!$A$4:$F$75"}</definedName>
    <definedName name="___h1" localSheetId="38" hidden="1">{"'TDTGT (theo Dphuong)'!$A$4:$F$75"}</definedName>
    <definedName name="___h1" localSheetId="42" hidden="1">{"'TDTGT (theo Dphuong)'!$A$4:$F$75"}</definedName>
    <definedName name="___h1" localSheetId="3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10" hidden="1">{"'TDTGT (theo Dphuong)'!$A$4:$F$75"}</definedName>
    <definedName name="___h2" localSheetId="11" hidden="1">{"'TDTGT (theo Dphuong)'!$A$4:$F$75"}</definedName>
    <definedName name="___h2" localSheetId="14" hidden="1">{"'TDTGT (theo Dphuong)'!$A$4:$F$75"}</definedName>
    <definedName name="___h2" localSheetId="15" hidden="1">{"'TDTGT (theo Dphuong)'!$A$4:$F$75"}</definedName>
    <definedName name="___h2" localSheetId="16" hidden="1">{"'TDTGT (theo Dphuong)'!$A$4:$F$75"}</definedName>
    <definedName name="___h2" localSheetId="17" hidden="1">{"'TDTGT (theo Dphuong)'!$A$4:$F$75"}</definedName>
    <definedName name="___h2" localSheetId="1" hidden="1">{"'TDTGT (theo Dphuong)'!$A$4:$F$75"}</definedName>
    <definedName name="___h2" localSheetId="20" hidden="1">{"'TDTGT (theo Dphuong)'!$A$4:$F$75"}</definedName>
    <definedName name="___h2" localSheetId="25" hidden="1">{"'TDTGT (theo Dphuong)'!$A$4:$F$75"}</definedName>
    <definedName name="___h2" localSheetId="26" hidden="1">{"'TDTGT (theo Dphuong)'!$A$4:$F$75"}</definedName>
    <definedName name="___h2" localSheetId="2" hidden="1">{"'TDTGT (theo Dphuong)'!$A$4:$F$75"}</definedName>
    <definedName name="___h2" localSheetId="28" hidden="1">{"'TDTGT (theo Dphuong)'!$A$4:$F$75"}</definedName>
    <definedName name="___h2" localSheetId="29" hidden="1">{"'TDTGT (theo Dphuong)'!$A$4:$F$75"}</definedName>
    <definedName name="___h2" localSheetId="30" hidden="1">{"'TDTGT (theo Dphuong)'!$A$4:$F$75"}</definedName>
    <definedName name="___h2" localSheetId="31" hidden="1">{"'TDTGT (theo Dphuong)'!$A$4:$F$75"}</definedName>
    <definedName name="___h2" localSheetId="32" hidden="1">{"'TDTGT (theo Dphuong)'!$A$4:$F$75"}</definedName>
    <definedName name="___h2" localSheetId="37" hidden="1">{"'TDTGT (theo Dphuong)'!$A$4:$F$75"}</definedName>
    <definedName name="___h2" localSheetId="38" hidden="1">{"'TDTGT (theo Dphuong)'!$A$4:$F$75"}</definedName>
    <definedName name="___h2" localSheetId="42" hidden="1">{"'TDTGT (theo Dphuong)'!$A$4:$F$75"}</definedName>
    <definedName name="___h2" localSheetId="3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10" hidden="1">{#N/A,#N/A,FALSE,"Chung"}</definedName>
    <definedName name="__B5" localSheetId="11" hidden="1">{#N/A,#N/A,FALSE,"Chung"}</definedName>
    <definedName name="__B5" localSheetId="14" hidden="1">{#N/A,#N/A,FALSE,"Chung"}</definedName>
    <definedName name="__B5" localSheetId="15" hidden="1">{#N/A,#N/A,FALSE,"Chung"}</definedName>
    <definedName name="__B5" localSheetId="16" hidden="1">{#N/A,#N/A,FALSE,"Chung"}</definedName>
    <definedName name="__B5" localSheetId="17" hidden="1">{#N/A,#N/A,FALSE,"Chung"}</definedName>
    <definedName name="__B5" localSheetId="1" hidden="1">{#N/A,#N/A,FALSE,"Chung"}</definedName>
    <definedName name="__B5" localSheetId="20" hidden="1">{#N/A,#N/A,FALSE,"Chung"}</definedName>
    <definedName name="__B5" localSheetId="25" hidden="1">{#N/A,#N/A,FALSE,"Chung"}</definedName>
    <definedName name="__B5" localSheetId="26" hidden="1">{#N/A,#N/A,FALSE,"Chung"}</definedName>
    <definedName name="__B5" localSheetId="2" hidden="1">{#N/A,#N/A,FALSE,"Chung"}</definedName>
    <definedName name="__B5" localSheetId="28" hidden="1">{#N/A,#N/A,FALSE,"Chung"}</definedName>
    <definedName name="__B5" localSheetId="29" hidden="1">{#N/A,#N/A,FALSE,"Chung"}</definedName>
    <definedName name="__B5" localSheetId="30" hidden="1">{#N/A,#N/A,FALSE,"Chung"}</definedName>
    <definedName name="__B5" localSheetId="31" hidden="1">{#N/A,#N/A,FALSE,"Chung"}</definedName>
    <definedName name="__B5" localSheetId="32" hidden="1">{#N/A,#N/A,FALSE,"Chung"}</definedName>
    <definedName name="__B5" localSheetId="37" hidden="1">{#N/A,#N/A,FALSE,"Chung"}</definedName>
    <definedName name="__B5" localSheetId="38" hidden="1">{#N/A,#N/A,FALSE,"Chung"}</definedName>
    <definedName name="__B5" localSheetId="42" hidden="1">{#N/A,#N/A,FALSE,"Chung"}</definedName>
    <definedName name="__B5" localSheetId="3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10" hidden="1">{"'TDTGT (theo Dphuong)'!$A$4:$F$75"}</definedName>
    <definedName name="__h1" localSheetId="11" hidden="1">{"'TDTGT (theo Dphuong)'!$A$4:$F$75"}</definedName>
    <definedName name="__h1" localSheetId="14" hidden="1">{"'TDTGT (theo Dphuong)'!$A$4:$F$75"}</definedName>
    <definedName name="__h1" localSheetId="15" hidden="1">{"'TDTGT (theo Dphuong)'!$A$4:$F$75"}</definedName>
    <definedName name="__h1" localSheetId="16" hidden="1">{"'TDTGT (theo Dphuong)'!$A$4:$F$75"}</definedName>
    <definedName name="__h1" localSheetId="17" hidden="1">{"'TDTGT (theo Dphuong)'!$A$4:$F$75"}</definedName>
    <definedName name="__h1" localSheetId="1" hidden="1">{"'TDTGT (theo Dphuong)'!$A$4:$F$75"}</definedName>
    <definedName name="__h1" localSheetId="20" hidden="1">{"'TDTGT (theo Dphuong)'!$A$4:$F$75"}</definedName>
    <definedName name="__h1" localSheetId="25" hidden="1">{"'TDTGT (theo Dphuong)'!$A$4:$F$75"}</definedName>
    <definedName name="__h1" localSheetId="26" hidden="1">{"'TDTGT (theo Dphuong)'!$A$4:$F$75"}</definedName>
    <definedName name="__h1" localSheetId="2" hidden="1">{"'TDTGT (theo Dphuong)'!$A$4:$F$75"}</definedName>
    <definedName name="__h1" localSheetId="28" hidden="1">{"'TDTGT (theo Dphuong)'!$A$4:$F$75"}</definedName>
    <definedName name="__h1" localSheetId="29" hidden="1">{"'TDTGT (theo Dphuong)'!$A$4:$F$75"}</definedName>
    <definedName name="__h1" localSheetId="30" hidden="1">{"'TDTGT (theo Dphuong)'!$A$4:$F$75"}</definedName>
    <definedName name="__h1" localSheetId="31" hidden="1">{"'TDTGT (theo Dphuong)'!$A$4:$F$75"}</definedName>
    <definedName name="__h1" localSheetId="32" hidden="1">{"'TDTGT (theo Dphuong)'!$A$4:$F$75"}</definedName>
    <definedName name="__h1" localSheetId="37" hidden="1">{"'TDTGT (theo Dphuong)'!$A$4:$F$75"}</definedName>
    <definedName name="__h1" localSheetId="38" hidden="1">{"'TDTGT (theo Dphuong)'!$A$4:$F$75"}</definedName>
    <definedName name="__h1" localSheetId="42" hidden="1">{"'TDTGT (theo Dphuong)'!$A$4:$F$75"}</definedName>
    <definedName name="__h1" localSheetId="3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10" hidden="1">{"'TDTGT (theo Dphuong)'!$A$4:$F$75"}</definedName>
    <definedName name="__h2" localSheetId="11" hidden="1">{"'TDTGT (theo Dphuong)'!$A$4:$F$75"}</definedName>
    <definedName name="__h2" localSheetId="14" hidden="1">{"'TDTGT (theo Dphuong)'!$A$4:$F$75"}</definedName>
    <definedName name="__h2" localSheetId="15" hidden="1">{"'TDTGT (theo Dphuong)'!$A$4:$F$75"}</definedName>
    <definedName name="__h2" localSheetId="16" hidden="1">{"'TDTGT (theo Dphuong)'!$A$4:$F$75"}</definedName>
    <definedName name="__h2" localSheetId="17" hidden="1">{"'TDTGT (theo Dphuong)'!$A$4:$F$75"}</definedName>
    <definedName name="__h2" localSheetId="1" hidden="1">{"'TDTGT (theo Dphuong)'!$A$4:$F$75"}</definedName>
    <definedName name="__h2" localSheetId="20" hidden="1">{"'TDTGT (theo Dphuong)'!$A$4:$F$75"}</definedName>
    <definedName name="__h2" localSheetId="25" hidden="1">{"'TDTGT (theo Dphuong)'!$A$4:$F$75"}</definedName>
    <definedName name="__h2" localSheetId="26" hidden="1">{"'TDTGT (theo Dphuong)'!$A$4:$F$75"}</definedName>
    <definedName name="__h2" localSheetId="2" hidden="1">{"'TDTGT (theo Dphuong)'!$A$4:$F$75"}</definedName>
    <definedName name="__h2" localSheetId="28" hidden="1">{"'TDTGT (theo Dphuong)'!$A$4:$F$75"}</definedName>
    <definedName name="__h2" localSheetId="29" hidden="1">{"'TDTGT (theo Dphuong)'!$A$4:$F$75"}</definedName>
    <definedName name="__h2" localSheetId="30" hidden="1">{"'TDTGT (theo Dphuong)'!$A$4:$F$75"}</definedName>
    <definedName name="__h2" localSheetId="31" hidden="1">{"'TDTGT (theo Dphuong)'!$A$4:$F$75"}</definedName>
    <definedName name="__h2" localSheetId="32" hidden="1">{"'TDTGT (theo Dphuong)'!$A$4:$F$75"}</definedName>
    <definedName name="__h2" localSheetId="37" hidden="1">{"'TDTGT (theo Dphuong)'!$A$4:$F$75"}</definedName>
    <definedName name="__h2" localSheetId="38" hidden="1">{"'TDTGT (theo Dphuong)'!$A$4:$F$75"}</definedName>
    <definedName name="__h2" localSheetId="42" hidden="1">{"'TDTGT (theo Dphuong)'!$A$4:$F$75"}</definedName>
    <definedName name="__h2" localSheetId="3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10" hidden="1">{#N/A,#N/A,FALSE,"Chung"}</definedName>
    <definedName name="_B5" localSheetId="11" hidden="1">{#N/A,#N/A,FALSE,"Chung"}</definedName>
    <definedName name="_B5" localSheetId="14" hidden="1">{#N/A,#N/A,FALSE,"Chung"}</definedName>
    <definedName name="_B5" localSheetId="15" hidden="1">{#N/A,#N/A,FALSE,"Chung"}</definedName>
    <definedName name="_B5" localSheetId="16" hidden="1">{#N/A,#N/A,FALSE,"Chung"}</definedName>
    <definedName name="_B5" localSheetId="17" hidden="1">{#N/A,#N/A,FALSE,"Chung"}</definedName>
    <definedName name="_B5" localSheetId="1" hidden="1">{#N/A,#N/A,FALSE,"Chung"}</definedName>
    <definedName name="_B5" localSheetId="20" hidden="1">{#N/A,#N/A,FALSE,"Chung"}</definedName>
    <definedName name="_B5" localSheetId="25" hidden="1">{#N/A,#N/A,FALSE,"Chung"}</definedName>
    <definedName name="_B5" localSheetId="26" hidden="1">{#N/A,#N/A,FALSE,"Chung"}</definedName>
    <definedName name="_B5" localSheetId="2" hidden="1">{#N/A,#N/A,FALSE,"Chung"}</definedName>
    <definedName name="_B5" localSheetId="28" hidden="1">{#N/A,#N/A,FALSE,"Chung"}</definedName>
    <definedName name="_B5" localSheetId="29" hidden="1">{#N/A,#N/A,FALSE,"Chung"}</definedName>
    <definedName name="_B5" localSheetId="30" hidden="1">{#N/A,#N/A,FALSE,"Chung"}</definedName>
    <definedName name="_B5" localSheetId="31" hidden="1">{#N/A,#N/A,FALSE,"Chung"}</definedName>
    <definedName name="_B5" localSheetId="32" hidden="1">{#N/A,#N/A,FALSE,"Chung"}</definedName>
    <definedName name="_B5" localSheetId="37" hidden="1">{#N/A,#N/A,FALSE,"Chung"}</definedName>
    <definedName name="_B5" localSheetId="38" hidden="1">{#N/A,#N/A,FALSE,"Chung"}</definedName>
    <definedName name="_B5" localSheetId="42" hidden="1">{#N/A,#N/A,FALSE,"Chung"}</definedName>
    <definedName name="_B5" localSheetId="3" hidden="1">{#N/A,#N/A,FALSE,"Chung"}</definedName>
    <definedName name="_B5" hidden="1">{#N/A,#N/A,FALSE,"Chung"}</definedName>
    <definedName name="_Fill" localSheetId="0" hidden="1">#REF!</definedName>
    <definedName name="_Fill" localSheetId="8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7" hidden="1">#REF!</definedName>
    <definedName name="_Fill" localSheetId="1" hidden="1">#REF!</definedName>
    <definedName name="_Fill" localSheetId="20" hidden="1">#REF!</definedName>
    <definedName name="_Fill" localSheetId="25" hidden="1">#REF!</definedName>
    <definedName name="_Fill" localSheetId="26" hidden="1">#REF!</definedName>
    <definedName name="_Fill" localSheetId="2" hidden="1">#REF!</definedName>
    <definedName name="_Fill" localSheetId="28" hidden="1">#REF!</definedName>
    <definedName name="_Fill" localSheetId="30" hidden="1">#REF!</definedName>
    <definedName name="_Fill" localSheetId="31" hidden="1">#REF!</definedName>
    <definedName name="_Fill" localSheetId="34" hidden="1">#REF!</definedName>
    <definedName name="_Fill" localSheetId="36" hidden="1">#REF!</definedName>
    <definedName name="_Fill" localSheetId="37" hidden="1">#REF!</definedName>
    <definedName name="_Fill" localSheetId="38" hidden="1">#REF!</definedName>
    <definedName name="_Fill" localSheetId="39" hidden="1">#REF!</definedName>
    <definedName name="_Fill" localSheetId="42" hidden="1">#REF!</definedName>
    <definedName name="_Fill" localSheetId="3" hidden="1">#REF!</definedName>
    <definedName name="_Fill" localSheetId="6" hidden="1">#REF!</definedName>
    <definedName name="_Fill" hidden="1">#REF!</definedName>
    <definedName name="_xlnm._FilterDatabase" localSheetId="11" hidden="1">'13. DN DK thanh lap'!$A$10:$C$10</definedName>
    <definedName name="_xlnm._FilterDatabase" localSheetId="12" hidden="1">'14. DN quay lai hoat dong'!$A$7:$D$7</definedName>
    <definedName name="_xlnm._FilterDatabase" localSheetId="13" hidden="1">'15. DN Ngừng có thời hạn'!$A$7:$D$7</definedName>
    <definedName name="_xlnm._FilterDatabase" localSheetId="14" hidden="1">'16.DN giải thể'!$A$7:$D$7</definedName>
    <definedName name="_h1" localSheetId="0" hidden="1">{"'TDTGT (theo Dphuong)'!$A$4:$F$75"}</definedName>
    <definedName name="_h1" localSheetId="10" hidden="1">{"'TDTGT (theo Dphuong)'!$A$4:$F$75"}</definedName>
    <definedName name="_h1" localSheetId="11" hidden="1">{"'TDTGT (theo Dphuong)'!$A$4:$F$75"}</definedName>
    <definedName name="_h1" localSheetId="14" hidden="1">{"'TDTGT (theo Dphuong)'!$A$4:$F$75"}</definedName>
    <definedName name="_h1" localSheetId="15" hidden="1">{"'TDTGT (theo Dphuong)'!$A$4:$F$75"}</definedName>
    <definedName name="_h1" localSheetId="16" hidden="1">{"'TDTGT (theo Dphuong)'!$A$4:$F$75"}</definedName>
    <definedName name="_h1" localSheetId="17" hidden="1">{"'TDTGT (theo Dphuong)'!$A$4:$F$75"}</definedName>
    <definedName name="_h1" localSheetId="1" hidden="1">{"'TDTGT (theo Dphuong)'!$A$4:$F$75"}</definedName>
    <definedName name="_h1" localSheetId="20" hidden="1">{"'TDTGT (theo Dphuong)'!$A$4:$F$75"}</definedName>
    <definedName name="_h1" localSheetId="25" hidden="1">{"'TDTGT (theo Dphuong)'!$A$4:$F$75"}</definedName>
    <definedName name="_h1" localSheetId="26" hidden="1">{"'TDTGT (theo Dphuong)'!$A$4:$F$75"}</definedName>
    <definedName name="_h1" localSheetId="2" hidden="1">{"'TDTGT (theo Dphuong)'!$A$4:$F$75"}</definedName>
    <definedName name="_h1" localSheetId="28" hidden="1">{"'TDTGT (theo Dphuong)'!$A$4:$F$75"}</definedName>
    <definedName name="_h1" localSheetId="29" hidden="1">{"'TDTGT (theo Dphuong)'!$A$4:$F$75"}</definedName>
    <definedName name="_h1" localSheetId="30" hidden="1">{"'TDTGT (theo Dphuong)'!$A$4:$F$75"}</definedName>
    <definedName name="_h1" localSheetId="31" hidden="1">{"'TDTGT (theo Dphuong)'!$A$4:$F$75"}</definedName>
    <definedName name="_h1" localSheetId="32" hidden="1">{"'TDTGT (theo Dphuong)'!$A$4:$F$75"}</definedName>
    <definedName name="_h1" localSheetId="37" hidden="1">{"'TDTGT (theo Dphuong)'!$A$4:$F$75"}</definedName>
    <definedName name="_h1" localSheetId="38" hidden="1">{"'TDTGT (theo Dphuong)'!$A$4:$F$75"}</definedName>
    <definedName name="_h1" localSheetId="42" hidden="1">{"'TDTGT (theo Dphuong)'!$A$4:$F$75"}</definedName>
    <definedName name="_h1" localSheetId="3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10" hidden="1">{"'TDTGT (theo Dphuong)'!$A$4:$F$75"}</definedName>
    <definedName name="_h2" localSheetId="11" hidden="1">{"'TDTGT (theo Dphuong)'!$A$4:$F$75"}</definedName>
    <definedName name="_h2" localSheetId="14" hidden="1">{"'TDTGT (theo Dphuong)'!$A$4:$F$75"}</definedName>
    <definedName name="_h2" localSheetId="15" hidden="1">{"'TDTGT (theo Dphuong)'!$A$4:$F$75"}</definedName>
    <definedName name="_h2" localSheetId="16" hidden="1">{"'TDTGT (theo Dphuong)'!$A$4:$F$75"}</definedName>
    <definedName name="_h2" localSheetId="17" hidden="1">{"'TDTGT (theo Dphuong)'!$A$4:$F$75"}</definedName>
    <definedName name="_h2" localSheetId="1" hidden="1">{"'TDTGT (theo Dphuong)'!$A$4:$F$75"}</definedName>
    <definedName name="_h2" localSheetId="20" hidden="1">{"'TDTGT (theo Dphuong)'!$A$4:$F$75"}</definedName>
    <definedName name="_h2" localSheetId="25" hidden="1">{"'TDTGT (theo Dphuong)'!$A$4:$F$75"}</definedName>
    <definedName name="_h2" localSheetId="26" hidden="1">{"'TDTGT (theo Dphuong)'!$A$4:$F$75"}</definedName>
    <definedName name="_h2" localSheetId="2" hidden="1">{"'TDTGT (theo Dphuong)'!$A$4:$F$75"}</definedName>
    <definedName name="_h2" localSheetId="28" hidden="1">{"'TDTGT (theo Dphuong)'!$A$4:$F$75"}</definedName>
    <definedName name="_h2" localSheetId="29" hidden="1">{"'TDTGT (theo Dphuong)'!$A$4:$F$75"}</definedName>
    <definedName name="_h2" localSheetId="30" hidden="1">{"'TDTGT (theo Dphuong)'!$A$4:$F$75"}</definedName>
    <definedName name="_h2" localSheetId="31" hidden="1">{"'TDTGT (theo Dphuong)'!$A$4:$F$75"}</definedName>
    <definedName name="_h2" localSheetId="32" hidden="1">{"'TDTGT (theo Dphuong)'!$A$4:$F$75"}</definedName>
    <definedName name="_h2" localSheetId="37" hidden="1">{"'TDTGT (theo Dphuong)'!$A$4:$F$75"}</definedName>
    <definedName name="_h2" localSheetId="38" hidden="1">{"'TDTGT (theo Dphuong)'!$A$4:$F$75"}</definedName>
    <definedName name="_h2" localSheetId="42" hidden="1">{"'TDTGT (theo Dphuong)'!$A$4:$F$75"}</definedName>
    <definedName name="_h2" localSheetId="3" hidden="1">{"'TDTGT (theo Dphuong)'!$A$4:$F$75"}</definedName>
    <definedName name="_h2" hidden="1">{"'TDTGT (theo Dphuong)'!$A$4:$F$75"}</definedName>
    <definedName name="A" localSheetId="0">'[1]PNT-QUOT-#3'!#REF!</definedName>
    <definedName name="A" localSheetId="8">'[2]PNT-QUOT-#3'!#REF!</definedName>
    <definedName name="A" localSheetId="10">'[3]PNT-QUOT-#3'!#REF!</definedName>
    <definedName name="A" localSheetId="11">'[2]PNT-QUOT-#3'!#REF!</definedName>
    <definedName name="A" localSheetId="12">'[4]PNT-QUOT-#3'!#REF!</definedName>
    <definedName name="A" localSheetId="13">'[4]PNT-QUOT-#3'!#REF!</definedName>
    <definedName name="A" localSheetId="14">'[4]PNT-QUOT-#3'!#REF!</definedName>
    <definedName name="A" localSheetId="15">'[1]PNT-QUOT-#3'!#REF!</definedName>
    <definedName name="A" localSheetId="16">'[1]PNT-QUOT-#3'!#REF!</definedName>
    <definedName name="A" localSheetId="17">'[1]PNT-QUOT-#3'!#REF!</definedName>
    <definedName name="A" localSheetId="1">'[1]PNT-QUOT-#3'!#REF!</definedName>
    <definedName name="A" localSheetId="20">'[2]PNT-QUOT-#3'!#REF!</definedName>
    <definedName name="A" localSheetId="25">'[5]PNT-QUOT-#3'!#REF!</definedName>
    <definedName name="A" localSheetId="26">'[2]PNT-QUOT-#3'!#REF!</definedName>
    <definedName name="A" localSheetId="2">'[1]PNT-QUOT-#3'!#REF!</definedName>
    <definedName name="A" localSheetId="34">'[1]PNT-QUOT-#3'!#REF!</definedName>
    <definedName name="A" localSheetId="36">'[1]PNT-QUOT-#3'!#REF!</definedName>
    <definedName name="A" localSheetId="38">'[1]PNT-QUOT-#3'!#REF!</definedName>
    <definedName name="A" localSheetId="3">'[1]PNT-QUOT-#3'!#REF!</definedName>
    <definedName name="A" localSheetId="6">'[2]PNT-QUOT-#3'!#REF!</definedName>
    <definedName name="A">'[2]PNT-QUOT-#3'!#REF!</definedName>
    <definedName name="AAA" localSheetId="0">'[6]MTL$-INTER'!#REF!</definedName>
    <definedName name="AAA" localSheetId="8">'[7]MTL$-INTER'!#REF!</definedName>
    <definedName name="AAA" localSheetId="10">'[8]MTL$-INTER'!#REF!</definedName>
    <definedName name="AAA" localSheetId="11">'[7]MTL$-INTER'!#REF!</definedName>
    <definedName name="AAA" localSheetId="12">'[9]MTL$-INTER'!#REF!</definedName>
    <definedName name="AAA" localSheetId="13">'[9]MTL$-INTER'!#REF!</definedName>
    <definedName name="AAA" localSheetId="14">'[9]MTL$-INTER'!#REF!</definedName>
    <definedName name="AAA" localSheetId="15">'[7]MTL$-INTER'!#REF!</definedName>
    <definedName name="AAA" localSheetId="16">'[7]MTL$-INTER'!#REF!</definedName>
    <definedName name="AAA" localSheetId="17">'[7]MTL$-INTER'!#REF!</definedName>
    <definedName name="AAA" localSheetId="1">'[6]MTL$-INTER'!#REF!</definedName>
    <definedName name="AAA" localSheetId="20">'[7]MTL$-INTER'!#REF!</definedName>
    <definedName name="AAA" localSheetId="25">'[10]MTL$-INTER'!#REF!</definedName>
    <definedName name="AAA" localSheetId="26">'[7]MTL$-INTER'!#REF!</definedName>
    <definedName name="AAA" localSheetId="2">'[11]MTL$-INTER'!#REF!</definedName>
    <definedName name="AAA" localSheetId="34">'[10]MTL$-INTER'!#REF!</definedName>
    <definedName name="AAA" localSheetId="36">'[10]MTL$-INTER'!#REF!</definedName>
    <definedName name="AAA" localSheetId="38">'[10]MTL$-INTER'!#REF!</definedName>
    <definedName name="AAA" localSheetId="3">'[12]MTL$-INTER'!#REF!</definedName>
    <definedName name="AAA" localSheetId="6">'[7]MTL$-INTER'!#REF!</definedName>
    <definedName name="AAA">'[7]MTL$-INTER'!#REF!</definedName>
    <definedName name="abc" localSheetId="0" hidden="1">{"'TDTGT (theo Dphuong)'!$A$4:$F$75"}</definedName>
    <definedName name="abc" localSheetId="10" hidden="1">{"'TDTGT (theo Dphuong)'!$A$4:$F$75"}</definedName>
    <definedName name="abc" localSheetId="11" hidden="1">{"'TDTGT (theo Dphuong)'!$A$4:$F$75"}</definedName>
    <definedName name="abc" localSheetId="14" hidden="1">{"'TDTGT (theo Dphuong)'!$A$4:$F$75"}</definedName>
    <definedName name="abc" localSheetId="15" hidden="1">{"'TDTGT (theo Dphuong)'!$A$4:$F$75"}</definedName>
    <definedName name="abc" localSheetId="16" hidden="1">{"'TDTGT (theo Dphuong)'!$A$4:$F$75"}</definedName>
    <definedName name="abc" localSheetId="17" hidden="1">{"'TDTGT (theo Dphuong)'!$A$4:$F$75"}</definedName>
    <definedName name="abc" localSheetId="1" hidden="1">{"'TDTGT (theo Dphuong)'!$A$4:$F$75"}</definedName>
    <definedName name="abc" localSheetId="20" hidden="1">{"'TDTGT (theo Dphuong)'!$A$4:$F$75"}</definedName>
    <definedName name="abc" localSheetId="25" hidden="1">{"'TDTGT (theo Dphuong)'!$A$4:$F$75"}</definedName>
    <definedName name="abc" localSheetId="26" hidden="1">{"'TDTGT (theo Dphuong)'!$A$4:$F$75"}</definedName>
    <definedName name="abc" localSheetId="2" hidden="1">{"'TDTGT (theo Dphuong)'!$A$4:$F$75"}</definedName>
    <definedName name="abc" localSheetId="28" hidden="1">{"'TDTGT (theo Dphuong)'!$A$4:$F$75"}</definedName>
    <definedName name="abc" localSheetId="29" hidden="1">{"'TDTGT (theo Dphuong)'!$A$4:$F$75"}</definedName>
    <definedName name="abc" localSheetId="30" hidden="1">{"'TDTGT (theo Dphuong)'!$A$4:$F$75"}</definedName>
    <definedName name="abc" localSheetId="31" hidden="1">{"'TDTGT (theo Dphuong)'!$A$4:$F$75"}</definedName>
    <definedName name="abc" localSheetId="32" hidden="1">{"'TDTGT (theo Dphuong)'!$A$4:$F$75"}</definedName>
    <definedName name="abc" localSheetId="37" hidden="1">{"'TDTGT (theo Dphuong)'!$A$4:$F$75"}</definedName>
    <definedName name="abc" localSheetId="38" hidden="1">{"'TDTGT (theo Dphuong)'!$A$4:$F$75"}</definedName>
    <definedName name="abc" localSheetId="42" hidden="1">{"'TDTGT (theo Dphuong)'!$A$4:$F$75"}</definedName>
    <definedName name="abc" localSheetId="3" hidden="1">{"'TDTGT (theo Dphuong)'!$A$4:$F$75"}</definedName>
    <definedName name="abc" hidden="1">{"'TDTGT (theo Dphuong)'!$A$4:$F$75"}</definedName>
    <definedName name="adsf" localSheetId="0">#REF!</definedName>
    <definedName name="adsf" localSheetId="8">#REF!</definedName>
    <definedName name="adsf" localSheetId="10">#REF!</definedName>
    <definedName name="adsf" localSheetId="11">#REF!</definedName>
    <definedName name="adsf" localSheetId="12">#REF!</definedName>
    <definedName name="adsf" localSheetId="13">#REF!</definedName>
    <definedName name="adsf" localSheetId="14">#REF!</definedName>
    <definedName name="adsf" localSheetId="17">#REF!</definedName>
    <definedName name="adsf" localSheetId="1">#REF!</definedName>
    <definedName name="adsf" localSheetId="20">#REF!</definedName>
    <definedName name="adsf" localSheetId="25">#REF!</definedName>
    <definedName name="adsf" localSheetId="26">#REF!</definedName>
    <definedName name="adsf" localSheetId="2">#REF!</definedName>
    <definedName name="adsf" localSheetId="28">#REF!</definedName>
    <definedName name="adsf" localSheetId="30">#REF!</definedName>
    <definedName name="adsf" localSheetId="31">#REF!</definedName>
    <definedName name="adsf" localSheetId="32">#REF!</definedName>
    <definedName name="adsf" localSheetId="34">#REF!</definedName>
    <definedName name="adsf" localSheetId="36">#REF!</definedName>
    <definedName name="adsf" localSheetId="37">#REF!</definedName>
    <definedName name="adsf" localSheetId="38">#REF!</definedName>
    <definedName name="adsf" localSheetId="42">#REF!</definedName>
    <definedName name="adsf" localSheetId="3">#REF!</definedName>
    <definedName name="adsf" localSheetId="6">#REF!</definedName>
    <definedName name="adsf">#REF!</definedName>
    <definedName name="anpha" localSheetId="0">#REF!</definedName>
    <definedName name="anpha" localSheetId="8">#REF!</definedName>
    <definedName name="anpha" localSheetId="10">#REF!</definedName>
    <definedName name="anpha" localSheetId="11">#REF!</definedName>
    <definedName name="anpha" localSheetId="12">#REF!</definedName>
    <definedName name="anpha" localSheetId="13">#REF!</definedName>
    <definedName name="anpha" localSheetId="14">#REF!</definedName>
    <definedName name="anpha" localSheetId="15">#REF!</definedName>
    <definedName name="anpha" localSheetId="16">#REF!</definedName>
    <definedName name="anpha" localSheetId="17">#REF!</definedName>
    <definedName name="anpha" localSheetId="1">#REF!</definedName>
    <definedName name="anpha" localSheetId="20">#REF!</definedName>
    <definedName name="anpha" localSheetId="25">#REF!</definedName>
    <definedName name="anpha" localSheetId="26">#REF!</definedName>
    <definedName name="anpha" localSheetId="2">#REF!</definedName>
    <definedName name="anpha" localSheetId="28">#REF!</definedName>
    <definedName name="anpha" localSheetId="34">#REF!</definedName>
    <definedName name="anpha" localSheetId="36">#REF!</definedName>
    <definedName name="anpha" localSheetId="37">#REF!</definedName>
    <definedName name="anpha" localSheetId="38">#REF!</definedName>
    <definedName name="anpha" localSheetId="42">#REF!</definedName>
    <definedName name="anpha" localSheetId="3">#REF!</definedName>
    <definedName name="anpha" localSheetId="6">#REF!</definedName>
    <definedName name="anpha">#REF!</definedName>
    <definedName name="B" localSheetId="0">'[1]PNT-QUOT-#3'!#REF!</definedName>
    <definedName name="B" localSheetId="8">'[2]PNT-QUOT-#3'!#REF!</definedName>
    <definedName name="B" localSheetId="10">'[3]PNT-QUOT-#3'!#REF!</definedName>
    <definedName name="B" localSheetId="11">'[2]PNT-QUOT-#3'!#REF!</definedName>
    <definedName name="B" localSheetId="12">'[4]PNT-QUOT-#3'!#REF!</definedName>
    <definedName name="B" localSheetId="13">'[4]PNT-QUOT-#3'!#REF!</definedName>
    <definedName name="B" localSheetId="14">'[4]PNT-QUOT-#3'!#REF!</definedName>
    <definedName name="B" localSheetId="15">'[1]PNT-QUOT-#3'!#REF!</definedName>
    <definedName name="B" localSheetId="16">'[1]PNT-QUOT-#3'!#REF!</definedName>
    <definedName name="B" localSheetId="17">'[1]PNT-QUOT-#3'!#REF!</definedName>
    <definedName name="B" localSheetId="1">'[1]PNT-QUOT-#3'!#REF!</definedName>
    <definedName name="B" localSheetId="20">'[2]PNT-QUOT-#3'!#REF!</definedName>
    <definedName name="B" localSheetId="25">'[5]PNT-QUOT-#3'!#REF!</definedName>
    <definedName name="B" localSheetId="26">'[2]PNT-QUOT-#3'!#REF!</definedName>
    <definedName name="B" localSheetId="2">'[1]PNT-QUOT-#3'!#REF!</definedName>
    <definedName name="B" localSheetId="34">'[1]PNT-QUOT-#3'!#REF!</definedName>
    <definedName name="B" localSheetId="36">'[1]PNT-QUOT-#3'!#REF!</definedName>
    <definedName name="B" localSheetId="38">'[1]PNT-QUOT-#3'!#REF!</definedName>
    <definedName name="B" localSheetId="3">'[1]PNT-QUOT-#3'!#REF!</definedName>
    <definedName name="B" localSheetId="6">'[2]PNT-QUOT-#3'!#REF!</definedName>
    <definedName name="B">'[2]PNT-QUOT-#3'!#REF!</definedName>
    <definedName name="B5new" localSheetId="0" hidden="1">{"'TDTGT (theo Dphuong)'!$A$4:$F$75"}</definedName>
    <definedName name="B5new" localSheetId="10" hidden="1">{"'TDTGT (theo Dphuong)'!$A$4:$F$75"}</definedName>
    <definedName name="B5new" localSheetId="11" hidden="1">{"'TDTGT (theo Dphuong)'!$A$4:$F$75"}</definedName>
    <definedName name="B5new" localSheetId="14" hidden="1">{"'TDTGT (theo Dphuong)'!$A$4:$F$75"}</definedName>
    <definedName name="B5new" localSheetId="15" hidden="1">{"'TDTGT (theo Dphuong)'!$A$4:$F$75"}</definedName>
    <definedName name="B5new" localSheetId="16" hidden="1">{"'TDTGT (theo Dphuong)'!$A$4:$F$75"}</definedName>
    <definedName name="B5new" localSheetId="17" hidden="1">{"'TDTGT (theo Dphuong)'!$A$4:$F$75"}</definedName>
    <definedName name="B5new" localSheetId="1" hidden="1">{"'TDTGT (theo Dphuong)'!$A$4:$F$75"}</definedName>
    <definedName name="B5new" localSheetId="20" hidden="1">{"'TDTGT (theo Dphuong)'!$A$4:$F$75"}</definedName>
    <definedName name="B5new" localSheetId="25" hidden="1">{"'TDTGT (theo Dphuong)'!$A$4:$F$75"}</definedName>
    <definedName name="B5new" localSheetId="26" hidden="1">{"'TDTGT (theo Dphuong)'!$A$4:$F$75"}</definedName>
    <definedName name="B5new" localSheetId="2" hidden="1">{"'TDTGT (theo Dphuong)'!$A$4:$F$75"}</definedName>
    <definedName name="B5new" localSheetId="28" hidden="1">{"'TDTGT (theo Dphuong)'!$A$4:$F$75"}</definedName>
    <definedName name="B5new" localSheetId="29" hidden="1">{"'TDTGT (theo Dphuong)'!$A$4:$F$75"}</definedName>
    <definedName name="B5new" localSheetId="30" hidden="1">{"'TDTGT (theo Dphuong)'!$A$4:$F$75"}</definedName>
    <definedName name="B5new" localSheetId="31" hidden="1">{"'TDTGT (theo Dphuong)'!$A$4:$F$75"}</definedName>
    <definedName name="B5new" localSheetId="32" hidden="1">{"'TDTGT (theo Dphuong)'!$A$4:$F$75"}</definedName>
    <definedName name="B5new" localSheetId="37" hidden="1">{"'TDTGT (theo Dphuong)'!$A$4:$F$75"}</definedName>
    <definedName name="B5new" localSheetId="38" hidden="1">{"'TDTGT (theo Dphuong)'!$A$4:$F$75"}</definedName>
    <definedName name="B5new" localSheetId="42" hidden="1">{"'TDTGT (theo Dphuong)'!$A$4:$F$75"}</definedName>
    <definedName name="B5new" localSheetId="3" hidden="1">{"'TDTGT (theo Dphuong)'!$A$4:$F$75"}</definedName>
    <definedName name="B5new" hidden="1">{"'TDTGT (theo Dphuong)'!$A$4:$F$75"}</definedName>
    <definedName name="beta" localSheetId="0">#REF!</definedName>
    <definedName name="beta" localSheetId="8">#REF!</definedName>
    <definedName name="beta" localSheetId="10">#REF!</definedName>
    <definedName name="beta" localSheetId="11">#REF!</definedName>
    <definedName name="beta" localSheetId="12">#REF!</definedName>
    <definedName name="beta" localSheetId="13">#REF!</definedName>
    <definedName name="beta" localSheetId="14">#REF!</definedName>
    <definedName name="beta" localSheetId="17">#REF!</definedName>
    <definedName name="beta" localSheetId="1">#REF!</definedName>
    <definedName name="beta" localSheetId="20">#REF!</definedName>
    <definedName name="beta" localSheetId="25">#REF!</definedName>
    <definedName name="beta" localSheetId="26">#REF!</definedName>
    <definedName name="beta" localSheetId="2">#REF!</definedName>
    <definedName name="beta" localSheetId="28">#REF!</definedName>
    <definedName name="beta" localSheetId="30">#REF!</definedName>
    <definedName name="beta" localSheetId="31">#REF!</definedName>
    <definedName name="beta" localSheetId="32">#REF!</definedName>
    <definedName name="beta" localSheetId="34">#REF!</definedName>
    <definedName name="beta" localSheetId="36">#REF!</definedName>
    <definedName name="beta" localSheetId="37">#REF!</definedName>
    <definedName name="beta" localSheetId="38">#REF!</definedName>
    <definedName name="beta" localSheetId="42">#REF!</definedName>
    <definedName name="beta" localSheetId="3">#REF!</definedName>
    <definedName name="beta" localSheetId="6">#REF!</definedName>
    <definedName name="beta">#REF!</definedName>
    <definedName name="BT" localSheetId="0">#REF!</definedName>
    <definedName name="BT" localSheetId="8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 localSheetId="14">#REF!</definedName>
    <definedName name="BT" localSheetId="15">#REF!</definedName>
    <definedName name="BT" localSheetId="16">#REF!</definedName>
    <definedName name="BT" localSheetId="17">#REF!</definedName>
    <definedName name="BT" localSheetId="1">#REF!</definedName>
    <definedName name="BT" localSheetId="20">#REF!</definedName>
    <definedName name="BT" localSheetId="25">#REF!</definedName>
    <definedName name="BT" localSheetId="26">#REF!</definedName>
    <definedName name="BT" localSheetId="2">#REF!</definedName>
    <definedName name="BT" localSheetId="28">#REF!</definedName>
    <definedName name="BT" localSheetId="34">#REF!</definedName>
    <definedName name="BT" localSheetId="36">#REF!</definedName>
    <definedName name="BT" localSheetId="37">#REF!</definedName>
    <definedName name="BT" localSheetId="38">#REF!</definedName>
    <definedName name="BT" localSheetId="39">#REF!</definedName>
    <definedName name="BT" localSheetId="42">#REF!</definedName>
    <definedName name="BT" localSheetId="3">#REF!</definedName>
    <definedName name="BT" localSheetId="6">#REF!</definedName>
    <definedName name="BT">#REF!</definedName>
    <definedName name="bv" localSheetId="0">#REF!</definedName>
    <definedName name="bv" localSheetId="8">#REF!</definedName>
    <definedName name="bv" localSheetId="10">#REF!</definedName>
    <definedName name="bv" localSheetId="11">#REF!</definedName>
    <definedName name="bv" localSheetId="12">#REF!</definedName>
    <definedName name="bv" localSheetId="13">#REF!</definedName>
    <definedName name="bv" localSheetId="14">#REF!</definedName>
    <definedName name="bv" localSheetId="15">#REF!</definedName>
    <definedName name="bv" localSheetId="16">#REF!</definedName>
    <definedName name="bv" localSheetId="17">#REF!</definedName>
    <definedName name="bv" localSheetId="1">#REF!</definedName>
    <definedName name="bv" localSheetId="20">#REF!</definedName>
    <definedName name="bv" localSheetId="25">#REF!</definedName>
    <definedName name="bv" localSheetId="26">#REF!</definedName>
    <definedName name="bv" localSheetId="2">#REF!</definedName>
    <definedName name="bv" localSheetId="28">#REF!</definedName>
    <definedName name="bv" localSheetId="34">#REF!</definedName>
    <definedName name="bv" localSheetId="36">#REF!</definedName>
    <definedName name="bv" localSheetId="37">#REF!</definedName>
    <definedName name="bv" localSheetId="38">#REF!</definedName>
    <definedName name="bv" localSheetId="42">#REF!</definedName>
    <definedName name="bv" localSheetId="3">#REF!</definedName>
    <definedName name="bv" localSheetId="6">#REF!</definedName>
    <definedName name="bv">#REF!</definedName>
    <definedName name="COAT" localSheetId="0">'[1]PNT-QUOT-#3'!#REF!</definedName>
    <definedName name="COAT" localSheetId="8">'[2]PNT-QUOT-#3'!#REF!</definedName>
    <definedName name="COAT" localSheetId="10">'[3]PNT-QUOT-#3'!#REF!</definedName>
    <definedName name="COAT" localSheetId="11">'[2]PNT-QUOT-#3'!#REF!</definedName>
    <definedName name="COAT" localSheetId="12">'[4]PNT-QUOT-#3'!#REF!</definedName>
    <definedName name="COAT" localSheetId="13">'[4]PNT-QUOT-#3'!#REF!</definedName>
    <definedName name="COAT" localSheetId="14">'[4]PNT-QUOT-#3'!#REF!</definedName>
    <definedName name="COAT" localSheetId="15">'[1]PNT-QUOT-#3'!#REF!</definedName>
    <definedName name="COAT" localSheetId="16">'[1]PNT-QUOT-#3'!#REF!</definedName>
    <definedName name="COAT" localSheetId="17">'[1]PNT-QUOT-#3'!#REF!</definedName>
    <definedName name="COAT" localSheetId="1">'[1]PNT-QUOT-#3'!#REF!</definedName>
    <definedName name="COAT" localSheetId="20">'[1]PNT-QUOT-#3'!#REF!</definedName>
    <definedName name="COAT" localSheetId="25">'[5]PNT-QUOT-#3'!#REF!</definedName>
    <definedName name="COAT" localSheetId="26">'[1]PNT-QUOT-#3'!#REF!</definedName>
    <definedName name="COAT" localSheetId="2">'[1]PNT-QUOT-#3'!#REF!</definedName>
    <definedName name="COAT" localSheetId="34">'[1]PNT-QUOT-#3'!#REF!</definedName>
    <definedName name="COAT" localSheetId="36">'[1]PNT-QUOT-#3'!#REF!</definedName>
    <definedName name="COAT" localSheetId="38">'[1]PNT-QUOT-#3'!#REF!</definedName>
    <definedName name="COAT" localSheetId="42">'[2]PNT-QUOT-#3'!#REF!</definedName>
    <definedName name="COAT" localSheetId="3">'[1]PNT-QUOT-#3'!#REF!</definedName>
    <definedName name="COAT" localSheetId="6">'[2]PNT-QUOT-#3'!#REF!</definedName>
    <definedName name="COAT">'[2]PNT-QUOT-#3'!#REF!</definedName>
    <definedName name="CS_10" localSheetId="0">#REF!</definedName>
    <definedName name="CS_10" localSheetId="8">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 localSheetId="14">#REF!</definedName>
    <definedName name="CS_10" localSheetId="15">#REF!</definedName>
    <definedName name="CS_10" localSheetId="16">#REF!</definedName>
    <definedName name="CS_10" localSheetId="17">#REF!</definedName>
    <definedName name="CS_10" localSheetId="1">#REF!</definedName>
    <definedName name="CS_10" localSheetId="20">#REF!</definedName>
    <definedName name="CS_10" localSheetId="25">#REF!</definedName>
    <definedName name="CS_10" localSheetId="26">#REF!</definedName>
    <definedName name="CS_10" localSheetId="2">#REF!</definedName>
    <definedName name="CS_10" localSheetId="28">#REF!</definedName>
    <definedName name="CS_10" localSheetId="30">#REF!</definedName>
    <definedName name="CS_10" localSheetId="31">#REF!</definedName>
    <definedName name="CS_10" localSheetId="32">#REF!</definedName>
    <definedName name="CS_10" localSheetId="34">#REF!</definedName>
    <definedName name="CS_10" localSheetId="36">#REF!</definedName>
    <definedName name="CS_10" localSheetId="37">#REF!</definedName>
    <definedName name="CS_10" localSheetId="38">#REF!</definedName>
    <definedName name="CS_10" localSheetId="39">#REF!</definedName>
    <definedName name="CS_10" localSheetId="42">#REF!</definedName>
    <definedName name="CS_10" localSheetId="3">#REF!</definedName>
    <definedName name="CS_10" localSheetId="6">#REF!</definedName>
    <definedName name="CS_10">#REF!</definedName>
    <definedName name="CS_100" localSheetId="0">#REF!</definedName>
    <definedName name="CS_100" localSheetId="8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 localSheetId="14">#REF!</definedName>
    <definedName name="CS_100" localSheetId="15">#REF!</definedName>
    <definedName name="CS_100" localSheetId="16">#REF!</definedName>
    <definedName name="CS_100" localSheetId="17">#REF!</definedName>
    <definedName name="CS_100" localSheetId="1">#REF!</definedName>
    <definedName name="CS_100" localSheetId="20">#REF!</definedName>
    <definedName name="CS_100" localSheetId="25">#REF!</definedName>
    <definedName name="CS_100" localSheetId="26">#REF!</definedName>
    <definedName name="CS_100" localSheetId="2">#REF!</definedName>
    <definedName name="CS_100" localSheetId="28">#REF!</definedName>
    <definedName name="CS_100" localSheetId="34">#REF!</definedName>
    <definedName name="CS_100" localSheetId="36">#REF!</definedName>
    <definedName name="CS_100" localSheetId="37">#REF!</definedName>
    <definedName name="CS_100" localSheetId="38">#REF!</definedName>
    <definedName name="CS_100" localSheetId="39">#REF!</definedName>
    <definedName name="CS_100" localSheetId="42">#REF!</definedName>
    <definedName name="CS_100" localSheetId="3">#REF!</definedName>
    <definedName name="CS_100" localSheetId="6">#REF!</definedName>
    <definedName name="CS_100">#REF!</definedName>
    <definedName name="CS_10S" localSheetId="0">#REF!</definedName>
    <definedName name="CS_10S" localSheetId="8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 localSheetId="14">#REF!</definedName>
    <definedName name="CS_10S" localSheetId="15">#REF!</definedName>
    <definedName name="CS_10S" localSheetId="16">#REF!</definedName>
    <definedName name="CS_10S" localSheetId="17">#REF!</definedName>
    <definedName name="CS_10S" localSheetId="1">#REF!</definedName>
    <definedName name="CS_10S" localSheetId="20">#REF!</definedName>
    <definedName name="CS_10S" localSheetId="25">#REF!</definedName>
    <definedName name="CS_10S" localSheetId="26">#REF!</definedName>
    <definedName name="CS_10S" localSheetId="2">#REF!</definedName>
    <definedName name="CS_10S" localSheetId="28">#REF!</definedName>
    <definedName name="CS_10S" localSheetId="34">#REF!</definedName>
    <definedName name="CS_10S" localSheetId="36">#REF!</definedName>
    <definedName name="CS_10S" localSheetId="37">#REF!</definedName>
    <definedName name="CS_10S" localSheetId="38">#REF!</definedName>
    <definedName name="CS_10S" localSheetId="39">#REF!</definedName>
    <definedName name="CS_10S" localSheetId="42">#REF!</definedName>
    <definedName name="CS_10S" localSheetId="6">#REF!</definedName>
    <definedName name="CS_10S">#REF!</definedName>
    <definedName name="CS_120" localSheetId="0">#REF!</definedName>
    <definedName name="CS_120" localSheetId="8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 localSheetId="14">#REF!</definedName>
    <definedName name="CS_120" localSheetId="15">#REF!</definedName>
    <definedName name="CS_120" localSheetId="16">#REF!</definedName>
    <definedName name="CS_120" localSheetId="17">#REF!</definedName>
    <definedName name="CS_120" localSheetId="1">#REF!</definedName>
    <definedName name="CS_120" localSheetId="20">#REF!</definedName>
    <definedName name="CS_120" localSheetId="25">#REF!</definedName>
    <definedName name="CS_120" localSheetId="26">#REF!</definedName>
    <definedName name="CS_120" localSheetId="2">#REF!</definedName>
    <definedName name="CS_120" localSheetId="28">#REF!</definedName>
    <definedName name="CS_120" localSheetId="34">#REF!</definedName>
    <definedName name="CS_120" localSheetId="36">#REF!</definedName>
    <definedName name="CS_120" localSheetId="37">#REF!</definedName>
    <definedName name="CS_120" localSheetId="38">#REF!</definedName>
    <definedName name="CS_120" localSheetId="39">#REF!</definedName>
    <definedName name="CS_120" localSheetId="42">#REF!</definedName>
    <definedName name="CS_120" localSheetId="6">#REF!</definedName>
    <definedName name="CS_120">#REF!</definedName>
    <definedName name="CS_140" localSheetId="0">#REF!</definedName>
    <definedName name="CS_140" localSheetId="8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 localSheetId="14">#REF!</definedName>
    <definedName name="CS_140" localSheetId="15">#REF!</definedName>
    <definedName name="CS_140" localSheetId="16">#REF!</definedName>
    <definedName name="CS_140" localSheetId="17">#REF!</definedName>
    <definedName name="CS_140" localSheetId="1">#REF!</definedName>
    <definedName name="CS_140" localSheetId="20">#REF!</definedName>
    <definedName name="CS_140" localSheetId="25">#REF!</definedName>
    <definedName name="CS_140" localSheetId="26">#REF!</definedName>
    <definedName name="CS_140" localSheetId="2">#REF!</definedName>
    <definedName name="CS_140" localSheetId="28">#REF!</definedName>
    <definedName name="CS_140" localSheetId="34">#REF!</definedName>
    <definedName name="CS_140" localSheetId="36">#REF!</definedName>
    <definedName name="CS_140" localSheetId="37">#REF!</definedName>
    <definedName name="CS_140" localSheetId="38">#REF!</definedName>
    <definedName name="CS_140" localSheetId="39">#REF!</definedName>
    <definedName name="CS_140" localSheetId="42">#REF!</definedName>
    <definedName name="CS_140" localSheetId="6">#REF!</definedName>
    <definedName name="CS_140">#REF!</definedName>
    <definedName name="CS_160" localSheetId="0">#REF!</definedName>
    <definedName name="CS_160" localSheetId="8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 localSheetId="14">#REF!</definedName>
    <definedName name="CS_160" localSheetId="15">#REF!</definedName>
    <definedName name="CS_160" localSheetId="16">#REF!</definedName>
    <definedName name="CS_160" localSheetId="17">#REF!</definedName>
    <definedName name="CS_160" localSheetId="1">#REF!</definedName>
    <definedName name="CS_160" localSheetId="20">#REF!</definedName>
    <definedName name="CS_160" localSheetId="25">#REF!</definedName>
    <definedName name="CS_160" localSheetId="26">#REF!</definedName>
    <definedName name="CS_160" localSheetId="2">#REF!</definedName>
    <definedName name="CS_160" localSheetId="28">#REF!</definedName>
    <definedName name="CS_160" localSheetId="34">#REF!</definedName>
    <definedName name="CS_160" localSheetId="36">#REF!</definedName>
    <definedName name="CS_160" localSheetId="37">#REF!</definedName>
    <definedName name="CS_160" localSheetId="38">#REF!</definedName>
    <definedName name="CS_160" localSheetId="39">#REF!</definedName>
    <definedName name="CS_160" localSheetId="42">#REF!</definedName>
    <definedName name="CS_160" localSheetId="6">#REF!</definedName>
    <definedName name="CS_160">#REF!</definedName>
    <definedName name="CS_20" localSheetId="0">#REF!</definedName>
    <definedName name="CS_20" localSheetId="8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 localSheetId="14">#REF!</definedName>
    <definedName name="CS_20" localSheetId="15">#REF!</definedName>
    <definedName name="CS_20" localSheetId="16">#REF!</definedName>
    <definedName name="CS_20" localSheetId="17">#REF!</definedName>
    <definedName name="CS_20" localSheetId="1">#REF!</definedName>
    <definedName name="CS_20" localSheetId="20">#REF!</definedName>
    <definedName name="CS_20" localSheetId="25">#REF!</definedName>
    <definedName name="CS_20" localSheetId="26">#REF!</definedName>
    <definedName name="CS_20" localSheetId="2">#REF!</definedName>
    <definedName name="CS_20" localSheetId="28">#REF!</definedName>
    <definedName name="CS_20" localSheetId="34">#REF!</definedName>
    <definedName name="CS_20" localSheetId="36">#REF!</definedName>
    <definedName name="CS_20" localSheetId="37">#REF!</definedName>
    <definedName name="CS_20" localSheetId="38">#REF!</definedName>
    <definedName name="CS_20" localSheetId="39">#REF!</definedName>
    <definedName name="CS_20" localSheetId="42">#REF!</definedName>
    <definedName name="CS_20" localSheetId="6">#REF!</definedName>
    <definedName name="CS_20">#REF!</definedName>
    <definedName name="CS_30" localSheetId="0">#REF!</definedName>
    <definedName name="CS_30" localSheetId="8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 localSheetId="14">#REF!</definedName>
    <definedName name="CS_30" localSheetId="15">#REF!</definedName>
    <definedName name="CS_30" localSheetId="16">#REF!</definedName>
    <definedName name="CS_30" localSheetId="17">#REF!</definedName>
    <definedName name="CS_30" localSheetId="1">#REF!</definedName>
    <definedName name="CS_30" localSheetId="20">#REF!</definedName>
    <definedName name="CS_30" localSheetId="25">#REF!</definedName>
    <definedName name="CS_30" localSheetId="26">#REF!</definedName>
    <definedName name="CS_30" localSheetId="2">#REF!</definedName>
    <definedName name="CS_30" localSheetId="28">#REF!</definedName>
    <definedName name="CS_30" localSheetId="34">#REF!</definedName>
    <definedName name="CS_30" localSheetId="36">#REF!</definedName>
    <definedName name="CS_30" localSheetId="37">#REF!</definedName>
    <definedName name="CS_30" localSheetId="38">#REF!</definedName>
    <definedName name="CS_30" localSheetId="39">#REF!</definedName>
    <definedName name="CS_30" localSheetId="42">#REF!</definedName>
    <definedName name="CS_30" localSheetId="6">#REF!</definedName>
    <definedName name="CS_30">#REF!</definedName>
    <definedName name="CS_40" localSheetId="0">#REF!</definedName>
    <definedName name="CS_40" localSheetId="8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 localSheetId="14">#REF!</definedName>
    <definedName name="CS_40" localSheetId="15">#REF!</definedName>
    <definedName name="CS_40" localSheetId="16">#REF!</definedName>
    <definedName name="CS_40" localSheetId="17">#REF!</definedName>
    <definedName name="CS_40" localSheetId="1">#REF!</definedName>
    <definedName name="CS_40" localSheetId="20">#REF!</definedName>
    <definedName name="CS_40" localSheetId="25">#REF!</definedName>
    <definedName name="CS_40" localSheetId="26">#REF!</definedName>
    <definedName name="CS_40" localSheetId="2">#REF!</definedName>
    <definedName name="CS_40" localSheetId="28">#REF!</definedName>
    <definedName name="CS_40" localSheetId="34">#REF!</definedName>
    <definedName name="CS_40" localSheetId="36">#REF!</definedName>
    <definedName name="CS_40" localSheetId="37">#REF!</definedName>
    <definedName name="CS_40" localSheetId="38">#REF!</definedName>
    <definedName name="CS_40" localSheetId="39">#REF!</definedName>
    <definedName name="CS_40" localSheetId="42">#REF!</definedName>
    <definedName name="CS_40" localSheetId="6">#REF!</definedName>
    <definedName name="CS_40">#REF!</definedName>
    <definedName name="CS_40S" localSheetId="0">#REF!</definedName>
    <definedName name="CS_40S" localSheetId="8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 localSheetId="14">#REF!</definedName>
    <definedName name="CS_40S" localSheetId="15">#REF!</definedName>
    <definedName name="CS_40S" localSheetId="16">#REF!</definedName>
    <definedName name="CS_40S" localSheetId="17">#REF!</definedName>
    <definedName name="CS_40S" localSheetId="1">#REF!</definedName>
    <definedName name="CS_40S" localSheetId="20">#REF!</definedName>
    <definedName name="CS_40S" localSheetId="25">#REF!</definedName>
    <definedName name="CS_40S" localSheetId="26">#REF!</definedName>
    <definedName name="CS_40S" localSheetId="2">#REF!</definedName>
    <definedName name="CS_40S" localSheetId="28">#REF!</definedName>
    <definedName name="CS_40S" localSheetId="34">#REF!</definedName>
    <definedName name="CS_40S" localSheetId="36">#REF!</definedName>
    <definedName name="CS_40S" localSheetId="37">#REF!</definedName>
    <definedName name="CS_40S" localSheetId="38">#REF!</definedName>
    <definedName name="CS_40S" localSheetId="39">#REF!</definedName>
    <definedName name="CS_40S" localSheetId="42">#REF!</definedName>
    <definedName name="CS_40S" localSheetId="6">#REF!</definedName>
    <definedName name="CS_40S">#REF!</definedName>
    <definedName name="CS_5S" localSheetId="0">#REF!</definedName>
    <definedName name="CS_5S" localSheetId="8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 localSheetId="14">#REF!</definedName>
    <definedName name="CS_5S" localSheetId="15">#REF!</definedName>
    <definedName name="CS_5S" localSheetId="16">#REF!</definedName>
    <definedName name="CS_5S" localSheetId="17">#REF!</definedName>
    <definedName name="CS_5S" localSheetId="1">#REF!</definedName>
    <definedName name="CS_5S" localSheetId="20">#REF!</definedName>
    <definedName name="CS_5S" localSheetId="25">#REF!</definedName>
    <definedName name="CS_5S" localSheetId="26">#REF!</definedName>
    <definedName name="CS_5S" localSheetId="2">#REF!</definedName>
    <definedName name="CS_5S" localSheetId="28">#REF!</definedName>
    <definedName name="CS_5S" localSheetId="34">#REF!</definedName>
    <definedName name="CS_5S" localSheetId="36">#REF!</definedName>
    <definedName name="CS_5S" localSheetId="37">#REF!</definedName>
    <definedName name="CS_5S" localSheetId="38">#REF!</definedName>
    <definedName name="CS_5S" localSheetId="39">#REF!</definedName>
    <definedName name="CS_5S" localSheetId="42">#REF!</definedName>
    <definedName name="CS_5S" localSheetId="6">#REF!</definedName>
    <definedName name="CS_5S">#REF!</definedName>
    <definedName name="CS_60" localSheetId="0">#REF!</definedName>
    <definedName name="CS_60" localSheetId="8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 localSheetId="14">#REF!</definedName>
    <definedName name="CS_60" localSheetId="15">#REF!</definedName>
    <definedName name="CS_60" localSheetId="16">#REF!</definedName>
    <definedName name="CS_60" localSheetId="17">#REF!</definedName>
    <definedName name="CS_60" localSheetId="1">#REF!</definedName>
    <definedName name="CS_60" localSheetId="20">#REF!</definedName>
    <definedName name="CS_60" localSheetId="25">#REF!</definedName>
    <definedName name="CS_60" localSheetId="26">#REF!</definedName>
    <definedName name="CS_60" localSheetId="2">#REF!</definedName>
    <definedName name="CS_60" localSheetId="28">#REF!</definedName>
    <definedName name="CS_60" localSheetId="34">#REF!</definedName>
    <definedName name="CS_60" localSheetId="36">#REF!</definedName>
    <definedName name="CS_60" localSheetId="37">#REF!</definedName>
    <definedName name="CS_60" localSheetId="38">#REF!</definedName>
    <definedName name="CS_60" localSheetId="39">#REF!</definedName>
    <definedName name="CS_60" localSheetId="42">#REF!</definedName>
    <definedName name="CS_60" localSheetId="6">#REF!</definedName>
    <definedName name="CS_60">#REF!</definedName>
    <definedName name="CS_80" localSheetId="0">#REF!</definedName>
    <definedName name="CS_80" localSheetId="8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 localSheetId="14">#REF!</definedName>
    <definedName name="CS_80" localSheetId="15">#REF!</definedName>
    <definedName name="CS_80" localSheetId="16">#REF!</definedName>
    <definedName name="CS_80" localSheetId="17">#REF!</definedName>
    <definedName name="CS_80" localSheetId="1">#REF!</definedName>
    <definedName name="CS_80" localSheetId="20">#REF!</definedName>
    <definedName name="CS_80" localSheetId="25">#REF!</definedName>
    <definedName name="CS_80" localSheetId="26">#REF!</definedName>
    <definedName name="CS_80" localSheetId="2">#REF!</definedName>
    <definedName name="CS_80" localSheetId="28">#REF!</definedName>
    <definedName name="CS_80" localSheetId="34">#REF!</definedName>
    <definedName name="CS_80" localSheetId="36">#REF!</definedName>
    <definedName name="CS_80" localSheetId="37">#REF!</definedName>
    <definedName name="CS_80" localSheetId="38">#REF!</definedName>
    <definedName name="CS_80" localSheetId="39">#REF!</definedName>
    <definedName name="CS_80" localSheetId="42">#REF!</definedName>
    <definedName name="CS_80" localSheetId="6">#REF!</definedName>
    <definedName name="CS_80">#REF!</definedName>
    <definedName name="CS_80S" localSheetId="0">#REF!</definedName>
    <definedName name="CS_80S" localSheetId="8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 localSheetId="14">#REF!</definedName>
    <definedName name="CS_80S" localSheetId="15">#REF!</definedName>
    <definedName name="CS_80S" localSheetId="16">#REF!</definedName>
    <definedName name="CS_80S" localSheetId="17">#REF!</definedName>
    <definedName name="CS_80S" localSheetId="1">#REF!</definedName>
    <definedName name="CS_80S" localSheetId="20">#REF!</definedName>
    <definedName name="CS_80S" localSheetId="25">#REF!</definedName>
    <definedName name="CS_80S" localSheetId="26">#REF!</definedName>
    <definedName name="CS_80S" localSheetId="2">#REF!</definedName>
    <definedName name="CS_80S" localSheetId="28">#REF!</definedName>
    <definedName name="CS_80S" localSheetId="34">#REF!</definedName>
    <definedName name="CS_80S" localSheetId="36">#REF!</definedName>
    <definedName name="CS_80S" localSheetId="37">#REF!</definedName>
    <definedName name="CS_80S" localSheetId="38">#REF!</definedName>
    <definedName name="CS_80S" localSheetId="39">#REF!</definedName>
    <definedName name="CS_80S" localSheetId="42">#REF!</definedName>
    <definedName name="CS_80S" localSheetId="6">#REF!</definedName>
    <definedName name="CS_80S">#REF!</definedName>
    <definedName name="CS_STD" localSheetId="0">#REF!</definedName>
    <definedName name="CS_STD" localSheetId="8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 localSheetId="14">#REF!</definedName>
    <definedName name="CS_STD" localSheetId="15">#REF!</definedName>
    <definedName name="CS_STD" localSheetId="16">#REF!</definedName>
    <definedName name="CS_STD" localSheetId="17">#REF!</definedName>
    <definedName name="CS_STD" localSheetId="1">#REF!</definedName>
    <definedName name="CS_STD" localSheetId="20">#REF!</definedName>
    <definedName name="CS_STD" localSheetId="25">#REF!</definedName>
    <definedName name="CS_STD" localSheetId="26">#REF!</definedName>
    <definedName name="CS_STD" localSheetId="2">#REF!</definedName>
    <definedName name="CS_STD" localSheetId="28">#REF!</definedName>
    <definedName name="CS_STD" localSheetId="34">#REF!</definedName>
    <definedName name="CS_STD" localSheetId="36">#REF!</definedName>
    <definedName name="CS_STD" localSheetId="37">#REF!</definedName>
    <definedName name="CS_STD" localSheetId="38">#REF!</definedName>
    <definedName name="CS_STD" localSheetId="39">#REF!</definedName>
    <definedName name="CS_STD" localSheetId="42">#REF!</definedName>
    <definedName name="CS_STD" localSheetId="6">#REF!</definedName>
    <definedName name="CS_STD">#REF!</definedName>
    <definedName name="CS_XS" localSheetId="0">#REF!</definedName>
    <definedName name="CS_XS" localSheetId="8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 localSheetId="14">#REF!</definedName>
    <definedName name="CS_XS" localSheetId="15">#REF!</definedName>
    <definedName name="CS_XS" localSheetId="16">#REF!</definedName>
    <definedName name="CS_XS" localSheetId="17">#REF!</definedName>
    <definedName name="CS_XS" localSheetId="1">#REF!</definedName>
    <definedName name="CS_XS" localSheetId="20">#REF!</definedName>
    <definedName name="CS_XS" localSheetId="25">#REF!</definedName>
    <definedName name="CS_XS" localSheetId="26">#REF!</definedName>
    <definedName name="CS_XS" localSheetId="2">#REF!</definedName>
    <definedName name="CS_XS" localSheetId="28">#REF!</definedName>
    <definedName name="CS_XS" localSheetId="34">#REF!</definedName>
    <definedName name="CS_XS" localSheetId="36">#REF!</definedName>
    <definedName name="CS_XS" localSheetId="37">#REF!</definedName>
    <definedName name="CS_XS" localSheetId="38">#REF!</definedName>
    <definedName name="CS_XS" localSheetId="39">#REF!</definedName>
    <definedName name="CS_XS" localSheetId="42">#REF!</definedName>
    <definedName name="CS_XS" localSheetId="6">#REF!</definedName>
    <definedName name="CS_XS">#REF!</definedName>
    <definedName name="CS_XXS" localSheetId="0">#REF!</definedName>
    <definedName name="CS_XXS" localSheetId="8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 localSheetId="14">#REF!</definedName>
    <definedName name="CS_XXS" localSheetId="15">#REF!</definedName>
    <definedName name="CS_XXS" localSheetId="16">#REF!</definedName>
    <definedName name="CS_XXS" localSheetId="17">#REF!</definedName>
    <definedName name="CS_XXS" localSheetId="1">#REF!</definedName>
    <definedName name="CS_XXS" localSheetId="20">#REF!</definedName>
    <definedName name="CS_XXS" localSheetId="25">#REF!</definedName>
    <definedName name="CS_XXS" localSheetId="26">#REF!</definedName>
    <definedName name="CS_XXS" localSheetId="2">#REF!</definedName>
    <definedName name="CS_XXS" localSheetId="28">#REF!</definedName>
    <definedName name="CS_XXS" localSheetId="34">#REF!</definedName>
    <definedName name="CS_XXS" localSheetId="36">#REF!</definedName>
    <definedName name="CS_XXS" localSheetId="37">#REF!</definedName>
    <definedName name="CS_XXS" localSheetId="38">#REF!</definedName>
    <definedName name="CS_XXS" localSheetId="39">#REF!</definedName>
    <definedName name="CS_XXS" localSheetId="42">#REF!</definedName>
    <definedName name="CS_XXS" localSheetId="6">#REF!</definedName>
    <definedName name="CS_XXS">#REF!</definedName>
    <definedName name="cv" localSheetId="0" hidden="1">{"'TDTGT (theo Dphuong)'!$A$4:$F$75"}</definedName>
    <definedName name="cv" localSheetId="10" hidden="1">{"'TDTGT (theo Dphuong)'!$A$4:$F$75"}</definedName>
    <definedName name="cv" localSheetId="11" hidden="1">{"'TDTGT (theo Dphuong)'!$A$4:$F$75"}</definedName>
    <definedName name="cv" localSheetId="14" hidden="1">{"'TDTGT (theo Dphuong)'!$A$4:$F$75"}</definedName>
    <definedName name="cv" localSheetId="15" hidden="1">{"'TDTGT (theo Dphuong)'!$A$4:$F$75"}</definedName>
    <definedName name="cv" localSheetId="16" hidden="1">{"'TDTGT (theo Dphuong)'!$A$4:$F$75"}</definedName>
    <definedName name="cv" localSheetId="17" hidden="1">{"'TDTGT (theo Dphuong)'!$A$4:$F$75"}</definedName>
    <definedName name="cv" localSheetId="1" hidden="1">{"'TDTGT (theo Dphuong)'!$A$4:$F$75"}</definedName>
    <definedName name="cv" localSheetId="20" hidden="1">{"'TDTGT (theo Dphuong)'!$A$4:$F$75"}</definedName>
    <definedName name="cv" localSheetId="25" hidden="1">{"'TDTGT (theo Dphuong)'!$A$4:$F$75"}</definedName>
    <definedName name="cv" localSheetId="26" hidden="1">{"'TDTGT (theo Dphuong)'!$A$4:$F$75"}</definedName>
    <definedName name="cv" localSheetId="2" hidden="1">{"'TDTGT (theo Dphuong)'!$A$4:$F$75"}</definedName>
    <definedName name="cv" localSheetId="28" hidden="1">{"'TDTGT (theo Dphuong)'!$A$4:$F$75"}</definedName>
    <definedName name="cv" localSheetId="29" hidden="1">{"'TDTGT (theo Dphuong)'!$A$4:$F$75"}</definedName>
    <definedName name="cv" localSheetId="30" hidden="1">{"'TDTGT (theo Dphuong)'!$A$4:$F$75"}</definedName>
    <definedName name="cv" localSheetId="31" hidden="1">{"'TDTGT (theo Dphuong)'!$A$4:$F$75"}</definedName>
    <definedName name="cv" localSheetId="32" hidden="1">{"'TDTGT (theo Dphuong)'!$A$4:$F$75"}</definedName>
    <definedName name="cv" localSheetId="37" hidden="1">{"'TDTGT (theo Dphuong)'!$A$4:$F$75"}</definedName>
    <definedName name="cv" localSheetId="38" hidden="1">{"'TDTGT (theo Dphuong)'!$A$4:$F$75"}</definedName>
    <definedName name="cv" localSheetId="42" hidden="1">{"'TDTGT (theo Dphuong)'!$A$4:$F$75"}</definedName>
    <definedName name="cv" localSheetId="3" hidden="1">{"'TDTGT (theo Dphuong)'!$A$4:$F$75"}</definedName>
    <definedName name="cv" hidden="1">{"'TDTGT (theo Dphuong)'!$A$4:$F$75"}</definedName>
    <definedName name="cx" localSheetId="0">#REF!</definedName>
    <definedName name="cx" localSheetId="8">#REF!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 localSheetId="14">#REF!</definedName>
    <definedName name="cx" localSheetId="15">#REF!</definedName>
    <definedName name="cx" localSheetId="16">#REF!</definedName>
    <definedName name="cx" localSheetId="17">#REF!</definedName>
    <definedName name="cx" localSheetId="1">#REF!</definedName>
    <definedName name="cx" localSheetId="20">#REF!</definedName>
    <definedName name="cx" localSheetId="25">#REF!</definedName>
    <definedName name="cx" localSheetId="26">#REF!</definedName>
    <definedName name="cx" localSheetId="2">#REF!</definedName>
    <definedName name="cx" localSheetId="28">#REF!</definedName>
    <definedName name="cx" localSheetId="30">#REF!</definedName>
    <definedName name="cx" localSheetId="31">#REF!</definedName>
    <definedName name="cx" localSheetId="32">#REF!</definedName>
    <definedName name="cx" localSheetId="34">#REF!</definedName>
    <definedName name="cx" localSheetId="36">#REF!</definedName>
    <definedName name="cx" localSheetId="37">#REF!</definedName>
    <definedName name="cx" localSheetId="38">#REF!</definedName>
    <definedName name="cx" localSheetId="39">#REF!</definedName>
    <definedName name="cx" localSheetId="42">#REF!</definedName>
    <definedName name="cx" localSheetId="3">#REF!</definedName>
    <definedName name="cx" localSheetId="6">#REF!</definedName>
    <definedName name="cx">#REF!</definedName>
    <definedName name="d" localSheetId="0" hidden="1">#REF!</definedName>
    <definedName name="d" localSheetId="8" hidden="1">#REF!</definedName>
    <definedName name="d" localSheetId="10" hidden="1">#REF!</definedName>
    <definedName name="d" localSheetId="11" hidden="1">#REF!</definedName>
    <definedName name="d" localSheetId="12" hidden="1">#REF!</definedName>
    <definedName name="d" localSheetId="13" hidden="1">#REF!</definedName>
    <definedName name="d" localSheetId="14" hidden="1">#REF!</definedName>
    <definedName name="d" localSheetId="15" hidden="1">#REF!</definedName>
    <definedName name="d" localSheetId="16" hidden="1">#REF!</definedName>
    <definedName name="d" localSheetId="17" hidden="1">#REF!</definedName>
    <definedName name="d" localSheetId="1" hidden="1">#REF!</definedName>
    <definedName name="d" localSheetId="20" hidden="1">#REF!</definedName>
    <definedName name="d" localSheetId="25" hidden="1">#REF!</definedName>
    <definedName name="d" localSheetId="26" hidden="1">#REF!</definedName>
    <definedName name="d" localSheetId="2" hidden="1">#REF!</definedName>
    <definedName name="d" localSheetId="28" hidden="1">#REF!</definedName>
    <definedName name="d" localSheetId="34" hidden="1">#REF!</definedName>
    <definedName name="d" localSheetId="36" hidden="1">#REF!</definedName>
    <definedName name="d" localSheetId="37" hidden="1">#REF!</definedName>
    <definedName name="d" localSheetId="38" hidden="1">#REF!</definedName>
    <definedName name="d" localSheetId="39" hidden="1">#REF!</definedName>
    <definedName name="d" localSheetId="42" hidden="1">#REF!</definedName>
    <definedName name="d" localSheetId="3" hidden="1">#REF!</definedName>
    <definedName name="d" localSheetId="6" hidden="1">#REF!</definedName>
    <definedName name="d" hidden="1">#REF!</definedName>
    <definedName name="dd" localSheetId="0">#REF!</definedName>
    <definedName name="dd" localSheetId="8">#REF!</definedName>
    <definedName name="dd" localSheetId="10">#REF!</definedName>
    <definedName name="dd" localSheetId="11">#REF!</definedName>
    <definedName name="dd" localSheetId="12">#REF!</definedName>
    <definedName name="dd" localSheetId="13">#REF!</definedName>
    <definedName name="dd" localSheetId="14">#REF!</definedName>
    <definedName name="dd" localSheetId="15">#REF!</definedName>
    <definedName name="dd" localSheetId="16">#REF!</definedName>
    <definedName name="dd" localSheetId="17">#REF!</definedName>
    <definedName name="dd" localSheetId="1">#REF!</definedName>
    <definedName name="dd" localSheetId="20">#REF!</definedName>
    <definedName name="dd" localSheetId="25">#REF!</definedName>
    <definedName name="dd" localSheetId="26">#REF!</definedName>
    <definedName name="dd" localSheetId="2">#REF!</definedName>
    <definedName name="dd" localSheetId="28">#REF!</definedName>
    <definedName name="dd" localSheetId="34">#REF!</definedName>
    <definedName name="dd" localSheetId="36">#REF!</definedName>
    <definedName name="dd" localSheetId="37">#REF!</definedName>
    <definedName name="dd" localSheetId="38">#REF!</definedName>
    <definedName name="dd" localSheetId="42">#REF!</definedName>
    <definedName name="dd" localSheetId="3">#REF!</definedName>
    <definedName name="dd" localSheetId="6">#REF!</definedName>
    <definedName name="dd">#REF!</definedName>
    <definedName name="df" localSheetId="8" hidden="1">#REF!</definedName>
    <definedName name="df" localSheetId="10" hidden="1">#REF!</definedName>
    <definedName name="df" localSheetId="11" hidden="1">#REF!</definedName>
    <definedName name="df" localSheetId="12" hidden="1">#REF!</definedName>
    <definedName name="df" localSheetId="13" hidden="1">#REF!</definedName>
    <definedName name="df" localSheetId="14" hidden="1">#REF!</definedName>
    <definedName name="df" localSheetId="15" hidden="1">#REF!</definedName>
    <definedName name="df" localSheetId="16" hidden="1">#REF!</definedName>
    <definedName name="df" localSheetId="17" hidden="1">#REF!</definedName>
    <definedName name="df" localSheetId="1" hidden="1">#REF!</definedName>
    <definedName name="df" localSheetId="20" hidden="1">#REF!</definedName>
    <definedName name="df" localSheetId="25" hidden="1">#REF!</definedName>
    <definedName name="df" localSheetId="26" hidden="1">#REF!</definedName>
    <definedName name="df" localSheetId="2" hidden="1">#REF!</definedName>
    <definedName name="df" localSheetId="28" hidden="1">#REF!</definedName>
    <definedName name="df" localSheetId="34" hidden="1">#REF!</definedName>
    <definedName name="df" localSheetId="36" hidden="1">#REF!</definedName>
    <definedName name="df" localSheetId="37" hidden="1">#REF!</definedName>
    <definedName name="df" localSheetId="38" hidden="1">#REF!</definedName>
    <definedName name="df" localSheetId="39" hidden="1">#REF!</definedName>
    <definedName name="df" localSheetId="42" hidden="1">#REF!</definedName>
    <definedName name="df" localSheetId="6" hidden="1">#REF!</definedName>
    <definedName name="df" hidden="1">#REF!</definedName>
    <definedName name="dg" localSheetId="8">#REF!</definedName>
    <definedName name="dg" localSheetId="10">#REF!</definedName>
    <definedName name="dg" localSheetId="11">#REF!</definedName>
    <definedName name="dg" localSheetId="12">#REF!</definedName>
    <definedName name="dg" localSheetId="13">#REF!</definedName>
    <definedName name="dg" localSheetId="14">#REF!</definedName>
    <definedName name="dg" localSheetId="15">#REF!</definedName>
    <definedName name="dg" localSheetId="16">#REF!</definedName>
    <definedName name="dg" localSheetId="17">#REF!</definedName>
    <definedName name="dg" localSheetId="1">#REF!</definedName>
    <definedName name="dg" localSheetId="20">#REF!</definedName>
    <definedName name="dg" localSheetId="25">#REF!</definedName>
    <definedName name="dg" localSheetId="26">#REF!</definedName>
    <definedName name="dg" localSheetId="2">#REF!</definedName>
    <definedName name="dg" localSheetId="28">#REF!</definedName>
    <definedName name="dg" localSheetId="34">#REF!</definedName>
    <definedName name="dg" localSheetId="36">#REF!</definedName>
    <definedName name="dg" localSheetId="37">#REF!</definedName>
    <definedName name="dg" localSheetId="38">#REF!</definedName>
    <definedName name="dg" localSheetId="42">#REF!</definedName>
    <definedName name="dg" localSheetId="6">#REF!</definedName>
    <definedName name="dg">#REF!</definedName>
    <definedName name="dien" localSheetId="8">#REF!</definedName>
    <definedName name="dien" localSheetId="10">#REF!</definedName>
    <definedName name="dien" localSheetId="11">#REF!</definedName>
    <definedName name="dien" localSheetId="12">#REF!</definedName>
    <definedName name="dien" localSheetId="13">#REF!</definedName>
    <definedName name="dien" localSheetId="14">#REF!</definedName>
    <definedName name="dien" localSheetId="15">#REF!</definedName>
    <definedName name="dien" localSheetId="16">#REF!</definedName>
    <definedName name="dien" localSheetId="17">#REF!</definedName>
    <definedName name="dien" localSheetId="1">#REF!</definedName>
    <definedName name="dien" localSheetId="20">#REF!</definedName>
    <definedName name="dien" localSheetId="25">#REF!</definedName>
    <definedName name="dien" localSheetId="26">#REF!</definedName>
    <definedName name="dien" localSheetId="2">#REF!</definedName>
    <definedName name="dien" localSheetId="28">#REF!</definedName>
    <definedName name="dien" localSheetId="34">#REF!</definedName>
    <definedName name="dien" localSheetId="36">#REF!</definedName>
    <definedName name="dien" localSheetId="37">#REF!</definedName>
    <definedName name="dien" localSheetId="38">#REF!</definedName>
    <definedName name="dien" localSheetId="42">#REF!</definedName>
    <definedName name="dien" localSheetId="6">#REF!</definedName>
    <definedName name="dien">#REF!</definedName>
    <definedName name="dn" localSheetId="0" hidden="1">{"'TDTGT (theo Dphuong)'!$A$4:$F$75"}</definedName>
    <definedName name="dn" localSheetId="10" hidden="1">{"'TDTGT (theo Dphuong)'!$A$4:$F$75"}</definedName>
    <definedName name="dn" localSheetId="11" hidden="1">{"'TDTGT (theo Dphuong)'!$A$4:$F$75"}</definedName>
    <definedName name="dn" localSheetId="14" hidden="1">{"'TDTGT (theo Dphuong)'!$A$4:$F$75"}</definedName>
    <definedName name="dn" localSheetId="15" hidden="1">{"'TDTGT (theo Dphuong)'!$A$4:$F$75"}</definedName>
    <definedName name="dn" localSheetId="16" hidden="1">{"'TDTGT (theo Dphuong)'!$A$4:$F$75"}</definedName>
    <definedName name="dn" localSheetId="17" hidden="1">{"'TDTGT (theo Dphuong)'!$A$4:$F$75"}</definedName>
    <definedName name="dn" localSheetId="1" hidden="1">{"'TDTGT (theo Dphuong)'!$A$4:$F$75"}</definedName>
    <definedName name="dn" localSheetId="20" hidden="1">{"'TDTGT (theo Dphuong)'!$A$4:$F$75"}</definedName>
    <definedName name="dn" localSheetId="25" hidden="1">{"'TDTGT (theo Dphuong)'!$A$4:$F$75"}</definedName>
    <definedName name="dn" localSheetId="26" hidden="1">{"'TDTGT (theo Dphuong)'!$A$4:$F$75"}</definedName>
    <definedName name="dn" localSheetId="2" hidden="1">{"'TDTGT (theo Dphuong)'!$A$4:$F$75"}</definedName>
    <definedName name="dn" localSheetId="28" hidden="1">{"'TDTGT (theo Dphuong)'!$A$4:$F$75"}</definedName>
    <definedName name="dn" localSheetId="29" hidden="1">{"'TDTGT (theo Dphuong)'!$A$4:$F$75"}</definedName>
    <definedName name="dn" localSheetId="30" hidden="1">{"'TDTGT (theo Dphuong)'!$A$4:$F$75"}</definedName>
    <definedName name="dn" localSheetId="31" hidden="1">{"'TDTGT (theo Dphuong)'!$A$4:$F$75"}</definedName>
    <definedName name="dn" localSheetId="32" hidden="1">{"'TDTGT (theo Dphuong)'!$A$4:$F$75"}</definedName>
    <definedName name="dn" localSheetId="37" hidden="1">{"'TDTGT (theo Dphuong)'!$A$4:$F$75"}</definedName>
    <definedName name="dn" localSheetId="38" hidden="1">{"'TDTGT (theo Dphuong)'!$A$4:$F$75"}</definedName>
    <definedName name="dn" localSheetId="42" hidden="1">{"'TDTGT (theo Dphuong)'!$A$4:$F$75"}</definedName>
    <definedName name="dn" localSheetId="3" hidden="1">{"'TDTGT (theo Dphuong)'!$A$4:$F$75"}</definedName>
    <definedName name="dn" hidden="1">{"'TDTGT (theo Dphuong)'!$A$4:$F$75"}</definedName>
    <definedName name="ffddg" localSheetId="0">#REF!</definedName>
    <definedName name="ffddg" localSheetId="8">#REF!</definedName>
    <definedName name="ffddg" localSheetId="10">#REF!</definedName>
    <definedName name="ffddg" localSheetId="11">#REF!</definedName>
    <definedName name="ffddg" localSheetId="12">#REF!</definedName>
    <definedName name="ffddg" localSheetId="13">#REF!</definedName>
    <definedName name="ffddg" localSheetId="14">#REF!</definedName>
    <definedName name="ffddg" localSheetId="17">#REF!</definedName>
    <definedName name="ffddg" localSheetId="1">#REF!</definedName>
    <definedName name="ffddg" localSheetId="20">#REF!</definedName>
    <definedName name="ffddg" localSheetId="25">#REF!</definedName>
    <definedName name="ffddg" localSheetId="26">#REF!</definedName>
    <definedName name="ffddg" localSheetId="2">#REF!</definedName>
    <definedName name="ffddg" localSheetId="28">#REF!</definedName>
    <definedName name="ffddg" localSheetId="30">#REF!</definedName>
    <definedName name="ffddg" localSheetId="31">#REF!</definedName>
    <definedName name="ffddg" localSheetId="32">#REF!</definedName>
    <definedName name="ffddg" localSheetId="34">#REF!</definedName>
    <definedName name="ffddg" localSheetId="36">#REF!</definedName>
    <definedName name="ffddg" localSheetId="37">#REF!</definedName>
    <definedName name="ffddg" localSheetId="38">#REF!</definedName>
    <definedName name="ffddg" localSheetId="42">#REF!</definedName>
    <definedName name="ffddg" localSheetId="3">#REF!</definedName>
    <definedName name="ffddg" localSheetId="6">#REF!</definedName>
    <definedName name="ffddg">#REF!</definedName>
    <definedName name="FP" localSheetId="0">'[1]COAT&amp;WRAP-QIOT-#3'!#REF!</definedName>
    <definedName name="FP" localSheetId="8">'[2]COAT&amp;WRAP-QIOT-#3'!#REF!</definedName>
    <definedName name="FP" localSheetId="10">'[3]COAT&amp;WRAP-QIOT-#3'!#REF!</definedName>
    <definedName name="FP" localSheetId="11">'[2]COAT&amp;WRAP-QIOT-#3'!#REF!</definedName>
    <definedName name="FP" localSheetId="12">'[4]COAT&amp;WRAP-QIOT-#3'!#REF!</definedName>
    <definedName name="FP" localSheetId="13">'[4]COAT&amp;WRAP-QIOT-#3'!#REF!</definedName>
    <definedName name="FP" localSheetId="14">'[4]COAT&amp;WRAP-QIOT-#3'!#REF!</definedName>
    <definedName name="FP" localSheetId="15">'[1]COAT&amp;WRAP-QIOT-#3'!#REF!</definedName>
    <definedName name="FP" localSheetId="16">'[1]COAT&amp;WRAP-QIOT-#3'!#REF!</definedName>
    <definedName name="FP" localSheetId="17">'[1]COAT&amp;WRAP-QIOT-#3'!#REF!</definedName>
    <definedName name="FP" localSheetId="1">'[1]COAT&amp;WRAP-QIOT-#3'!#REF!</definedName>
    <definedName name="FP" localSheetId="20">'[2]COAT&amp;WRAP-QIOT-#3'!#REF!</definedName>
    <definedName name="FP" localSheetId="25">'[5]COAT&amp;WRAP-QIOT-#3'!#REF!</definedName>
    <definedName name="FP" localSheetId="26">'[2]COAT&amp;WRAP-QIOT-#3'!#REF!</definedName>
    <definedName name="FP" localSheetId="2">'[1]COAT&amp;WRAP-QIOT-#3'!#REF!</definedName>
    <definedName name="FP" localSheetId="34">'[1]COAT&amp;WRAP-QIOT-#3'!#REF!</definedName>
    <definedName name="FP" localSheetId="36">'[1]COAT&amp;WRAP-QIOT-#3'!#REF!</definedName>
    <definedName name="FP" localSheetId="38">'[1]COAT&amp;WRAP-QIOT-#3'!#REF!</definedName>
    <definedName name="FP" localSheetId="3">'[1]COAT&amp;WRAP-QIOT-#3'!#REF!</definedName>
    <definedName name="FP" localSheetId="6">'[2]COAT&amp;WRAP-QIOT-#3'!#REF!</definedName>
    <definedName name="FP">'[2]COAT&amp;WRAP-QIOT-#3'!#REF!</definedName>
    <definedName name="h" localSheetId="0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4" hidden="1">{"'TDTGT (theo Dphuong)'!$A$4:$F$75"}</definedName>
    <definedName name="h" localSheetId="15" hidden="1">{"'TDTGT (theo Dphuong)'!$A$4:$F$75"}</definedName>
    <definedName name="h" localSheetId="16" hidden="1">{"'TDTGT (theo Dphuong)'!$A$4:$F$75"}</definedName>
    <definedName name="h" localSheetId="17" hidden="1">{"'TDTGT (theo Dphuong)'!$A$4:$F$75"}</definedName>
    <definedName name="h" localSheetId="1" hidden="1">{"'TDTGT (theo Dphuong)'!$A$4:$F$75"}</definedName>
    <definedName name="h" localSheetId="20" hidden="1">{"'TDTGT (theo Dphuong)'!$A$4:$F$75"}</definedName>
    <definedName name="h" localSheetId="25" hidden="1">{"'TDTGT (theo Dphuong)'!$A$4:$F$75"}</definedName>
    <definedName name="h" localSheetId="26" hidden="1">{"'TDTGT (theo Dphuong)'!$A$4:$F$75"}</definedName>
    <definedName name="h" localSheetId="2" hidden="1">{"'TDTGT (theo Dphuong)'!$A$4:$F$75"}</definedName>
    <definedName name="h" localSheetId="28" hidden="1">{"'TDTGT (theo Dphuong)'!$A$4:$F$75"}</definedName>
    <definedName name="h" localSheetId="29" hidden="1">{"'TDTGT (theo Dphuong)'!$A$4:$F$75"}</definedName>
    <definedName name="h" localSheetId="30" hidden="1">{"'TDTGT (theo Dphuong)'!$A$4:$F$75"}</definedName>
    <definedName name="h" localSheetId="31" hidden="1">{"'TDTGT (theo Dphuong)'!$A$4:$F$75"}</definedName>
    <definedName name="h" localSheetId="32" hidden="1">{"'TDTGT (theo Dphuong)'!$A$4:$F$75"}</definedName>
    <definedName name="h" localSheetId="37" hidden="1">{"'TDTGT (theo Dphuong)'!$A$4:$F$75"}</definedName>
    <definedName name="h" localSheetId="38" hidden="1">{"'TDTGT (theo Dphuong)'!$A$4:$F$75"}</definedName>
    <definedName name="h" localSheetId="42" hidden="1">{"'TDTGT (theo Dphuong)'!$A$4:$F$75"}</definedName>
    <definedName name="h" localSheetId="3" hidden="1">{"'TDTGT (theo Dphuong)'!$A$4:$F$75"}</definedName>
    <definedName name="h" hidden="1">{"'TDTGT (theo Dphuong)'!$A$4:$F$75"}</definedName>
    <definedName name="hab" localSheetId="0">#REF!</definedName>
    <definedName name="hab" localSheetId="8">#REF!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 localSheetId="14">#REF!</definedName>
    <definedName name="hab" localSheetId="15">#REF!</definedName>
    <definedName name="hab" localSheetId="16">#REF!</definedName>
    <definedName name="hab" localSheetId="17">#REF!</definedName>
    <definedName name="hab" localSheetId="1">#REF!</definedName>
    <definedName name="hab" localSheetId="20">#REF!</definedName>
    <definedName name="hab" localSheetId="25">#REF!</definedName>
    <definedName name="hab" localSheetId="26">#REF!</definedName>
    <definedName name="hab" localSheetId="2">#REF!</definedName>
    <definedName name="hab" localSheetId="28">#REF!</definedName>
    <definedName name="hab" localSheetId="30">#REF!</definedName>
    <definedName name="hab" localSheetId="31">#REF!</definedName>
    <definedName name="hab" localSheetId="32">#REF!</definedName>
    <definedName name="hab" localSheetId="34">#REF!</definedName>
    <definedName name="hab" localSheetId="36">#REF!</definedName>
    <definedName name="hab" localSheetId="37">#REF!</definedName>
    <definedName name="hab" localSheetId="38">#REF!</definedName>
    <definedName name="hab" localSheetId="39">#REF!</definedName>
    <definedName name="hab" localSheetId="42">#REF!</definedName>
    <definedName name="hab" localSheetId="3">#REF!</definedName>
    <definedName name="hab" localSheetId="6">#REF!</definedName>
    <definedName name="hab">#REF!</definedName>
    <definedName name="habac" localSheetId="0">#REF!</definedName>
    <definedName name="habac" localSheetId="8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 localSheetId="14">#REF!</definedName>
    <definedName name="habac" localSheetId="15">#REF!</definedName>
    <definedName name="habac" localSheetId="16">#REF!</definedName>
    <definedName name="habac" localSheetId="17">#REF!</definedName>
    <definedName name="habac" localSheetId="1">#REF!</definedName>
    <definedName name="habac" localSheetId="20">#REF!</definedName>
    <definedName name="habac" localSheetId="25">#REF!</definedName>
    <definedName name="habac" localSheetId="26">#REF!</definedName>
    <definedName name="habac" localSheetId="2">#REF!</definedName>
    <definedName name="habac" localSheetId="28">#REF!</definedName>
    <definedName name="habac" localSheetId="34">#REF!</definedName>
    <definedName name="habac" localSheetId="36">#REF!</definedName>
    <definedName name="habac" localSheetId="37">#REF!</definedName>
    <definedName name="habac" localSheetId="38">#REF!</definedName>
    <definedName name="habac" localSheetId="39">#REF!</definedName>
    <definedName name="habac" localSheetId="42">#REF!</definedName>
    <definedName name="habac" localSheetId="3">#REF!</definedName>
    <definedName name="habac" localSheetId="6">#REF!</definedName>
    <definedName name="habac">#REF!</definedName>
    <definedName name="Habac1">'[13]7 THAI NGUYEN'!$A$11</definedName>
    <definedName name="hhg" localSheetId="0">#REF!</definedName>
    <definedName name="hhg" localSheetId="8">#REF!</definedName>
    <definedName name="hhg" localSheetId="10">#REF!</definedName>
    <definedName name="hhg" localSheetId="11">#REF!</definedName>
    <definedName name="hhg" localSheetId="12">#REF!</definedName>
    <definedName name="hhg" localSheetId="13">#REF!</definedName>
    <definedName name="hhg" localSheetId="14">#REF!</definedName>
    <definedName name="hhg" localSheetId="15">#REF!</definedName>
    <definedName name="hhg" localSheetId="16">#REF!</definedName>
    <definedName name="hhg" localSheetId="17">#REF!</definedName>
    <definedName name="hhg" localSheetId="1">#REF!</definedName>
    <definedName name="hhg" localSheetId="20">#REF!</definedName>
    <definedName name="hhg" localSheetId="25">#REF!</definedName>
    <definedName name="hhg" localSheetId="26">#REF!</definedName>
    <definedName name="hhg" localSheetId="2">#REF!</definedName>
    <definedName name="hhg" localSheetId="28">#REF!</definedName>
    <definedName name="hhg" localSheetId="30">#REF!</definedName>
    <definedName name="hhg" localSheetId="31">#REF!</definedName>
    <definedName name="hhg" localSheetId="32">#REF!</definedName>
    <definedName name="hhg" localSheetId="34">#REF!</definedName>
    <definedName name="hhg" localSheetId="36">#REF!</definedName>
    <definedName name="hhg" localSheetId="37">#REF!</definedName>
    <definedName name="hhg" localSheetId="38">#REF!</definedName>
    <definedName name="hhg" localSheetId="39">#REF!</definedName>
    <definedName name="hhg" localSheetId="42">#REF!</definedName>
    <definedName name="hhg" localSheetId="3">#REF!</definedName>
    <definedName name="hhg" localSheetId="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4" hidden="1">{"'TDTGT (theo Dphuong)'!$A$4:$F$75"}</definedName>
    <definedName name="HTML_Control" localSheetId="15" hidden="1">{"'TDTGT (theo Dphuong)'!$A$4:$F$75"}</definedName>
    <definedName name="HTML_Control" localSheetId="16" hidden="1">{"'TDTGT (theo Dphuong)'!$A$4:$F$75"}</definedName>
    <definedName name="HTML_Control" localSheetId="17" hidden="1">{"'TDTGT (theo Dphuong)'!$A$4:$F$75"}</definedName>
    <definedName name="HTML_Control" localSheetId="1" hidden="1">{"'TDTGT (theo Dphuong)'!$A$4:$F$75"}</definedName>
    <definedName name="HTML_Control" localSheetId="20" hidden="1">{"'TDTGT (theo Dphuong)'!$A$4:$F$75"}</definedName>
    <definedName name="HTML_Control" localSheetId="25" hidden="1">{"'TDTGT (theo Dphuong)'!$A$4:$F$75"}</definedName>
    <definedName name="HTML_Control" localSheetId="26" hidden="1">{"'TDTGT (theo Dphuong)'!$A$4:$F$75"}</definedName>
    <definedName name="HTML_Control" localSheetId="2" hidden="1">{"'TDTGT (theo Dphuong)'!$A$4:$F$75"}</definedName>
    <definedName name="HTML_Control" localSheetId="28" hidden="1">{"'TDTGT (theo Dphuong)'!$A$4:$F$75"}</definedName>
    <definedName name="HTML_Control" localSheetId="29" hidden="1">{"'TDTGT (theo Dphuong)'!$A$4:$F$75"}</definedName>
    <definedName name="HTML_Control" localSheetId="30" hidden="1">{"'TDTGT (theo Dphuong)'!$A$4:$F$75"}</definedName>
    <definedName name="HTML_Control" localSheetId="31" hidden="1">{"'TDTGT (theo Dphuong)'!$A$4:$F$75"}</definedName>
    <definedName name="HTML_Control" localSheetId="32" hidden="1">{"'TDTGT (theo Dphuong)'!$A$4:$F$75"}</definedName>
    <definedName name="HTML_Control" localSheetId="37" hidden="1">{"'TDTGT (theo Dphuong)'!$A$4:$F$75"}</definedName>
    <definedName name="HTML_Control" localSheetId="38" hidden="1">{"'TDTGT (theo Dphuong)'!$A$4:$F$75"}</definedName>
    <definedName name="HTML_Control" localSheetId="39" hidden="1">{"'TDTGT (theo Dphuong)'!$A$4:$F$75"}</definedName>
    <definedName name="HTML_Control" localSheetId="42" hidden="1">{"'TDTGT (theo Dphuong)'!$A$4:$F$75"}</definedName>
    <definedName name="HTML_Control" localSheetId="3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10" hidden="1">{#N/A,#N/A,FALSE,"Chung"}</definedName>
    <definedName name="i" localSheetId="11" hidden="1">{#N/A,#N/A,FALSE,"Chung"}</definedName>
    <definedName name="i" localSheetId="14" hidden="1">{#N/A,#N/A,FALSE,"Chung"}</definedName>
    <definedName name="i" localSheetId="15" hidden="1">{#N/A,#N/A,FALSE,"Chung"}</definedName>
    <definedName name="i" localSheetId="16" hidden="1">{#N/A,#N/A,FALSE,"Chung"}</definedName>
    <definedName name="i" localSheetId="17" hidden="1">{#N/A,#N/A,FALSE,"Chung"}</definedName>
    <definedName name="i" localSheetId="1" hidden="1">{#N/A,#N/A,FALSE,"Chung"}</definedName>
    <definedName name="i" localSheetId="20" hidden="1">{#N/A,#N/A,FALSE,"Chung"}</definedName>
    <definedName name="i" localSheetId="25" hidden="1">{#N/A,#N/A,FALSE,"Chung"}</definedName>
    <definedName name="i" localSheetId="26" hidden="1">{#N/A,#N/A,FALSE,"Chung"}</definedName>
    <definedName name="i" localSheetId="2" hidden="1">{#N/A,#N/A,FALSE,"Chung"}</definedName>
    <definedName name="i" localSheetId="28" hidden="1">{#N/A,#N/A,FALSE,"Chung"}</definedName>
    <definedName name="i" localSheetId="29" hidden="1">{#N/A,#N/A,FALSE,"Chung"}</definedName>
    <definedName name="i" localSheetId="30" hidden="1">{#N/A,#N/A,FALSE,"Chung"}</definedName>
    <definedName name="i" localSheetId="31" hidden="1">{#N/A,#N/A,FALSE,"Chung"}</definedName>
    <definedName name="i" localSheetId="32" hidden="1">{#N/A,#N/A,FALSE,"Chung"}</definedName>
    <definedName name="i" localSheetId="37" hidden="1">{#N/A,#N/A,FALSE,"Chung"}</definedName>
    <definedName name="i" localSheetId="38" hidden="1">{#N/A,#N/A,FALSE,"Chung"}</definedName>
    <definedName name="i" localSheetId="42" hidden="1">{#N/A,#N/A,FALSE,"Chung"}</definedName>
    <definedName name="i" localSheetId="3" hidden="1">{#N/A,#N/A,FALSE,"Chung"}</definedName>
    <definedName name="i" hidden="1">{#N/A,#N/A,FALSE,"Chung"}</definedName>
    <definedName name="IO" localSheetId="0">'[1]COAT&amp;WRAP-QIOT-#3'!#REF!</definedName>
    <definedName name="IO" localSheetId="8">'[2]COAT&amp;WRAP-QIOT-#3'!#REF!</definedName>
    <definedName name="IO" localSheetId="10">'[3]COAT&amp;WRAP-QIOT-#3'!#REF!</definedName>
    <definedName name="IO" localSheetId="11">'[2]COAT&amp;WRAP-QIOT-#3'!#REF!</definedName>
    <definedName name="IO" localSheetId="12">'[4]COAT&amp;WRAP-QIOT-#3'!#REF!</definedName>
    <definedName name="IO" localSheetId="13">'[4]COAT&amp;WRAP-QIOT-#3'!#REF!</definedName>
    <definedName name="IO" localSheetId="14">'[4]COAT&amp;WRAP-QIOT-#3'!#REF!</definedName>
    <definedName name="IO" localSheetId="15">'[1]COAT&amp;WRAP-QIOT-#3'!#REF!</definedName>
    <definedName name="IO" localSheetId="16">'[1]COAT&amp;WRAP-QIOT-#3'!#REF!</definedName>
    <definedName name="IO" localSheetId="17">'[1]COAT&amp;WRAP-QIOT-#3'!#REF!</definedName>
    <definedName name="IO" localSheetId="1">'[1]COAT&amp;WRAP-QIOT-#3'!#REF!</definedName>
    <definedName name="IO" localSheetId="20">'[2]COAT&amp;WRAP-QIOT-#3'!#REF!</definedName>
    <definedName name="IO" localSheetId="25">'[5]COAT&amp;WRAP-QIOT-#3'!#REF!</definedName>
    <definedName name="IO" localSheetId="26">'[2]COAT&amp;WRAP-QIOT-#3'!#REF!</definedName>
    <definedName name="IO" localSheetId="2">'[1]COAT&amp;WRAP-QIOT-#3'!#REF!</definedName>
    <definedName name="IO" localSheetId="34">'[1]COAT&amp;WRAP-QIOT-#3'!#REF!</definedName>
    <definedName name="IO" localSheetId="36">'[1]COAT&amp;WRAP-QIOT-#3'!#REF!</definedName>
    <definedName name="IO" localSheetId="38">'[1]COAT&amp;WRAP-QIOT-#3'!#REF!</definedName>
    <definedName name="IO" localSheetId="3">'[1]COAT&amp;WRAP-QIOT-#3'!#REF!</definedName>
    <definedName name="IO" localSheetId="6">'[2]COAT&amp;WRAP-QIOT-#3'!#REF!</definedName>
    <definedName name="IO">'[2]COAT&amp;WRAP-QIOT-#3'!#REF!</definedName>
    <definedName name="kjh" localSheetId="0" hidden="1">{#N/A,#N/A,FALSE,"Chung"}</definedName>
    <definedName name="kjh" localSheetId="10" hidden="1">{#N/A,#N/A,FALSE,"Chung"}</definedName>
    <definedName name="kjh" localSheetId="11" hidden="1">{#N/A,#N/A,FALSE,"Chung"}</definedName>
    <definedName name="kjh" localSheetId="14" hidden="1">{#N/A,#N/A,FALSE,"Chung"}</definedName>
    <definedName name="kjh" localSheetId="15" hidden="1">{#N/A,#N/A,FALSE,"Chung"}</definedName>
    <definedName name="kjh" localSheetId="16" hidden="1">{#N/A,#N/A,FALSE,"Chung"}</definedName>
    <definedName name="kjh" localSheetId="17" hidden="1">{#N/A,#N/A,FALSE,"Chung"}</definedName>
    <definedName name="kjh" localSheetId="1" hidden="1">{#N/A,#N/A,FALSE,"Chung"}</definedName>
    <definedName name="kjh" localSheetId="20" hidden="1">{#N/A,#N/A,FALSE,"Chung"}</definedName>
    <definedName name="kjh" localSheetId="25" hidden="1">{#N/A,#N/A,FALSE,"Chung"}</definedName>
    <definedName name="kjh" localSheetId="26" hidden="1">{#N/A,#N/A,FALSE,"Chung"}</definedName>
    <definedName name="kjh" localSheetId="2" hidden="1">{#N/A,#N/A,FALSE,"Chung"}</definedName>
    <definedName name="kjh" localSheetId="28" hidden="1">{#N/A,#N/A,FALSE,"Chung"}</definedName>
    <definedName name="kjh" localSheetId="29" hidden="1">{#N/A,#N/A,FALSE,"Chung"}</definedName>
    <definedName name="kjh" localSheetId="30" hidden="1">{#N/A,#N/A,FALSE,"Chung"}</definedName>
    <definedName name="kjh" localSheetId="31" hidden="1">{#N/A,#N/A,FALSE,"Chung"}</definedName>
    <definedName name="kjh" localSheetId="32" hidden="1">{#N/A,#N/A,FALSE,"Chung"}</definedName>
    <definedName name="kjh" localSheetId="37" hidden="1">{#N/A,#N/A,FALSE,"Chung"}</definedName>
    <definedName name="kjh" localSheetId="38" hidden="1">{#N/A,#N/A,FALSE,"Chung"}</definedName>
    <definedName name="kjh" localSheetId="42" hidden="1">{#N/A,#N/A,FALSE,"Chung"}</definedName>
    <definedName name="kjh" localSheetId="3" hidden="1">{#N/A,#N/A,FALSE,"Chung"}</definedName>
    <definedName name="kjh" hidden="1">{#N/A,#N/A,FALSE,"Chung"}</definedName>
    <definedName name="kjhjfhdjkfndfndf" localSheetId="0">#REF!</definedName>
    <definedName name="kjhjfhdjkfndfndf" localSheetId="8">#REF!</definedName>
    <definedName name="kjhjfhdjkfndfndf" localSheetId="10">#REF!</definedName>
    <definedName name="kjhjfhdjkfndfndf" localSheetId="11">#REF!</definedName>
    <definedName name="kjhjfhdjkfndfndf" localSheetId="12">#REF!</definedName>
    <definedName name="kjhjfhdjkfndfndf" localSheetId="13">#REF!</definedName>
    <definedName name="kjhjfhdjkfndfndf" localSheetId="14">#REF!</definedName>
    <definedName name="kjhjfhdjkfndfndf" localSheetId="15">#REF!</definedName>
    <definedName name="kjhjfhdjkfndfndf" localSheetId="16">#REF!</definedName>
    <definedName name="kjhjfhdjkfndfndf" localSheetId="17">#REF!</definedName>
    <definedName name="kjhjfhdjkfndfndf" localSheetId="1">#REF!</definedName>
    <definedName name="kjhjfhdjkfndfndf" localSheetId="20">#REF!</definedName>
    <definedName name="kjhjfhdjkfndfndf" localSheetId="25">#REF!</definedName>
    <definedName name="kjhjfhdjkfndfndf" localSheetId="26">#REF!</definedName>
    <definedName name="kjhjfhdjkfndfndf" localSheetId="2">#REF!</definedName>
    <definedName name="kjhjfhdjkfndfndf" localSheetId="28">#REF!</definedName>
    <definedName name="kjhjfhdjkfndfndf" localSheetId="30">#REF!</definedName>
    <definedName name="kjhjfhdjkfndfndf" localSheetId="31">#REF!</definedName>
    <definedName name="kjhjfhdjkfndfndf" localSheetId="32">#REF!</definedName>
    <definedName name="kjhjfhdjkfndfndf" localSheetId="34">#REF!</definedName>
    <definedName name="kjhjfhdjkfndfndf" localSheetId="36">#REF!</definedName>
    <definedName name="kjhjfhdjkfndfndf" localSheetId="37">#REF!</definedName>
    <definedName name="kjhjfhdjkfndfndf" localSheetId="38">#REF!</definedName>
    <definedName name="kjhjfhdjkfndfndf" localSheetId="39">#REF!</definedName>
    <definedName name="kjhjfhdjkfndfndf" localSheetId="42">#REF!</definedName>
    <definedName name="kjhjfhdjkfndfndf" localSheetId="3">#REF!</definedName>
    <definedName name="kjhjfhdjkfndfndf" localSheetId="6">#REF!</definedName>
    <definedName name="kjhjfhdjkfndfndf">#REF!</definedName>
    <definedName name="m" localSheetId="0" hidden="1">{"'TDTGT (theo Dphuong)'!$A$4:$F$75"}</definedName>
    <definedName name="m" localSheetId="10" hidden="1">{"'TDTGT (theo Dphuong)'!$A$4:$F$75"}</definedName>
    <definedName name="m" localSheetId="11" hidden="1">{"'TDTGT (theo Dphuong)'!$A$4:$F$75"}</definedName>
    <definedName name="m" localSheetId="14" hidden="1">{"'TDTGT (theo Dphuong)'!$A$4:$F$75"}</definedName>
    <definedName name="m" localSheetId="15" hidden="1">{"'TDTGT (theo Dphuong)'!$A$4:$F$75"}</definedName>
    <definedName name="m" localSheetId="16" hidden="1">{"'TDTGT (theo Dphuong)'!$A$4:$F$75"}</definedName>
    <definedName name="m" localSheetId="17" hidden="1">{"'TDTGT (theo Dphuong)'!$A$4:$F$75"}</definedName>
    <definedName name="m" localSheetId="1" hidden="1">{"'TDTGT (theo Dphuong)'!$A$4:$F$75"}</definedName>
    <definedName name="m" localSheetId="20" hidden="1">{"'TDTGT (theo Dphuong)'!$A$4:$F$75"}</definedName>
    <definedName name="m" localSheetId="25" hidden="1">{"'TDTGT (theo Dphuong)'!$A$4:$F$75"}</definedName>
    <definedName name="m" localSheetId="26" hidden="1">{"'TDTGT (theo Dphuong)'!$A$4:$F$75"}</definedName>
    <definedName name="m" localSheetId="2" hidden="1">{"'TDTGT (theo Dphuong)'!$A$4:$F$75"}</definedName>
    <definedName name="m" localSheetId="28" hidden="1">{"'TDTGT (theo Dphuong)'!$A$4:$F$75"}</definedName>
    <definedName name="m" localSheetId="29" hidden="1">{"'TDTGT (theo Dphuong)'!$A$4:$F$75"}</definedName>
    <definedName name="m" localSheetId="30" hidden="1">{"'TDTGT (theo Dphuong)'!$A$4:$F$75"}</definedName>
    <definedName name="m" localSheetId="31" hidden="1">{"'TDTGT (theo Dphuong)'!$A$4:$F$75"}</definedName>
    <definedName name="m" localSheetId="32" hidden="1">{"'TDTGT (theo Dphuong)'!$A$4:$F$75"}</definedName>
    <definedName name="m" localSheetId="37" hidden="1">{"'TDTGT (theo Dphuong)'!$A$4:$F$75"}</definedName>
    <definedName name="m" localSheetId="38" hidden="1">{"'TDTGT (theo Dphuong)'!$A$4:$F$75"}</definedName>
    <definedName name="m" localSheetId="42" hidden="1">{"'TDTGT (theo Dphuong)'!$A$4:$F$75"}</definedName>
    <definedName name="m" localSheetId="3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8">'[2]COAT&amp;WRAP-QIOT-#3'!#REF!</definedName>
    <definedName name="MAT" localSheetId="10">'[3]COAT&amp;WRAP-QIOT-#3'!#REF!</definedName>
    <definedName name="MAT" localSheetId="11">'[2]COAT&amp;WRAP-QIOT-#3'!#REF!</definedName>
    <definedName name="MAT" localSheetId="12">'[4]COAT&amp;WRAP-QIOT-#3'!#REF!</definedName>
    <definedName name="MAT" localSheetId="13">'[4]COAT&amp;WRAP-QIOT-#3'!#REF!</definedName>
    <definedName name="MAT" localSheetId="14">'[4]COAT&amp;WRAP-QIOT-#3'!#REF!</definedName>
    <definedName name="MAT" localSheetId="15">'[1]COAT&amp;WRAP-QIOT-#3'!#REF!</definedName>
    <definedName name="MAT" localSheetId="16">'[1]COAT&amp;WRAP-QIOT-#3'!#REF!</definedName>
    <definedName name="MAT" localSheetId="17">'[1]COAT&amp;WRAP-QIOT-#3'!#REF!</definedName>
    <definedName name="MAT" localSheetId="1">'[1]COAT&amp;WRAP-QIOT-#3'!#REF!</definedName>
    <definedName name="MAT" localSheetId="20">'[2]COAT&amp;WRAP-QIOT-#3'!#REF!</definedName>
    <definedName name="MAT" localSheetId="25">'[5]COAT&amp;WRAP-QIOT-#3'!#REF!</definedName>
    <definedName name="MAT" localSheetId="26">'[2]COAT&amp;WRAP-QIOT-#3'!#REF!</definedName>
    <definedName name="MAT" localSheetId="2">'[1]COAT&amp;WRAP-QIOT-#3'!#REF!</definedName>
    <definedName name="MAT" localSheetId="34">'[1]COAT&amp;WRAP-QIOT-#3'!#REF!</definedName>
    <definedName name="MAT" localSheetId="36">'[1]COAT&amp;WRAP-QIOT-#3'!#REF!</definedName>
    <definedName name="MAT" localSheetId="38">'[1]COAT&amp;WRAP-QIOT-#3'!#REF!</definedName>
    <definedName name="MAT" localSheetId="3">'[1]COAT&amp;WRAP-QIOT-#3'!#REF!</definedName>
    <definedName name="MAT" localSheetId="6">'[2]COAT&amp;WRAP-QIOT-#3'!#REF!</definedName>
    <definedName name="MAT">'[2]COAT&amp;WRAP-QIOT-#3'!#REF!</definedName>
    <definedName name="mc" localSheetId="0">#REF!</definedName>
    <definedName name="mc" localSheetId="8">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 localSheetId="14">#REF!</definedName>
    <definedName name="mc" localSheetId="15">#REF!</definedName>
    <definedName name="mc" localSheetId="16">#REF!</definedName>
    <definedName name="mc" localSheetId="17">#REF!</definedName>
    <definedName name="mc" localSheetId="1">#REF!</definedName>
    <definedName name="mc" localSheetId="20">#REF!</definedName>
    <definedName name="mc" localSheetId="25">#REF!</definedName>
    <definedName name="mc" localSheetId="26">#REF!</definedName>
    <definedName name="mc" localSheetId="2">#REF!</definedName>
    <definedName name="mc" localSheetId="28">#REF!</definedName>
    <definedName name="mc" localSheetId="30">#REF!</definedName>
    <definedName name="mc" localSheetId="31">#REF!</definedName>
    <definedName name="mc" localSheetId="32">#REF!</definedName>
    <definedName name="mc" localSheetId="34">#REF!</definedName>
    <definedName name="mc" localSheetId="36">#REF!</definedName>
    <definedName name="mc" localSheetId="37">#REF!</definedName>
    <definedName name="mc" localSheetId="38">#REF!</definedName>
    <definedName name="mc" localSheetId="39">#REF!</definedName>
    <definedName name="mc" localSheetId="42">#REF!</definedName>
    <definedName name="mc" localSheetId="3">#REF!</definedName>
    <definedName name="mc" localSheetId="6">#REF!</definedName>
    <definedName name="mc">#REF!</definedName>
    <definedName name="MF" localSheetId="0">'[1]COAT&amp;WRAP-QIOT-#3'!#REF!</definedName>
    <definedName name="MF" localSheetId="8">'[2]COAT&amp;WRAP-QIOT-#3'!#REF!</definedName>
    <definedName name="MF" localSheetId="10">'[3]COAT&amp;WRAP-QIOT-#3'!#REF!</definedName>
    <definedName name="MF" localSheetId="11">'[2]COAT&amp;WRAP-QIOT-#3'!#REF!</definedName>
    <definedName name="MF" localSheetId="12">'[4]COAT&amp;WRAP-QIOT-#3'!#REF!</definedName>
    <definedName name="MF" localSheetId="13">'[4]COAT&amp;WRAP-QIOT-#3'!#REF!</definedName>
    <definedName name="MF" localSheetId="14">'[4]COAT&amp;WRAP-QIOT-#3'!#REF!</definedName>
    <definedName name="MF" localSheetId="15">'[1]COAT&amp;WRAP-QIOT-#3'!#REF!</definedName>
    <definedName name="MF" localSheetId="16">'[1]COAT&amp;WRAP-QIOT-#3'!#REF!</definedName>
    <definedName name="MF" localSheetId="17">'[1]COAT&amp;WRAP-QIOT-#3'!#REF!</definedName>
    <definedName name="MF" localSheetId="1">'[1]COAT&amp;WRAP-QIOT-#3'!#REF!</definedName>
    <definedName name="MF" localSheetId="20">'[2]COAT&amp;WRAP-QIOT-#3'!#REF!</definedName>
    <definedName name="MF" localSheetId="25">'[5]COAT&amp;WRAP-QIOT-#3'!#REF!</definedName>
    <definedName name="MF" localSheetId="26">'[2]COAT&amp;WRAP-QIOT-#3'!#REF!</definedName>
    <definedName name="MF" localSheetId="2">'[1]COAT&amp;WRAP-QIOT-#3'!#REF!</definedName>
    <definedName name="MF" localSheetId="34">'[1]COAT&amp;WRAP-QIOT-#3'!#REF!</definedName>
    <definedName name="MF" localSheetId="36">'[1]COAT&amp;WRAP-QIOT-#3'!#REF!</definedName>
    <definedName name="MF" localSheetId="38">'[1]COAT&amp;WRAP-QIOT-#3'!#REF!</definedName>
    <definedName name="MF" localSheetId="3">'[1]COAT&amp;WRAP-QIOT-#3'!#REF!</definedName>
    <definedName name="MF" localSheetId="6">'[2]COAT&amp;WRAP-QIOT-#3'!#REF!</definedName>
    <definedName name="MF">'[2]COAT&amp;WRAP-QIOT-#3'!#REF!</definedName>
    <definedName name="mnh" localSheetId="0">'[14]2.74'!#REF!</definedName>
    <definedName name="mnh" localSheetId="8">'[14]2.74'!#REF!</definedName>
    <definedName name="mnh" localSheetId="11">'[14]2.74'!#REF!</definedName>
    <definedName name="mnh" localSheetId="12">'[14]2.74'!#REF!</definedName>
    <definedName name="mnh" localSheetId="13">'[14]2.74'!#REF!</definedName>
    <definedName name="mnh" localSheetId="14">'[14]2.74'!#REF!</definedName>
    <definedName name="mnh" localSheetId="15">'[14]2.74'!#REF!</definedName>
    <definedName name="mnh" localSheetId="16">'[14]2.74'!#REF!</definedName>
    <definedName name="mnh" localSheetId="17">'[14]2.74'!#REF!</definedName>
    <definedName name="mnh" localSheetId="1">'[14]2.74'!#REF!</definedName>
    <definedName name="mnh" localSheetId="20">'[14]2.74'!#REF!</definedName>
    <definedName name="mnh" localSheetId="25">'[14]2.74'!#REF!</definedName>
    <definedName name="mnh" localSheetId="26">'[14]2.74'!#REF!</definedName>
    <definedName name="mnh" localSheetId="2">'[14]2.74'!#REF!</definedName>
    <definedName name="mnh" localSheetId="34">'[14]2.74'!#REF!</definedName>
    <definedName name="mnh" localSheetId="36">'[14]2.74'!#REF!</definedName>
    <definedName name="mnh" localSheetId="38">'[14]2.74'!#REF!</definedName>
    <definedName name="mnh" localSheetId="3">'[14]2.74'!#REF!</definedName>
    <definedName name="mnh" localSheetId="6">'[14]2.74'!#REF!</definedName>
    <definedName name="mnh">'[14]2.74'!#REF!</definedName>
    <definedName name="n" localSheetId="0">'[14]2.74'!#REF!</definedName>
    <definedName name="n" localSheetId="8">'[14]2.74'!#REF!</definedName>
    <definedName name="n" localSheetId="11">'[14]2.74'!#REF!</definedName>
    <definedName name="n" localSheetId="12">'[14]2.74'!#REF!</definedName>
    <definedName name="n" localSheetId="13">'[14]2.74'!#REF!</definedName>
    <definedName name="n" localSheetId="14">'[14]2.74'!#REF!</definedName>
    <definedName name="n" localSheetId="15">'[14]2.74'!#REF!</definedName>
    <definedName name="n" localSheetId="16">'[14]2.74'!#REF!</definedName>
    <definedName name="n" localSheetId="17">'[14]2.74'!#REF!</definedName>
    <definedName name="n" localSheetId="1">'[14]2.74'!#REF!</definedName>
    <definedName name="n" localSheetId="20">'[14]2.74'!#REF!</definedName>
    <definedName name="n" localSheetId="26">'[14]2.74'!#REF!</definedName>
    <definedName name="n" localSheetId="2">'[14]2.74'!#REF!</definedName>
    <definedName name="n" localSheetId="34">'[14]2.74'!#REF!</definedName>
    <definedName name="n" localSheetId="36">'[14]2.74'!#REF!</definedName>
    <definedName name="n" localSheetId="38">'[14]2.74'!#REF!</definedName>
    <definedName name="n" localSheetId="3">'[14]2.74'!#REF!</definedName>
    <definedName name="n" localSheetId="6">'[14]2.74'!#REF!</definedName>
    <definedName name="n">'[14]2.74'!#REF!</definedName>
    <definedName name="nhan" localSheetId="0">#REF!</definedName>
    <definedName name="nhan" localSheetId="8">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 localSheetId="14">#REF!</definedName>
    <definedName name="nhan" localSheetId="15">#REF!</definedName>
    <definedName name="nhan" localSheetId="16">#REF!</definedName>
    <definedName name="nhan" localSheetId="17">#REF!</definedName>
    <definedName name="nhan" localSheetId="1">#REF!</definedName>
    <definedName name="nhan" localSheetId="20">#REF!</definedName>
    <definedName name="nhan" localSheetId="25">#REF!</definedName>
    <definedName name="nhan" localSheetId="26">#REF!</definedName>
    <definedName name="nhan" localSheetId="2">#REF!</definedName>
    <definedName name="nhan" localSheetId="28">#REF!</definedName>
    <definedName name="nhan" localSheetId="30">#REF!</definedName>
    <definedName name="nhan" localSheetId="31">#REF!</definedName>
    <definedName name="nhan" localSheetId="34">#REF!</definedName>
    <definedName name="nhan" localSheetId="36">#REF!</definedName>
    <definedName name="nhan" localSheetId="37">#REF!</definedName>
    <definedName name="nhan" localSheetId="38">#REF!</definedName>
    <definedName name="nhan" localSheetId="39">#REF!</definedName>
    <definedName name="nhan" localSheetId="42">#REF!</definedName>
    <definedName name="nhan" localSheetId="3">#REF!</definedName>
    <definedName name="nhan" localSheetId="6">#REF!</definedName>
    <definedName name="nhan">#REF!</definedName>
    <definedName name="Nhan_xet_cua_dai">"Picture 1"</definedName>
    <definedName name="nuoc" localSheetId="0">#REF!</definedName>
    <definedName name="nuoc" localSheetId="8">#REF!</definedName>
    <definedName name="nuoc" localSheetId="10">#REF!</definedName>
    <definedName name="nuoc" localSheetId="11">#REF!</definedName>
    <definedName name="nuoc" localSheetId="12">#REF!</definedName>
    <definedName name="nuoc" localSheetId="13">#REF!</definedName>
    <definedName name="nuoc" localSheetId="14">#REF!</definedName>
    <definedName name="nuoc" localSheetId="17">#REF!</definedName>
    <definedName name="nuoc" localSheetId="1">#REF!</definedName>
    <definedName name="nuoc" localSheetId="20">#REF!</definedName>
    <definedName name="nuoc" localSheetId="25">#REF!</definedName>
    <definedName name="nuoc" localSheetId="26">#REF!</definedName>
    <definedName name="nuoc" localSheetId="2">#REF!</definedName>
    <definedName name="nuoc" localSheetId="28">#REF!</definedName>
    <definedName name="nuoc" localSheetId="30">#REF!</definedName>
    <definedName name="nuoc" localSheetId="31">#REF!</definedName>
    <definedName name="nuoc" localSheetId="32">#REF!</definedName>
    <definedName name="nuoc" localSheetId="34">#REF!</definedName>
    <definedName name="nuoc" localSheetId="36">#REF!</definedName>
    <definedName name="nuoc" localSheetId="37">#REF!</definedName>
    <definedName name="nuoc" localSheetId="38">#REF!</definedName>
    <definedName name="nuoc" localSheetId="42">#REF!</definedName>
    <definedName name="nuoc" localSheetId="3">#REF!</definedName>
    <definedName name="nuoc" localSheetId="6">#REF!</definedName>
    <definedName name="nuoc">#REF!</definedName>
    <definedName name="oanh" localSheetId="0" hidden="1">{#N/A,#N/A,FALSE,"Chung"}</definedName>
    <definedName name="oanh" localSheetId="10" hidden="1">{#N/A,#N/A,FALSE,"Chung"}</definedName>
    <definedName name="oanh" localSheetId="11" hidden="1">{#N/A,#N/A,FALSE,"Chung"}</definedName>
    <definedName name="oanh" localSheetId="14" hidden="1">{#N/A,#N/A,FALSE,"Chung"}</definedName>
    <definedName name="oanh" localSheetId="15" hidden="1">{#N/A,#N/A,FALSE,"Chung"}</definedName>
    <definedName name="oanh" localSheetId="16" hidden="1">{#N/A,#N/A,FALSE,"Chung"}</definedName>
    <definedName name="oanh" localSheetId="17" hidden="1">{#N/A,#N/A,FALSE,"Chung"}</definedName>
    <definedName name="oanh" localSheetId="1" hidden="1">{#N/A,#N/A,FALSE,"Chung"}</definedName>
    <definedName name="oanh" localSheetId="20" hidden="1">{#N/A,#N/A,FALSE,"Chung"}</definedName>
    <definedName name="oanh" localSheetId="25" hidden="1">{#N/A,#N/A,FALSE,"Chung"}</definedName>
    <definedName name="oanh" localSheetId="26" hidden="1">{#N/A,#N/A,FALSE,"Chung"}</definedName>
    <definedName name="oanh" localSheetId="2" hidden="1">{#N/A,#N/A,FALSE,"Chung"}</definedName>
    <definedName name="oanh" localSheetId="28" hidden="1">{#N/A,#N/A,FALSE,"Chung"}</definedName>
    <definedName name="oanh" localSheetId="29" hidden="1">{#N/A,#N/A,FALSE,"Chung"}</definedName>
    <definedName name="oanh" localSheetId="30" hidden="1">{#N/A,#N/A,FALSE,"Chung"}</definedName>
    <definedName name="oanh" localSheetId="31" hidden="1">{#N/A,#N/A,FALSE,"Chung"}</definedName>
    <definedName name="oanh" localSheetId="32" hidden="1">{#N/A,#N/A,FALSE,"Chung"}</definedName>
    <definedName name="oanh" localSheetId="37" hidden="1">{#N/A,#N/A,FALSE,"Chung"}</definedName>
    <definedName name="oanh" localSheetId="38" hidden="1">{#N/A,#N/A,FALSE,"Chung"}</definedName>
    <definedName name="oanh" localSheetId="39" hidden="1">{#N/A,#N/A,FALSE,"Chung"}</definedName>
    <definedName name="oanh" localSheetId="42" hidden="1">{#N/A,#N/A,FALSE,"Chung"}</definedName>
    <definedName name="oanh" localSheetId="3" hidden="1">{#N/A,#N/A,FALSE,"Chung"}</definedName>
    <definedName name="oanh" hidden="1">{#N/A,#N/A,FALSE,"Chung"}</definedName>
    <definedName name="P" localSheetId="0">'[1]PNT-QUOT-#3'!#REF!</definedName>
    <definedName name="P" localSheetId="8">'[2]PNT-QUOT-#3'!#REF!</definedName>
    <definedName name="P" localSheetId="10">'[3]PNT-QUOT-#3'!#REF!</definedName>
    <definedName name="P" localSheetId="11">'[2]PNT-QUOT-#3'!#REF!</definedName>
    <definedName name="P" localSheetId="12">'[4]PNT-QUOT-#3'!#REF!</definedName>
    <definedName name="P" localSheetId="13">'[4]PNT-QUOT-#3'!#REF!</definedName>
    <definedName name="P" localSheetId="14">'[4]PNT-QUOT-#3'!#REF!</definedName>
    <definedName name="P" localSheetId="15">'[1]PNT-QUOT-#3'!#REF!</definedName>
    <definedName name="P" localSheetId="16">'[1]PNT-QUOT-#3'!#REF!</definedName>
    <definedName name="P" localSheetId="17">'[1]PNT-QUOT-#3'!#REF!</definedName>
    <definedName name="P" localSheetId="1">'[1]PNT-QUOT-#3'!#REF!</definedName>
    <definedName name="P" localSheetId="20">'[2]PNT-QUOT-#3'!#REF!</definedName>
    <definedName name="P" localSheetId="25">'[5]PNT-QUOT-#3'!#REF!</definedName>
    <definedName name="P" localSheetId="26">'[2]PNT-QUOT-#3'!#REF!</definedName>
    <definedName name="P" localSheetId="2">'[1]PNT-QUOT-#3'!#REF!</definedName>
    <definedName name="P" localSheetId="34">'[1]PNT-QUOT-#3'!#REF!</definedName>
    <definedName name="P" localSheetId="36">'[1]PNT-QUOT-#3'!#REF!</definedName>
    <definedName name="P" localSheetId="38">'[1]PNT-QUOT-#3'!#REF!</definedName>
    <definedName name="P" localSheetId="3">'[1]PNT-QUOT-#3'!#REF!</definedName>
    <definedName name="P" localSheetId="6">'[2]PNT-QUOT-#3'!#REF!</definedName>
    <definedName name="P">'[2]PNT-QUOT-#3'!#REF!</definedName>
    <definedName name="PEJM" localSheetId="0">'[1]COAT&amp;WRAP-QIOT-#3'!#REF!</definedName>
    <definedName name="PEJM" localSheetId="8">'[2]COAT&amp;WRAP-QIOT-#3'!#REF!</definedName>
    <definedName name="PEJM" localSheetId="10">'[3]COAT&amp;WRAP-QIOT-#3'!#REF!</definedName>
    <definedName name="PEJM" localSheetId="11">'[2]COAT&amp;WRAP-QIOT-#3'!#REF!</definedName>
    <definedName name="PEJM" localSheetId="12">'[4]COAT&amp;WRAP-QIOT-#3'!#REF!</definedName>
    <definedName name="PEJM" localSheetId="13">'[4]COAT&amp;WRAP-QIOT-#3'!#REF!</definedName>
    <definedName name="PEJM" localSheetId="14">'[4]COAT&amp;WRAP-QIOT-#3'!#REF!</definedName>
    <definedName name="PEJM" localSheetId="15">'[1]COAT&amp;WRAP-QIOT-#3'!#REF!</definedName>
    <definedName name="PEJM" localSheetId="16">'[1]COAT&amp;WRAP-QIOT-#3'!#REF!</definedName>
    <definedName name="PEJM" localSheetId="17">'[1]COAT&amp;WRAP-QIOT-#3'!#REF!</definedName>
    <definedName name="PEJM" localSheetId="1">'[1]COAT&amp;WRAP-QIOT-#3'!#REF!</definedName>
    <definedName name="PEJM" localSheetId="20">'[2]COAT&amp;WRAP-QIOT-#3'!#REF!</definedName>
    <definedName name="PEJM" localSheetId="25">'[5]COAT&amp;WRAP-QIOT-#3'!#REF!</definedName>
    <definedName name="PEJM" localSheetId="26">'[2]COAT&amp;WRAP-QIOT-#3'!#REF!</definedName>
    <definedName name="PEJM" localSheetId="2">'[1]COAT&amp;WRAP-QIOT-#3'!#REF!</definedName>
    <definedName name="PEJM" localSheetId="34">'[1]COAT&amp;WRAP-QIOT-#3'!#REF!</definedName>
    <definedName name="PEJM" localSheetId="36">'[1]COAT&amp;WRAP-QIOT-#3'!#REF!</definedName>
    <definedName name="PEJM" localSheetId="38">'[1]COAT&amp;WRAP-QIOT-#3'!#REF!</definedName>
    <definedName name="PEJM" localSheetId="3">'[1]COAT&amp;WRAP-QIOT-#3'!#REF!</definedName>
    <definedName name="PEJM" localSheetId="6">'[2]COAT&amp;WRAP-QIOT-#3'!#REF!</definedName>
    <definedName name="PEJM">'[2]COAT&amp;WRAP-QIOT-#3'!#REF!</definedName>
    <definedName name="PF" localSheetId="0">'[1]PNT-QUOT-#3'!#REF!</definedName>
    <definedName name="PF" localSheetId="8">'[2]PNT-QUOT-#3'!#REF!</definedName>
    <definedName name="PF" localSheetId="10">'[3]PNT-QUOT-#3'!#REF!</definedName>
    <definedName name="PF" localSheetId="11">'[2]PNT-QUOT-#3'!#REF!</definedName>
    <definedName name="PF" localSheetId="12">'[4]PNT-QUOT-#3'!#REF!</definedName>
    <definedName name="PF" localSheetId="13">'[4]PNT-QUOT-#3'!#REF!</definedName>
    <definedName name="PF" localSheetId="14">'[4]PNT-QUOT-#3'!#REF!</definedName>
    <definedName name="PF" localSheetId="15">'[1]PNT-QUOT-#3'!#REF!</definedName>
    <definedName name="PF" localSheetId="16">'[1]PNT-QUOT-#3'!#REF!</definedName>
    <definedName name="PF" localSheetId="17">'[1]PNT-QUOT-#3'!#REF!</definedName>
    <definedName name="PF" localSheetId="1">'[1]PNT-QUOT-#3'!#REF!</definedName>
    <definedName name="PF" localSheetId="20">'[2]PNT-QUOT-#3'!#REF!</definedName>
    <definedName name="PF" localSheetId="25">'[5]PNT-QUOT-#3'!#REF!</definedName>
    <definedName name="PF" localSheetId="26">'[2]PNT-QUOT-#3'!#REF!</definedName>
    <definedName name="PF" localSheetId="2">'[1]PNT-QUOT-#3'!#REF!</definedName>
    <definedName name="PF" localSheetId="34">'[1]PNT-QUOT-#3'!#REF!</definedName>
    <definedName name="PF" localSheetId="36">'[1]PNT-QUOT-#3'!#REF!</definedName>
    <definedName name="PF" localSheetId="38">'[1]PNT-QUOT-#3'!#REF!</definedName>
    <definedName name="PF" localSheetId="3">'[1]PNT-QUOT-#3'!#REF!</definedName>
    <definedName name="PF" localSheetId="6">'[2]PNT-QUOT-#3'!#REF!</definedName>
    <definedName name="PF">'[2]PNT-QUOT-#3'!#REF!</definedName>
    <definedName name="PM" localSheetId="0">[15]IBASE!$AH$16:$AV$110</definedName>
    <definedName name="PM" localSheetId="10">[16]IBASE!$AH$16:$AV$110</definedName>
    <definedName name="PM" localSheetId="11">[17]IBASE!$AH$16:$AV$110</definedName>
    <definedName name="PM" localSheetId="14">[18]IBASE!$AH$16:$AV$110</definedName>
    <definedName name="PM" localSheetId="15">[15]IBASE!$AH$16:$AV$110</definedName>
    <definedName name="PM" localSheetId="16">[15]IBASE!$AH$16:$AV$110</definedName>
    <definedName name="PM" localSheetId="17">[15]IBASE!$AH$16:$AV$110</definedName>
    <definedName name="PM" localSheetId="1">[15]IBASE!$AH$16:$AV$110</definedName>
    <definedName name="PM" localSheetId="25">[19]IBASE!$AH$16:$AV$110</definedName>
    <definedName name="PM" localSheetId="2">[15]IBASE!$AH$16:$AV$110</definedName>
    <definedName name="PM" localSheetId="3">[17]IBASE!$AH$16:$AV$110</definedName>
    <definedName name="PM">[17]IBASE!$AH$16:$AV$110</definedName>
    <definedName name="Print_Area_MI" localSheetId="0">[20]ESTI.!$A$1:$U$52</definedName>
    <definedName name="Print_Area_MI" localSheetId="10">[21]ESTI.!$A$1:$U$52</definedName>
    <definedName name="Print_Area_MI" localSheetId="11">[22]ESTI.!$A$1:$U$52</definedName>
    <definedName name="Print_Area_MI" localSheetId="14">[23]ESTI.!$A$1:$U$52</definedName>
    <definedName name="Print_Area_MI" localSheetId="15">[22]ESTI.!$A$1:$U$52</definedName>
    <definedName name="Print_Area_MI" localSheetId="16">[22]ESTI.!$A$1:$U$52</definedName>
    <definedName name="Print_Area_MI" localSheetId="17">[22]ESTI.!$A$1:$U$52</definedName>
    <definedName name="Print_Area_MI" localSheetId="1">[20]ESTI.!$A$1:$U$52</definedName>
    <definedName name="Print_Area_MI" localSheetId="25">[24]ESTI.!$A$1:$U$52</definedName>
    <definedName name="Print_Area_MI" localSheetId="2">[25]ESTI.!$A$1:$U$52</definedName>
    <definedName name="Print_Area_MI" localSheetId="3">[22]ESTI.!$A$1:$U$52</definedName>
    <definedName name="Print_Area_MI">[22]ESTI.!$A$1:$U$52</definedName>
    <definedName name="_xlnm.Print_Titles" localSheetId="8">'[26]TiÕn ®é thùc hiÖn KC'!#REF!</definedName>
    <definedName name="_xlnm.Print_Titles" localSheetId="11">'[26]TiÕn ®é thùc hiÖn KC'!#REF!</definedName>
    <definedName name="_xlnm.Print_Titles" localSheetId="12">'[26]TiÕn ®é thùc hiÖn KC'!#REF!</definedName>
    <definedName name="_xlnm.Print_Titles" localSheetId="13">'[26]TiÕn ®é thùc hiÖn KC'!#REF!</definedName>
    <definedName name="_xlnm.Print_Titles" localSheetId="14">'[26]TiÕn ®é thùc hiÖn KC'!#REF!</definedName>
    <definedName name="_xlnm.Print_Titles" localSheetId="15">'[26]TiÕn ®é thùc hiÖn KC'!#REF!</definedName>
    <definedName name="_xlnm.Print_Titles" localSheetId="16">'[26]TiÕn ®é thùc hiÖn KC'!#REF!</definedName>
    <definedName name="_xlnm.Print_Titles" localSheetId="17">'[26]TiÕn ®é thùc hiÖn KC'!#REF!</definedName>
    <definedName name="_xlnm.Print_Titles" localSheetId="1">'[26]TiÕn ®é thùc hiÖn KC'!#REF!</definedName>
    <definedName name="_xlnm.Print_Titles" localSheetId="20">'[26]TiÕn ®é thùc hiÖn KC'!#REF!</definedName>
    <definedName name="_xlnm.Print_Titles" localSheetId="26">'[26]TiÕn ®é thùc hiÖn KC'!#REF!</definedName>
    <definedName name="_xlnm.Print_Titles" localSheetId="2">'[26]TiÕn ®é thùc hiÖn KC'!#REF!</definedName>
    <definedName name="_xlnm.Print_Titles" localSheetId="34">'[26]TiÕn ®é thùc hiÖn KC'!#REF!</definedName>
    <definedName name="_xlnm.Print_Titles" localSheetId="36">'[26]TiÕn ®é thùc hiÖn KC'!#REF!</definedName>
    <definedName name="_xlnm.Print_Titles" localSheetId="38">'[26]TiÕn ®é thùc hiÖn KC'!#REF!</definedName>
    <definedName name="_xlnm.Print_Titles" localSheetId="42">'[26]TiÕn ®é thùc hiÖn KC'!#REF!</definedName>
    <definedName name="_xlnm.Print_Titles" localSheetId="3">'[26]TiÕn ®é thùc hiÖn KC'!#REF!</definedName>
    <definedName name="_xlnm.Print_Titles" localSheetId="6">'[26]TiÕn ®é thùc hiÖn KC'!#REF!</definedName>
    <definedName name="_xlnm.Print_Titles">'[26]TiÕn ®é thùc hiÖn KC'!#REF!</definedName>
    <definedName name="pt" localSheetId="0">#REF!</definedName>
    <definedName name="pt" localSheetId="8">#REF!</definedName>
    <definedName name="pt" localSheetId="10">#REF!</definedName>
    <definedName name="pt" localSheetId="11">#REF!</definedName>
    <definedName name="pt" localSheetId="12">#REF!</definedName>
    <definedName name="pt" localSheetId="13">#REF!</definedName>
    <definedName name="pt" localSheetId="14">#REF!</definedName>
    <definedName name="pt" localSheetId="15">#REF!</definedName>
    <definedName name="pt" localSheetId="16">#REF!</definedName>
    <definedName name="pt" localSheetId="17">#REF!</definedName>
    <definedName name="pt" localSheetId="1">#REF!</definedName>
    <definedName name="pt" localSheetId="20">#REF!</definedName>
    <definedName name="pt" localSheetId="25">#REF!</definedName>
    <definedName name="pt" localSheetId="26">#REF!</definedName>
    <definedName name="pt" localSheetId="2">#REF!</definedName>
    <definedName name="pt" localSheetId="28">#REF!</definedName>
    <definedName name="pt" localSheetId="30">#REF!</definedName>
    <definedName name="pt" localSheetId="31">#REF!</definedName>
    <definedName name="pt" localSheetId="32">#REF!</definedName>
    <definedName name="pt" localSheetId="34">#REF!</definedName>
    <definedName name="pt" localSheetId="36">#REF!</definedName>
    <definedName name="pt" localSheetId="37">#REF!</definedName>
    <definedName name="pt" localSheetId="38">#REF!</definedName>
    <definedName name="pt" localSheetId="42">#REF!</definedName>
    <definedName name="pt" localSheetId="3">#REF!</definedName>
    <definedName name="pt" localSheetId="6">#REF!</definedName>
    <definedName name="pt">#REF!</definedName>
    <definedName name="ptr" localSheetId="0">#REF!</definedName>
    <definedName name="ptr" localSheetId="8">#REF!</definedName>
    <definedName name="ptr" localSheetId="10">#REF!</definedName>
    <definedName name="ptr" localSheetId="11">#REF!</definedName>
    <definedName name="ptr" localSheetId="12">#REF!</definedName>
    <definedName name="ptr" localSheetId="13">#REF!</definedName>
    <definedName name="ptr" localSheetId="14">#REF!</definedName>
    <definedName name="ptr" localSheetId="15">#REF!</definedName>
    <definedName name="ptr" localSheetId="16">#REF!</definedName>
    <definedName name="ptr" localSheetId="17">#REF!</definedName>
    <definedName name="ptr" localSheetId="1">#REF!</definedName>
    <definedName name="ptr" localSheetId="20">#REF!</definedName>
    <definedName name="ptr" localSheetId="25">#REF!</definedName>
    <definedName name="ptr" localSheetId="26">#REF!</definedName>
    <definedName name="ptr" localSheetId="2">#REF!</definedName>
    <definedName name="ptr" localSheetId="28">#REF!</definedName>
    <definedName name="ptr" localSheetId="34">#REF!</definedName>
    <definedName name="ptr" localSheetId="36">#REF!</definedName>
    <definedName name="ptr" localSheetId="37">#REF!</definedName>
    <definedName name="ptr" localSheetId="38">#REF!</definedName>
    <definedName name="ptr" localSheetId="42">#REF!</definedName>
    <definedName name="ptr" localSheetId="3">#REF!</definedName>
    <definedName name="ptr" localSheetId="6">#REF!</definedName>
    <definedName name="ptr">#REF!</definedName>
    <definedName name="ptvt">'[27]ma-pt'!$A$6:$IV$228</definedName>
    <definedName name="qưeqwrqw" localSheetId="0" hidden="1">{#N/A,#N/A,FALSE,"Chung"}</definedName>
    <definedName name="qưeqwrqw" localSheetId="10" hidden="1">{#N/A,#N/A,FALSE,"Chung"}</definedName>
    <definedName name="qưeqwrqw" localSheetId="11" hidden="1">{#N/A,#N/A,FALSE,"Chung"}</definedName>
    <definedName name="qưeqwrqw" localSheetId="14" hidden="1">{#N/A,#N/A,FALSE,"Chung"}</definedName>
    <definedName name="qưeqwrqw" localSheetId="15" hidden="1">{#N/A,#N/A,FALSE,"Chung"}</definedName>
    <definedName name="qưeqwrqw" localSheetId="16" hidden="1">{#N/A,#N/A,FALSE,"Chung"}</definedName>
    <definedName name="qưeqwrqw" localSheetId="17" hidden="1">{#N/A,#N/A,FALSE,"Chung"}</definedName>
    <definedName name="qưeqwrqw" localSheetId="1" hidden="1">{#N/A,#N/A,FALSE,"Chung"}</definedName>
    <definedName name="qưeqwrqw" localSheetId="20" hidden="1">{#N/A,#N/A,FALSE,"Chung"}</definedName>
    <definedName name="qưeqwrqw" localSheetId="25" hidden="1">{#N/A,#N/A,FALSE,"Chung"}</definedName>
    <definedName name="qưeqwrqw" localSheetId="26" hidden="1">{#N/A,#N/A,FALSE,"Chung"}</definedName>
    <definedName name="qưeqwrqw" localSheetId="2" hidden="1">{#N/A,#N/A,FALSE,"Chung"}</definedName>
    <definedName name="qưeqwrqw" localSheetId="28" hidden="1">{#N/A,#N/A,FALSE,"Chung"}</definedName>
    <definedName name="qưeqwrqw" localSheetId="29" hidden="1">{#N/A,#N/A,FALSE,"Chung"}</definedName>
    <definedName name="qưeqwrqw" localSheetId="30" hidden="1">{#N/A,#N/A,FALSE,"Chung"}</definedName>
    <definedName name="qưeqwrqw" localSheetId="31" hidden="1">{#N/A,#N/A,FALSE,"Chung"}</definedName>
    <definedName name="qưeqwrqw" localSheetId="32" hidden="1">{#N/A,#N/A,FALSE,"Chung"}</definedName>
    <definedName name="qưeqwrqw" localSheetId="37" hidden="1">{#N/A,#N/A,FALSE,"Chung"}</definedName>
    <definedName name="qưeqwrqw" localSheetId="38" hidden="1">{#N/A,#N/A,FALSE,"Chung"}</definedName>
    <definedName name="qưeqwrqw" localSheetId="42" hidden="1">{#N/A,#N/A,FALSE,"Chung"}</definedName>
    <definedName name="qưeqwrqw" localSheetId="3" hidden="1">{#N/A,#N/A,FALSE,"Chung"}</definedName>
    <definedName name="qưeqwrqw" hidden="1">{#N/A,#N/A,FALSE,"Chung"}</definedName>
    <definedName name="RT" localSheetId="0">'[1]COAT&amp;WRAP-QIOT-#3'!#REF!</definedName>
    <definedName name="RT" localSheetId="8">'[2]COAT&amp;WRAP-QIOT-#3'!#REF!</definedName>
    <definedName name="RT" localSheetId="10">'[3]COAT&amp;WRAP-QIOT-#3'!#REF!</definedName>
    <definedName name="RT" localSheetId="11">'[2]COAT&amp;WRAP-QIOT-#3'!#REF!</definedName>
    <definedName name="RT" localSheetId="12">'[4]COAT&amp;WRAP-QIOT-#3'!#REF!</definedName>
    <definedName name="RT" localSheetId="13">'[4]COAT&amp;WRAP-QIOT-#3'!#REF!</definedName>
    <definedName name="RT" localSheetId="14">'[4]COAT&amp;WRAP-QIOT-#3'!#REF!</definedName>
    <definedName name="RT" localSheetId="15">'[1]COAT&amp;WRAP-QIOT-#3'!#REF!</definedName>
    <definedName name="RT" localSheetId="16">'[1]COAT&amp;WRAP-QIOT-#3'!#REF!</definedName>
    <definedName name="RT" localSheetId="17">'[1]COAT&amp;WRAP-QIOT-#3'!#REF!</definedName>
    <definedName name="RT" localSheetId="1">'[1]COAT&amp;WRAP-QIOT-#3'!#REF!</definedName>
    <definedName name="RT" localSheetId="20">'[2]COAT&amp;WRAP-QIOT-#3'!#REF!</definedName>
    <definedName name="RT" localSheetId="25">'[5]COAT&amp;WRAP-QIOT-#3'!#REF!</definedName>
    <definedName name="RT" localSheetId="26">'[2]COAT&amp;WRAP-QIOT-#3'!#REF!</definedName>
    <definedName name="RT" localSheetId="2">'[1]COAT&amp;WRAP-QIOT-#3'!#REF!</definedName>
    <definedName name="RT" localSheetId="34">'[1]COAT&amp;WRAP-QIOT-#3'!#REF!</definedName>
    <definedName name="RT" localSheetId="36">'[1]COAT&amp;WRAP-QIOT-#3'!#REF!</definedName>
    <definedName name="RT" localSheetId="38">'[1]COAT&amp;WRAP-QIOT-#3'!#REF!</definedName>
    <definedName name="RT" localSheetId="3">'[1]COAT&amp;WRAP-QIOT-#3'!#REF!</definedName>
    <definedName name="RT" localSheetId="6">'[2]COAT&amp;WRAP-QIOT-#3'!#REF!</definedName>
    <definedName name="RT">'[2]COAT&amp;WRAP-QIOT-#3'!#REF!</definedName>
    <definedName name="SB" localSheetId="0">[15]IBASE!$AH$7:$AL$14</definedName>
    <definedName name="SB" localSheetId="10">[16]IBASE!$AH$7:$AL$14</definedName>
    <definedName name="SB" localSheetId="11">[17]IBASE!$AH$7:$AL$14</definedName>
    <definedName name="SB" localSheetId="14">[18]IBASE!$AH$7:$AL$14</definedName>
    <definedName name="SB" localSheetId="15">[15]IBASE!$AH$7:$AL$14</definedName>
    <definedName name="SB" localSheetId="16">[15]IBASE!$AH$7:$AL$14</definedName>
    <definedName name="SB" localSheetId="17">[15]IBASE!$AH$7:$AL$14</definedName>
    <definedName name="SB" localSheetId="1">[15]IBASE!$AH$7:$AL$14</definedName>
    <definedName name="SB" localSheetId="25">[19]IBASE!$AH$7:$AL$14</definedName>
    <definedName name="SB" localSheetId="2">[15]IBASE!$AH$7:$AL$14</definedName>
    <definedName name="SB" localSheetId="3">[17]IBASE!$AH$7:$AL$14</definedName>
    <definedName name="SB">[17]IBASE!$AH$7:$AL$14</definedName>
    <definedName name="SORT" localSheetId="0">#REF!</definedName>
    <definedName name="SORT" localSheetId="8">#REF!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 localSheetId="14">#REF!</definedName>
    <definedName name="SORT" localSheetId="15">#REF!</definedName>
    <definedName name="SORT" localSheetId="16">#REF!</definedName>
    <definedName name="SORT" localSheetId="17">#REF!</definedName>
    <definedName name="SORT" localSheetId="1">#REF!</definedName>
    <definedName name="SORT" localSheetId="20">#REF!</definedName>
    <definedName name="SORT" localSheetId="25">#REF!</definedName>
    <definedName name="SORT" localSheetId="26">#REF!</definedName>
    <definedName name="SORT" localSheetId="2">#REF!</definedName>
    <definedName name="SORT" localSheetId="28">#REF!</definedName>
    <definedName name="SORT" localSheetId="30">#REF!</definedName>
    <definedName name="SORT" localSheetId="31">#REF!</definedName>
    <definedName name="SORT" localSheetId="32">#REF!</definedName>
    <definedName name="SORT" localSheetId="34">#REF!</definedName>
    <definedName name="SORT" localSheetId="36">#REF!</definedName>
    <definedName name="SORT" localSheetId="37">#REF!</definedName>
    <definedName name="SORT" localSheetId="38">#REF!</definedName>
    <definedName name="SORT" localSheetId="39">#REF!</definedName>
    <definedName name="SORT" localSheetId="42">#REF!</definedName>
    <definedName name="SORT" localSheetId="3">#REF!</definedName>
    <definedName name="SORT" localSheetId="6">#REF!</definedName>
    <definedName name="SORT">#REF!</definedName>
    <definedName name="SORT_AREA" localSheetId="0">'[20]DI-ESTI'!$A$8:$R$489</definedName>
    <definedName name="SORT_AREA" localSheetId="10">'[21]DI-ESTI'!$A$8:$R$489</definedName>
    <definedName name="SORT_AREA" localSheetId="11">'[22]DI-ESTI'!$A$8:$R$489</definedName>
    <definedName name="SORT_AREA" localSheetId="14">'[23]DI-ESTI'!$A$8:$R$489</definedName>
    <definedName name="SORT_AREA" localSheetId="15">'[22]DI-ESTI'!$A$8:$R$489</definedName>
    <definedName name="SORT_AREA" localSheetId="16">'[22]DI-ESTI'!$A$8:$R$489</definedName>
    <definedName name="SORT_AREA" localSheetId="17">'[22]DI-ESTI'!$A$8:$R$489</definedName>
    <definedName name="SORT_AREA" localSheetId="1">'[20]DI-ESTI'!$A$8:$R$489</definedName>
    <definedName name="SORT_AREA" localSheetId="25">'[24]DI-ESTI'!$A$8:$R$489</definedName>
    <definedName name="SORT_AREA" localSheetId="2">'[25]DI-ESTI'!$A$8:$R$489</definedName>
    <definedName name="SORT_AREA" localSheetId="3">'[22]DI-ESTI'!$A$8:$R$489</definedName>
    <definedName name="SORT_AREA">'[22]DI-ESTI'!$A$8:$R$489</definedName>
    <definedName name="SP" localSheetId="0">'[1]PNT-QUOT-#3'!#REF!</definedName>
    <definedName name="SP" localSheetId="8">'[2]PNT-QUOT-#3'!#REF!</definedName>
    <definedName name="SP" localSheetId="10">'[3]PNT-QUOT-#3'!#REF!</definedName>
    <definedName name="SP" localSheetId="11">'[2]PNT-QUOT-#3'!#REF!</definedName>
    <definedName name="SP" localSheetId="12">'[4]PNT-QUOT-#3'!#REF!</definedName>
    <definedName name="SP" localSheetId="13">'[4]PNT-QUOT-#3'!#REF!</definedName>
    <definedName name="SP" localSheetId="14">'[4]PNT-QUOT-#3'!#REF!</definedName>
    <definedName name="SP" localSheetId="15">'[1]PNT-QUOT-#3'!#REF!</definedName>
    <definedName name="SP" localSheetId="16">'[1]PNT-QUOT-#3'!#REF!</definedName>
    <definedName name="SP" localSheetId="17">'[1]PNT-QUOT-#3'!#REF!</definedName>
    <definedName name="SP" localSheetId="1">'[1]PNT-QUOT-#3'!#REF!</definedName>
    <definedName name="SP" localSheetId="20">'[1]PNT-QUOT-#3'!#REF!</definedName>
    <definedName name="SP" localSheetId="25">'[5]PNT-QUOT-#3'!#REF!</definedName>
    <definedName name="SP" localSheetId="26">'[1]PNT-QUOT-#3'!#REF!</definedName>
    <definedName name="SP" localSheetId="2">'[1]PNT-QUOT-#3'!#REF!</definedName>
    <definedName name="SP" localSheetId="34">'[1]PNT-QUOT-#3'!#REF!</definedName>
    <definedName name="SP" localSheetId="36">'[1]PNT-QUOT-#3'!#REF!</definedName>
    <definedName name="SP" localSheetId="38">'[1]PNT-QUOT-#3'!#REF!</definedName>
    <definedName name="SP" localSheetId="42">'[2]PNT-QUOT-#3'!#REF!</definedName>
    <definedName name="SP" localSheetId="3">'[1]PNT-QUOT-#3'!#REF!</definedName>
    <definedName name="SP" localSheetId="6">'[2]PNT-QUOT-#3'!#REF!</definedName>
    <definedName name="SP">'[2]PNT-QUOT-#3'!#REF!</definedName>
    <definedName name="sss" localSheetId="0">#REF!</definedName>
    <definedName name="sss" localSheetId="8">#REF!</definedName>
    <definedName name="sss" localSheetId="10">#REF!</definedName>
    <definedName name="sss" localSheetId="11">#REF!</definedName>
    <definedName name="sss" localSheetId="12">#REF!</definedName>
    <definedName name="sss" localSheetId="13">#REF!</definedName>
    <definedName name="sss" localSheetId="14">#REF!</definedName>
    <definedName name="sss" localSheetId="15">#REF!</definedName>
    <definedName name="sss" localSheetId="16">#REF!</definedName>
    <definedName name="sss" localSheetId="17">#REF!</definedName>
    <definedName name="sss" localSheetId="1">#REF!</definedName>
    <definedName name="sss" localSheetId="20">#REF!</definedName>
    <definedName name="sss" localSheetId="25">#REF!</definedName>
    <definedName name="sss" localSheetId="26">#REF!</definedName>
    <definedName name="sss" localSheetId="2">#REF!</definedName>
    <definedName name="sss" localSheetId="28">#REF!</definedName>
    <definedName name="sss" localSheetId="30">#REF!</definedName>
    <definedName name="sss" localSheetId="31">#REF!</definedName>
    <definedName name="sss" localSheetId="32">#REF!</definedName>
    <definedName name="sss" localSheetId="34">#REF!</definedName>
    <definedName name="sss" localSheetId="36">#REF!</definedName>
    <definedName name="sss" localSheetId="37">#REF!</definedName>
    <definedName name="sss" localSheetId="38">#REF!</definedName>
    <definedName name="sss" localSheetId="39">#REF!</definedName>
    <definedName name="sss" localSheetId="42">#REF!</definedName>
    <definedName name="sss" localSheetId="3">#REF!</definedName>
    <definedName name="sss" localSheetId="6">#REF!</definedName>
    <definedName name="sss">#REF!</definedName>
    <definedName name="TBA" localSheetId="0">#REF!</definedName>
    <definedName name="TBA" localSheetId="8">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 localSheetId="14">#REF!</definedName>
    <definedName name="TBA" localSheetId="15">#REF!</definedName>
    <definedName name="TBA" localSheetId="16">#REF!</definedName>
    <definedName name="TBA" localSheetId="17">#REF!</definedName>
    <definedName name="TBA" localSheetId="1">#REF!</definedName>
    <definedName name="TBA" localSheetId="20">#REF!</definedName>
    <definedName name="TBA" localSheetId="25">#REF!</definedName>
    <definedName name="TBA" localSheetId="26">#REF!</definedName>
    <definedName name="TBA" localSheetId="2">#REF!</definedName>
    <definedName name="TBA" localSheetId="28">#REF!</definedName>
    <definedName name="TBA" localSheetId="34">#REF!</definedName>
    <definedName name="TBA" localSheetId="36">#REF!</definedName>
    <definedName name="TBA" localSheetId="37">#REF!</definedName>
    <definedName name="TBA" localSheetId="38">#REF!</definedName>
    <definedName name="TBA" localSheetId="39">#REF!</definedName>
    <definedName name="TBA" localSheetId="42">#REF!</definedName>
    <definedName name="TBA" localSheetId="3">#REF!</definedName>
    <definedName name="TBA" localSheetId="6">#REF!</definedName>
    <definedName name="TBA">#REF!</definedName>
    <definedName name="td" localSheetId="8">#REF!</definedName>
    <definedName name="td" localSheetId="10">#REF!</definedName>
    <definedName name="td" localSheetId="11">#REF!</definedName>
    <definedName name="td" localSheetId="12">#REF!</definedName>
    <definedName name="td" localSheetId="13">#REF!</definedName>
    <definedName name="td" localSheetId="14">#REF!</definedName>
    <definedName name="td" localSheetId="15">#REF!</definedName>
    <definedName name="td" localSheetId="16">#REF!</definedName>
    <definedName name="td" localSheetId="17">#REF!</definedName>
    <definedName name="td" localSheetId="1">#REF!</definedName>
    <definedName name="td" localSheetId="20">#REF!</definedName>
    <definedName name="td" localSheetId="25">#REF!</definedName>
    <definedName name="td" localSheetId="26">#REF!</definedName>
    <definedName name="td" localSheetId="2">#REF!</definedName>
    <definedName name="td" localSheetId="28">#REF!</definedName>
    <definedName name="td" localSheetId="34">#REF!</definedName>
    <definedName name="td" localSheetId="36">#REF!</definedName>
    <definedName name="td" localSheetId="37">#REF!</definedName>
    <definedName name="td" localSheetId="38">#REF!</definedName>
    <definedName name="td" localSheetId="42">#REF!</definedName>
    <definedName name="td" localSheetId="6">#REF!</definedName>
    <definedName name="td">#REF!</definedName>
    <definedName name="th_bl" localSheetId="0">#REF!</definedName>
    <definedName name="th_bl" localSheetId="8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 localSheetId="14">#REF!</definedName>
    <definedName name="th_bl" localSheetId="15">#REF!</definedName>
    <definedName name="th_bl" localSheetId="16">#REF!</definedName>
    <definedName name="th_bl" localSheetId="17">#REF!</definedName>
    <definedName name="th_bl" localSheetId="1">#REF!</definedName>
    <definedName name="th_bl" localSheetId="20">#REF!</definedName>
    <definedName name="th_bl" localSheetId="25">#REF!</definedName>
    <definedName name="th_bl" localSheetId="26">#REF!</definedName>
    <definedName name="th_bl" localSheetId="2">#REF!</definedName>
    <definedName name="th_bl" localSheetId="28">#REF!</definedName>
    <definedName name="th_bl" localSheetId="30">#REF!</definedName>
    <definedName name="th_bl" localSheetId="31">#REF!</definedName>
    <definedName name="th_bl" localSheetId="32">#REF!</definedName>
    <definedName name="th_bl" localSheetId="34">#REF!</definedName>
    <definedName name="th_bl" localSheetId="36">#REF!</definedName>
    <definedName name="th_bl" localSheetId="37">#REF!</definedName>
    <definedName name="th_bl" localSheetId="38">#REF!</definedName>
    <definedName name="th_bl" localSheetId="39">#REF!</definedName>
    <definedName name="th_bl" localSheetId="42">#REF!</definedName>
    <definedName name="th_bl" localSheetId="6">#REF!</definedName>
    <definedName name="th_bl">#REF!</definedName>
    <definedName name="thanh" localSheetId="0" hidden="1">{"'TDTGT (theo Dphuong)'!$A$4:$F$75"}</definedName>
    <definedName name="thanh" localSheetId="10" hidden="1">{"'TDTGT (theo Dphuong)'!$A$4:$F$75"}</definedName>
    <definedName name="thanh" localSheetId="11" hidden="1">{"'TDTGT (theo Dphuong)'!$A$4:$F$75"}</definedName>
    <definedName name="thanh" localSheetId="14" hidden="1">{"'TDTGT (theo Dphuong)'!$A$4:$F$75"}</definedName>
    <definedName name="thanh" localSheetId="15" hidden="1">{"'TDTGT (theo Dphuong)'!$A$4:$F$75"}</definedName>
    <definedName name="thanh" localSheetId="16" hidden="1">{"'TDTGT (theo Dphuong)'!$A$4:$F$75"}</definedName>
    <definedName name="thanh" localSheetId="17" hidden="1">{"'TDTGT (theo Dphuong)'!$A$4:$F$75"}</definedName>
    <definedName name="thanh" localSheetId="1" hidden="1">{"'TDTGT (theo Dphuong)'!$A$4:$F$75"}</definedName>
    <definedName name="thanh" localSheetId="20" hidden="1">{"'TDTGT (theo Dphuong)'!$A$4:$F$75"}</definedName>
    <definedName name="thanh" localSheetId="25" hidden="1">{"'TDTGT (theo Dphuong)'!$A$4:$F$75"}</definedName>
    <definedName name="thanh" localSheetId="26" hidden="1">{"'TDTGT (theo Dphuong)'!$A$4:$F$75"}</definedName>
    <definedName name="thanh" localSheetId="2" hidden="1">{"'TDTGT (theo Dphuong)'!$A$4:$F$75"}</definedName>
    <definedName name="thanh" localSheetId="28" hidden="1">{"'TDTGT (theo Dphuong)'!$A$4:$F$75"}</definedName>
    <definedName name="thanh" localSheetId="29" hidden="1">{"'TDTGT (theo Dphuong)'!$A$4:$F$75"}</definedName>
    <definedName name="thanh" localSheetId="30" hidden="1">{"'TDTGT (theo Dphuong)'!$A$4:$F$75"}</definedName>
    <definedName name="thanh" localSheetId="31" hidden="1">{"'TDTGT (theo Dphuong)'!$A$4:$F$75"}</definedName>
    <definedName name="thanh" localSheetId="32" hidden="1">{"'TDTGT (theo Dphuong)'!$A$4:$F$75"}</definedName>
    <definedName name="thanh" localSheetId="37" hidden="1">{"'TDTGT (theo Dphuong)'!$A$4:$F$75"}</definedName>
    <definedName name="thanh" localSheetId="38" hidden="1">{"'TDTGT (theo Dphuong)'!$A$4:$F$75"}</definedName>
    <definedName name="thanh" localSheetId="42" hidden="1">{"'TDTGT (theo Dphuong)'!$A$4:$F$75"}</definedName>
    <definedName name="thanh" localSheetId="3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8">'[2]COAT&amp;WRAP-QIOT-#3'!#REF!</definedName>
    <definedName name="THK" localSheetId="10">'[3]COAT&amp;WRAP-QIOT-#3'!#REF!</definedName>
    <definedName name="THK" localSheetId="11">'[2]COAT&amp;WRAP-QIOT-#3'!#REF!</definedName>
    <definedName name="THK" localSheetId="12">'[4]COAT&amp;WRAP-QIOT-#3'!#REF!</definedName>
    <definedName name="THK" localSheetId="13">'[4]COAT&amp;WRAP-QIOT-#3'!#REF!</definedName>
    <definedName name="THK" localSheetId="14">'[4]COAT&amp;WRAP-QIOT-#3'!#REF!</definedName>
    <definedName name="THK" localSheetId="15">'[1]COAT&amp;WRAP-QIOT-#3'!#REF!</definedName>
    <definedName name="THK" localSheetId="16">'[1]COAT&amp;WRAP-QIOT-#3'!#REF!</definedName>
    <definedName name="THK" localSheetId="17">'[1]COAT&amp;WRAP-QIOT-#3'!#REF!</definedName>
    <definedName name="THK" localSheetId="1">'[1]COAT&amp;WRAP-QIOT-#3'!#REF!</definedName>
    <definedName name="THK" localSheetId="20">'[2]COAT&amp;WRAP-QIOT-#3'!#REF!</definedName>
    <definedName name="THK" localSheetId="25">'[5]COAT&amp;WRAP-QIOT-#3'!#REF!</definedName>
    <definedName name="THK" localSheetId="26">'[2]COAT&amp;WRAP-QIOT-#3'!#REF!</definedName>
    <definedName name="THK" localSheetId="2">'[1]COAT&amp;WRAP-QIOT-#3'!#REF!</definedName>
    <definedName name="THK" localSheetId="34">'[1]COAT&amp;WRAP-QIOT-#3'!#REF!</definedName>
    <definedName name="THK" localSheetId="36">'[1]COAT&amp;WRAP-QIOT-#3'!#REF!</definedName>
    <definedName name="THK" localSheetId="38">'[1]COAT&amp;WRAP-QIOT-#3'!#REF!</definedName>
    <definedName name="THK" localSheetId="3">'[1]COAT&amp;WRAP-QIOT-#3'!#REF!</definedName>
    <definedName name="THK" localSheetId="6">'[2]COAT&amp;WRAP-QIOT-#3'!#REF!</definedName>
    <definedName name="THK">'[2]COAT&amp;WRAP-QIOT-#3'!#REF!</definedName>
    <definedName name="TMBLCSG" localSheetId="10">#REF!</definedName>
    <definedName name="TMBLCSG" localSheetId="11">#REF!</definedName>
    <definedName name="TMBLCSG" localSheetId="20">#REF!</definedName>
    <definedName name="TMBLCSG" localSheetId="25">#REF!</definedName>
    <definedName name="TMBLCSG" localSheetId="26">#REF!</definedName>
    <definedName name="TMBLCSG" localSheetId="34">#REF!</definedName>
    <definedName name="TMBLCSG" localSheetId="36">#REF!</definedName>
    <definedName name="TMBLCSG" localSheetId="38">#REF!</definedName>
    <definedName name="TMBLCSG" localSheetId="42">#REF!</definedName>
    <definedName name="TMBLCSG">#REF!</definedName>
    <definedName name="Tnghiep" localSheetId="0" hidden="1">{"'TDTGT (theo Dphuong)'!$A$4:$F$75"}</definedName>
    <definedName name="Tnghiep" localSheetId="10" hidden="1">{"'TDTGT (theo Dphuong)'!$A$4:$F$75"}</definedName>
    <definedName name="Tnghiep" localSheetId="11" hidden="1">{"'TDTGT (theo Dphuong)'!$A$4:$F$75"}</definedName>
    <definedName name="Tnghiep" localSheetId="14" hidden="1">{"'TDTGT (theo Dphuong)'!$A$4:$F$75"}</definedName>
    <definedName name="Tnghiep" localSheetId="15" hidden="1">{"'TDTGT (theo Dphuong)'!$A$4:$F$75"}</definedName>
    <definedName name="Tnghiep" localSheetId="16" hidden="1">{"'TDTGT (theo Dphuong)'!$A$4:$F$75"}</definedName>
    <definedName name="Tnghiep" localSheetId="17" hidden="1">{"'TDTGT (theo Dphuong)'!$A$4:$F$75"}</definedName>
    <definedName name="Tnghiep" localSheetId="1" hidden="1">{"'TDTGT (theo Dphuong)'!$A$4:$F$75"}</definedName>
    <definedName name="Tnghiep" localSheetId="20" hidden="1">{"'TDTGT (theo Dphuong)'!$A$4:$F$75"}</definedName>
    <definedName name="Tnghiep" localSheetId="25" hidden="1">{"'TDTGT (theo Dphuong)'!$A$4:$F$75"}</definedName>
    <definedName name="Tnghiep" localSheetId="26" hidden="1">{"'TDTGT (theo Dphuong)'!$A$4:$F$75"}</definedName>
    <definedName name="Tnghiep" localSheetId="2" hidden="1">{"'TDTGT (theo Dphuong)'!$A$4:$F$75"}</definedName>
    <definedName name="Tnghiep" localSheetId="28" hidden="1">{"'TDTGT (theo Dphuong)'!$A$4:$F$75"}</definedName>
    <definedName name="Tnghiep" localSheetId="29" hidden="1">{"'TDTGT (theo Dphuong)'!$A$4:$F$75"}</definedName>
    <definedName name="Tnghiep" localSheetId="30" hidden="1">{"'TDTGT (theo Dphuong)'!$A$4:$F$75"}</definedName>
    <definedName name="Tnghiep" localSheetId="31" hidden="1">{"'TDTGT (theo Dphuong)'!$A$4:$F$75"}</definedName>
    <definedName name="Tnghiep" localSheetId="32" hidden="1">{"'TDTGT (theo Dphuong)'!$A$4:$F$75"}</definedName>
    <definedName name="Tnghiep" localSheetId="37" hidden="1">{"'TDTGT (theo Dphuong)'!$A$4:$F$75"}</definedName>
    <definedName name="Tnghiep" localSheetId="38" hidden="1">{"'TDTGT (theo Dphuong)'!$A$4:$F$75"}</definedName>
    <definedName name="Tnghiep" localSheetId="42" hidden="1">{"'TDTGT (theo Dphuong)'!$A$4:$F$75"}</definedName>
    <definedName name="Tnghiep" localSheetId="3" hidden="1">{"'TDTGT (theo Dphuong)'!$A$4:$F$75"}</definedName>
    <definedName name="Tnghiep" hidden="1">{"'TDTGT (theo Dphuong)'!$A$4:$F$75"}</definedName>
    <definedName name="ttt" localSheetId="0">#REF!</definedName>
    <definedName name="ttt" localSheetId="8">#REF!</definedName>
    <definedName name="ttt" localSheetId="10">#REF!</definedName>
    <definedName name="ttt" localSheetId="11">#REF!</definedName>
    <definedName name="ttt" localSheetId="12">#REF!</definedName>
    <definedName name="ttt" localSheetId="13">#REF!</definedName>
    <definedName name="ttt" localSheetId="14">#REF!</definedName>
    <definedName name="ttt" localSheetId="17">#REF!</definedName>
    <definedName name="ttt" localSheetId="1">#REF!</definedName>
    <definedName name="ttt" localSheetId="20">#REF!</definedName>
    <definedName name="ttt" localSheetId="25">#REF!</definedName>
    <definedName name="ttt" localSheetId="26">#REF!</definedName>
    <definedName name="ttt" localSheetId="2">#REF!</definedName>
    <definedName name="ttt" localSheetId="28">#REF!</definedName>
    <definedName name="ttt" localSheetId="30">#REF!</definedName>
    <definedName name="ttt" localSheetId="31">#REF!</definedName>
    <definedName name="ttt" localSheetId="32">#REF!</definedName>
    <definedName name="ttt" localSheetId="34">#REF!</definedName>
    <definedName name="ttt" localSheetId="36">#REF!</definedName>
    <definedName name="ttt" localSheetId="37">#REF!</definedName>
    <definedName name="ttt" localSheetId="38">#REF!</definedName>
    <definedName name="ttt" localSheetId="42">#REF!</definedName>
    <definedName name="ttt" localSheetId="3">#REF!</definedName>
    <definedName name="ttt" localSheetId="6">#REF!</definedName>
    <definedName name="ttt">#REF!</definedName>
    <definedName name="vfff" localSheetId="0">#REF!</definedName>
    <definedName name="vfff" localSheetId="8">#REF!</definedName>
    <definedName name="vfff" localSheetId="10">#REF!</definedName>
    <definedName name="vfff" localSheetId="11">#REF!</definedName>
    <definedName name="vfff" localSheetId="12">#REF!</definedName>
    <definedName name="vfff" localSheetId="13">#REF!</definedName>
    <definedName name="vfff" localSheetId="14">#REF!</definedName>
    <definedName name="vfff" localSheetId="15">#REF!</definedName>
    <definedName name="vfff" localSheetId="16">#REF!</definedName>
    <definedName name="vfff" localSheetId="17">#REF!</definedName>
    <definedName name="vfff" localSheetId="1">#REF!</definedName>
    <definedName name="vfff" localSheetId="20">#REF!</definedName>
    <definedName name="vfff" localSheetId="25">#REF!</definedName>
    <definedName name="vfff" localSheetId="26">#REF!</definedName>
    <definedName name="vfff" localSheetId="2">#REF!</definedName>
    <definedName name="vfff" localSheetId="28">#REF!</definedName>
    <definedName name="vfff" localSheetId="34">#REF!</definedName>
    <definedName name="vfff" localSheetId="36">#REF!</definedName>
    <definedName name="vfff" localSheetId="37">#REF!</definedName>
    <definedName name="vfff" localSheetId="38">#REF!</definedName>
    <definedName name="vfff" localSheetId="39">#REF!</definedName>
    <definedName name="vfff" localSheetId="42">#REF!</definedName>
    <definedName name="vfff" localSheetId="3">#REF!</definedName>
    <definedName name="vfff" localSheetId="6">#REF!</definedName>
    <definedName name="vfff">#REF!</definedName>
    <definedName name="vn" localSheetId="10">#REF!</definedName>
    <definedName name="vn" localSheetId="20">#REF!</definedName>
    <definedName name="vn" localSheetId="25">#REF!</definedName>
    <definedName name="vn" localSheetId="26">#REF!</definedName>
    <definedName name="vn" localSheetId="34">#REF!</definedName>
    <definedName name="vn" localSheetId="36">#REF!</definedName>
    <definedName name="vn" localSheetId="38">#REF!</definedName>
    <definedName name="vn" localSheetId="42">#REF!</definedName>
    <definedName name="vn">#REF!</definedName>
    <definedName name="vv" localSheetId="0" hidden="1">{"'TDTGT (theo Dphuong)'!$A$4:$F$75"}</definedName>
    <definedName name="vv" localSheetId="10" hidden="1">{"'TDTGT (theo Dphuong)'!$A$4:$F$75"}</definedName>
    <definedName name="vv" localSheetId="11" hidden="1">{"'TDTGT (theo Dphuong)'!$A$4:$F$75"}</definedName>
    <definedName name="vv" localSheetId="14" hidden="1">{"'TDTGT (theo Dphuong)'!$A$4:$F$75"}</definedName>
    <definedName name="vv" localSheetId="15" hidden="1">{"'TDTGT (theo Dphuong)'!$A$4:$F$75"}</definedName>
    <definedName name="vv" localSheetId="16" hidden="1">{"'TDTGT (theo Dphuong)'!$A$4:$F$75"}</definedName>
    <definedName name="vv" localSheetId="17" hidden="1">{"'TDTGT (theo Dphuong)'!$A$4:$F$75"}</definedName>
    <definedName name="vv" localSheetId="1" hidden="1">{"'TDTGT (theo Dphuong)'!$A$4:$F$75"}</definedName>
    <definedName name="vv" localSheetId="20" hidden="1">{"'TDTGT (theo Dphuong)'!$A$4:$F$75"}</definedName>
    <definedName name="vv" localSheetId="25" hidden="1">{"'TDTGT (theo Dphuong)'!$A$4:$F$75"}</definedName>
    <definedName name="vv" localSheetId="26" hidden="1">{"'TDTGT (theo Dphuong)'!$A$4:$F$75"}</definedName>
    <definedName name="vv" localSheetId="2" hidden="1">{"'TDTGT (theo Dphuong)'!$A$4:$F$75"}</definedName>
    <definedName name="vv" localSheetId="28" hidden="1">{"'TDTGT (theo Dphuong)'!$A$4:$F$75"}</definedName>
    <definedName name="vv" localSheetId="29" hidden="1">{"'TDTGT (theo Dphuong)'!$A$4:$F$75"}</definedName>
    <definedName name="vv" localSheetId="30" hidden="1">{"'TDTGT (theo Dphuong)'!$A$4:$F$75"}</definedName>
    <definedName name="vv" localSheetId="31" hidden="1">{"'TDTGT (theo Dphuong)'!$A$4:$F$75"}</definedName>
    <definedName name="vv" localSheetId="32" hidden="1">{"'TDTGT (theo Dphuong)'!$A$4:$F$75"}</definedName>
    <definedName name="vv" localSheetId="37" hidden="1">{"'TDTGT (theo Dphuong)'!$A$4:$F$75"}</definedName>
    <definedName name="vv" localSheetId="38" hidden="1">{"'TDTGT (theo Dphuong)'!$A$4:$F$75"}</definedName>
    <definedName name="vv" localSheetId="42" hidden="1">{"'TDTGT (theo Dphuong)'!$A$4:$F$75"}</definedName>
    <definedName name="vv" localSheetId="3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4" hidden="1">{#N/A,#N/A,FALSE,"Chung"}</definedName>
    <definedName name="wrn.thu." localSheetId="15" hidden="1">{#N/A,#N/A,FALSE,"Chung"}</definedName>
    <definedName name="wrn.thu." localSheetId="16" hidden="1">{#N/A,#N/A,FALSE,"Chung"}</definedName>
    <definedName name="wrn.thu." localSheetId="17" hidden="1">{#N/A,#N/A,FALSE,"Chung"}</definedName>
    <definedName name="wrn.thu." localSheetId="1" hidden="1">{#N/A,#N/A,FALSE,"Chung"}</definedName>
    <definedName name="wrn.thu." localSheetId="20" hidden="1">{#N/A,#N/A,FALSE,"Chung"}</definedName>
    <definedName name="wrn.thu." localSheetId="25" hidden="1">{#N/A,#N/A,FALSE,"Chung"}</definedName>
    <definedName name="wrn.thu." localSheetId="26" hidden="1">{#N/A,#N/A,FALSE,"Chung"}</definedName>
    <definedName name="wrn.thu." localSheetId="2" hidden="1">{#N/A,#N/A,FALSE,"Chung"}</definedName>
    <definedName name="wrn.thu." localSheetId="28" hidden="1">{#N/A,#N/A,FALSE,"Chung"}</definedName>
    <definedName name="wrn.thu." localSheetId="29" hidden="1">{#N/A,#N/A,FALSE,"Chung"}</definedName>
    <definedName name="wrn.thu." localSheetId="30" hidden="1">{#N/A,#N/A,FALSE,"Chung"}</definedName>
    <definedName name="wrn.thu." localSheetId="31" hidden="1">{#N/A,#N/A,FALSE,"Chung"}</definedName>
    <definedName name="wrn.thu." localSheetId="32" hidden="1">{#N/A,#N/A,FALSE,"Chung"}</definedName>
    <definedName name="wrn.thu." localSheetId="37" hidden="1">{#N/A,#N/A,FALSE,"Chung"}</definedName>
    <definedName name="wrn.thu." localSheetId="38" hidden="1">{#N/A,#N/A,FALSE,"Chung"}</definedName>
    <definedName name="wrn.thu." localSheetId="39" hidden="1">{#N/A,#N/A,FALSE,"Chung"}</definedName>
    <definedName name="wrn.thu." localSheetId="42" hidden="1">{#N/A,#N/A,FALSE,"Chung"}</definedName>
    <definedName name="wrn.thu." localSheetId="3" hidden="1">{#N/A,#N/A,FALSE,"Chung"}</definedName>
    <definedName name="wrn.thu." hidden="1">{#N/A,#N/A,FALSE,"Chung"}</definedName>
    <definedName name="xd" localSheetId="0">'[28]7 THAI NGUYEN'!$A$11</definedName>
    <definedName name="xd" localSheetId="10">'[29]7 THAI NGUYEN'!$A$11</definedName>
    <definedName name="xd" localSheetId="14">'[30]7 THAI NGUYEN'!$A$11</definedName>
    <definedName name="xd" localSheetId="15">'[28]7 THAI NGUYEN'!$A$11</definedName>
    <definedName name="xd" localSheetId="16">'[28]7 THAI NGUYEN'!$A$11</definedName>
    <definedName name="xd" localSheetId="17">'[28]7 THAI NGUYEN'!$A$11</definedName>
    <definedName name="xd" localSheetId="1">'[28]7 THAI NGUYEN'!$A$11</definedName>
    <definedName name="xd" localSheetId="25">'[31]7 THAI NGUYEN'!$A$11</definedName>
    <definedName name="xd" localSheetId="3">'[28]7 THAI NGUYEN'!$A$11</definedName>
    <definedName name="xd">'[28]7 THAI NGUYEN'!$A$11</definedName>
    <definedName name="ZYX" localSheetId="0">#REF!</definedName>
    <definedName name="ZYX" localSheetId="8">#REF!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 localSheetId="14">#REF!</definedName>
    <definedName name="ZYX" localSheetId="15">#REF!</definedName>
    <definedName name="ZYX" localSheetId="16">#REF!</definedName>
    <definedName name="ZYX" localSheetId="17">#REF!</definedName>
    <definedName name="ZYX" localSheetId="1">#REF!</definedName>
    <definedName name="ZYX" localSheetId="20">#REF!</definedName>
    <definedName name="ZYX" localSheetId="25">#REF!</definedName>
    <definedName name="ZYX" localSheetId="26">#REF!</definedName>
    <definedName name="ZYX" localSheetId="2">#REF!</definedName>
    <definedName name="ZYX" localSheetId="28">#REF!</definedName>
    <definedName name="ZYX" localSheetId="30">#REF!</definedName>
    <definedName name="ZYX" localSheetId="31">#REF!</definedName>
    <definedName name="ZYX" localSheetId="32">#REF!</definedName>
    <definedName name="ZYX" localSheetId="34">#REF!</definedName>
    <definedName name="ZYX" localSheetId="36">#REF!</definedName>
    <definedName name="ZYX" localSheetId="37">#REF!</definedName>
    <definedName name="ZYX" localSheetId="38">#REF!</definedName>
    <definedName name="ZYX" localSheetId="39">#REF!</definedName>
    <definedName name="ZYX" localSheetId="42">#REF!</definedName>
    <definedName name="ZYX" localSheetId="3">#REF!</definedName>
    <definedName name="ZYX" localSheetId="6">#REF!</definedName>
    <definedName name="ZYX">#REF!</definedName>
    <definedName name="ZZZ" localSheetId="0">#REF!</definedName>
    <definedName name="ZZZ" localSheetId="8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 localSheetId="14">#REF!</definedName>
    <definedName name="ZZZ" localSheetId="15">#REF!</definedName>
    <definedName name="ZZZ" localSheetId="16">#REF!</definedName>
    <definedName name="ZZZ" localSheetId="17">#REF!</definedName>
    <definedName name="ZZZ" localSheetId="1">#REF!</definedName>
    <definedName name="ZZZ" localSheetId="20">#REF!</definedName>
    <definedName name="ZZZ" localSheetId="25">#REF!</definedName>
    <definedName name="ZZZ" localSheetId="26">#REF!</definedName>
    <definedName name="ZZZ" localSheetId="2">#REF!</definedName>
    <definedName name="ZZZ" localSheetId="28">#REF!</definedName>
    <definedName name="ZZZ" localSheetId="34">#REF!</definedName>
    <definedName name="ZZZ" localSheetId="36">#REF!</definedName>
    <definedName name="ZZZ" localSheetId="37">#REF!</definedName>
    <definedName name="ZZZ" localSheetId="38">#REF!</definedName>
    <definedName name="ZZZ" localSheetId="39">#REF!</definedName>
    <definedName name="ZZZ" localSheetId="42">#REF!</definedName>
    <definedName name="ZZZ" localSheetId="3">#REF!</definedName>
    <definedName name="ZZZ" localSheetId="6">#REF!</definedName>
    <definedName name="ZZZ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8" l="1"/>
  <c r="F14" i="38"/>
  <c r="F13" i="38"/>
  <c r="F12" i="38"/>
  <c r="F11" i="38"/>
  <c r="D26" i="36" l="1"/>
  <c r="D25" i="36"/>
  <c r="D24" i="36"/>
  <c r="D23" i="36"/>
  <c r="D22" i="36"/>
  <c r="D21" i="36"/>
  <c r="D20" i="36"/>
  <c r="D19" i="36"/>
  <c r="D18" i="36"/>
  <c r="D17" i="36"/>
  <c r="D16" i="36"/>
  <c r="D15" i="36"/>
  <c r="C14" i="36"/>
  <c r="D14" i="36" s="1"/>
  <c r="D13" i="36"/>
  <c r="D12" i="36"/>
  <c r="D11" i="36"/>
  <c r="D10" i="36"/>
  <c r="C9" i="36"/>
  <c r="D9" i="36" s="1"/>
  <c r="D8" i="36"/>
  <c r="C7" i="36" l="1"/>
  <c r="D7" i="36" s="1"/>
  <c r="D34" i="29" l="1"/>
  <c r="C34" i="29"/>
  <c r="B34" i="29"/>
  <c r="D33" i="29"/>
  <c r="C33" i="29"/>
  <c r="D32" i="29"/>
  <c r="C32" i="29"/>
  <c r="B32" i="29"/>
  <c r="D30" i="29"/>
  <c r="C30" i="29"/>
  <c r="B30" i="29"/>
  <c r="D29" i="29"/>
  <c r="C29" i="29"/>
  <c r="B29" i="29"/>
  <c r="D27" i="29"/>
  <c r="C27" i="29"/>
  <c r="B27" i="29"/>
  <c r="D26" i="29"/>
  <c r="C26" i="29"/>
  <c r="B26" i="29"/>
  <c r="D17" i="4"/>
  <c r="B17" i="4"/>
  <c r="C17" i="4"/>
  <c r="B18" i="4"/>
  <c r="C18" i="4"/>
  <c r="D18" i="4"/>
  <c r="B19" i="4"/>
  <c r="C19" i="4"/>
  <c r="D19" i="4"/>
  <c r="C16" i="4"/>
  <c r="D16" i="4"/>
  <c r="B16" i="4"/>
  <c r="D10" i="2"/>
  <c r="C10" i="2"/>
  <c r="E9" i="2"/>
  <c r="E11" i="2"/>
  <c r="E12" i="2"/>
  <c r="E8" i="2"/>
  <c r="E10" i="2" l="1"/>
</calcChain>
</file>

<file path=xl/sharedStrings.xml><?xml version="1.0" encoding="utf-8"?>
<sst xmlns="http://schemas.openxmlformats.org/spreadsheetml/2006/main" count="1819" uniqueCount="654">
  <si>
    <t>Nghìn ha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</si>
  <si>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</si>
  <si>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</si>
  <si>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</si>
  <si>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</si>
  <si>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</si>
  <si>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</si>
  <si>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năm trước (%)</t>
  </si>
  <si>
    <t>Thu hoạch lúa hè thu</t>
  </si>
  <si>
    <r>
      <t>Trong đó:</t>
    </r>
    <r>
      <rPr>
        <sz val="10"/>
        <rFont val="Arial"/>
        <family val="2"/>
      </rPr>
      <t xml:space="preserve"> Đồng bằng sông Cửu Long</t>
    </r>
  </si>
  <si>
    <t>Gieo cấy lúa mùa</t>
  </si>
  <si>
    <t>Miền Bắc</t>
  </si>
  <si>
    <t>Miền Nam</t>
  </si>
  <si>
    <t>Gieo trồng màu lương thực</t>
  </si>
  <si>
    <t>Trong đó:</t>
  </si>
  <si>
    <t>Ngô</t>
  </si>
  <si>
    <t>Khoai lang</t>
  </si>
  <si>
    <t>Đậu tương</t>
  </si>
  <si>
    <t>Lạc</t>
  </si>
  <si>
    <t>Gieo trồng rau, đậu</t>
  </si>
  <si>
    <t xml:space="preserve">4. Sản phẩm chăn nuôi </t>
  </si>
  <si>
    <t xml:space="preserve">Thực hiện </t>
  </si>
  <si>
    <t>Ước tính</t>
  </si>
  <si>
    <t xml:space="preserve">Cộng dồn </t>
  </si>
  <si>
    <t>So với cùng kỳ năm trước (%)</t>
  </si>
  <si>
    <t>quý II</t>
  </si>
  <si>
    <t xml:space="preserve">quý III </t>
  </si>
  <si>
    <t>9 tháng</t>
  </si>
  <si>
    <t>Quý II</t>
  </si>
  <si>
    <t>Quý III</t>
  </si>
  <si>
    <t xml:space="preserve">9 tháng </t>
  </si>
  <si>
    <t>năm</t>
  </si>
  <si>
    <t>Sản lượng thịt hơi xuất chuồng (Nghìn tấn)</t>
  </si>
  <si>
    <t>Thịt trâu</t>
  </si>
  <si>
    <t>Thịt bò</t>
  </si>
  <si>
    <t>Thịt lợn</t>
  </si>
  <si>
    <t>Thịt gia cầm</t>
  </si>
  <si>
    <t xml:space="preserve">Sản lượng sản phẩm chăn nuôi khác </t>
  </si>
  <si>
    <t>Trứng (Triệu quả)</t>
  </si>
  <si>
    <t>Sữa (Nghìn tấn)</t>
  </si>
  <si>
    <t>5. Kết quả sản xuất lâm nghiệp</t>
  </si>
  <si>
    <t>quý III</t>
  </si>
  <si>
    <t>Diện tích rừng trồng mới tập trung (Nghìn ha)</t>
  </si>
  <si>
    <t>Số cây lâm nghiệp trồng phân tán (Triệu cây)</t>
  </si>
  <si>
    <r>
      <t>Sản lượng gỗ khai thác (Nghìn 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</si>
  <si>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Diện tích rừng bị thiệt hại (Ha)</t>
  </si>
  <si>
    <t>Cháy rừng</t>
  </si>
  <si>
    <t>Chặt phá rừng</t>
  </si>
  <si>
    <t xml:space="preserve">6. Sản lượng thủy sản </t>
  </si>
  <si>
    <t>Nghìn tấn</t>
  </si>
  <si>
    <t>năm 2022</t>
  </si>
  <si>
    <t>Tổng số</t>
  </si>
  <si>
    <t>Cá</t>
  </si>
  <si>
    <t>Tôm</t>
  </si>
  <si>
    <t>Thủy sản khác</t>
  </si>
  <si>
    <t>Nuôi trồng</t>
  </si>
  <si>
    <t>Khai thác</t>
  </si>
  <si>
    <t>7. Chỉ số sản xuất công nghiệp tháng 9 và 9 tháng năm 2023</t>
  </si>
  <si>
    <t>%</t>
  </si>
  <si>
    <t>Tháng 8</t>
  </si>
  <si>
    <t>Tháng 9</t>
  </si>
  <si>
    <t>năm 2023</t>
  </si>
  <si>
    <t>so với</t>
  </si>
  <si>
    <t>cùng kỳ</t>
  </si>
  <si>
    <t xml:space="preserve">tháng </t>
  </si>
  <si>
    <t xml:space="preserve">cùng kỳ </t>
  </si>
  <si>
    <t>năm trước</t>
  </si>
  <si>
    <t>trước</t>
  </si>
  <si>
    <t>Toàn ngành công nghiệp</t>
  </si>
  <si>
    <t>Khai khoáng</t>
  </si>
  <si>
    <t>Khai thác than cứng và than non</t>
  </si>
  <si>
    <t>Khai thác dầu thô và khí đốt tự nhiên</t>
  </si>
  <si>
    <t>Khai thác quặng kim loại</t>
  </si>
  <si>
    <t>Khai khoáng khác</t>
  </si>
  <si>
    <t>Hoạt động dịch vụ hỗ trợ khai thác mỏ và quặng</t>
  </si>
  <si>
    <t>Công nghiệp chế biến, chế tạo</t>
  </si>
  <si>
    <t>Sản xuất, chế biến thực phẩm</t>
  </si>
  <si>
    <t>Sản xuất đồ uống</t>
  </si>
  <si>
    <t>Sản xuất sản phẩm thuốc lá</t>
  </si>
  <si>
    <t>Dệt</t>
  </si>
  <si>
    <t>Sản xuất trang phục</t>
  </si>
  <si>
    <t>Sản xuất da và các sản phẩm có liên quan</t>
  </si>
  <si>
    <t>Chế biến gỗ và sản xuất sản phẩm từ gỗ, tre, nứa (trừ giường, tủ, bàn ghế); sản xuất sản phẩm từ rơm, rạ và vật liệu tết bện</t>
  </si>
  <si>
    <t>Sản xuất giấy và sản phẩm từ giấy</t>
  </si>
  <si>
    <t>In, sao chép bản ghi các loại</t>
  </si>
  <si>
    <t>Sản xuất than cốc, sản phẩm dầu mỏ tinh chế</t>
  </si>
  <si>
    <t>Sản xuất hoá chất và sản phẩm hoá chất</t>
  </si>
  <si>
    <t>Sản xuất thuốc, hoá dược và dược liệu</t>
  </si>
  <si>
    <t>Sản xuất sản phẩm từ cao su và plastic</t>
  </si>
  <si>
    <t>Sản xuất sản phẩm từ khoáng phi kim loại khác</t>
  </si>
  <si>
    <t>Sản xuất kim loại</t>
  </si>
  <si>
    <t>Sản xuất sản phẩm từ kim loại đúc sẵn (trừ máy móc, thiết bị)</t>
  </si>
  <si>
    <t>Sản xuất sản phẩm điện tử, máy vi tính và sản phẩm quang học</t>
  </si>
  <si>
    <t>Sản xuất thiết bị điện</t>
  </si>
  <si>
    <t>Sản xuất máy móc, thiết bị chưa được phân vào đâu</t>
  </si>
  <si>
    <t>Sản xuất xe có động cơ</t>
  </si>
  <si>
    <t>Sản xuất phương tiện vận tải khác</t>
  </si>
  <si>
    <t>Sản xuất giường, tủ, bàn, ghế</t>
  </si>
  <si>
    <t>Công nghiệp chế biến, chế tạo khác</t>
  </si>
  <si>
    <t>Sửa chữa, bảo dưỡng và lắp đặt máy móc, thiết bị</t>
  </si>
  <si>
    <t>Sản xuất và phân phối điện</t>
  </si>
  <si>
    <t>Cung cấp nước; hoạt động quản lý và xử lý rác thải, nước thải</t>
  </si>
  <si>
    <t>Khai thác, xử lý và cung cấp nước</t>
  </si>
  <si>
    <t>Thoát nước và xử lý nước thải</t>
  </si>
  <si>
    <t>Hoạt động thu gom, xử lý và tiêu huỷ rác thải; tái chế phế liệu</t>
  </si>
  <si>
    <t>8. Chỉ số sản xuất công nghiệp các quý năm 2023</t>
  </si>
  <si>
    <t>quý I</t>
  </si>
  <si>
    <t>Chế biến gỗ và sản xuất sản phẩm từ gỗ, tre, nứa (trừ giường, tủ,
bàn ghế); sản xuất sản phẩm từ rơm, rạ và vật liệu tết bện</t>
  </si>
  <si>
    <t>9. Một số sản phẩm chủ yếu của ngành công nghiệp</t>
  </si>
  <si>
    <t xml:space="preserve">    tháng 9 và 9 tháng năm 2023</t>
  </si>
  <si>
    <t>Cộng dồn</t>
  </si>
  <si>
    <t>tháng 8</t>
  </si>
  <si>
    <t>tháng 9</t>
  </si>
  <si>
    <t>Than đá (than sạch)</t>
  </si>
  <si>
    <t>Dầu mỏ thô khai thác</t>
  </si>
  <si>
    <t>"</t>
  </si>
  <si>
    <t>Khí đốt thiên nhiên dạng khí</t>
  </si>
  <si>
    <r>
      <t>Triệu m</t>
    </r>
    <r>
      <rPr>
        <vertAlign val="superscript"/>
        <sz val="9"/>
        <rFont val="Arial"/>
        <family val="2"/>
      </rPr>
      <t>3</t>
    </r>
  </si>
  <si>
    <t>Khí hoá lỏng (LPG)</t>
  </si>
  <si>
    <t>Xăng, dầu</t>
  </si>
  <si>
    <t>Alumin</t>
  </si>
  <si>
    <t>Thuỷ hải sản chế biến</t>
  </si>
  <si>
    <t>Sữa tươi</t>
  </si>
  <si>
    <t>Triệu lít</t>
  </si>
  <si>
    <t>Sữa bột</t>
  </si>
  <si>
    <t>Đường kính</t>
  </si>
  <si>
    <t>Bột ngọt</t>
  </si>
  <si>
    <t>Thức ăn cho gia súc</t>
  </si>
  <si>
    <t>Thức ăn cho thủy sản</t>
  </si>
  <si>
    <t>Bia</t>
  </si>
  <si>
    <t>Thuốc lá điếu</t>
  </si>
  <si>
    <t>Triệu bao</t>
  </si>
  <si>
    <t>Vải dệt từ sợi tự nhiên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</si>
  <si>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</si>
  <si>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tổng hợp 
hoặc sợi nhân tạo</t>
  </si>
  <si>
    <t>Quần áo mặc thường</t>
  </si>
  <si>
    <t>Triệu cái</t>
  </si>
  <si>
    <t>Giày, dép da</t>
  </si>
  <si>
    <t>Triệu đôi</t>
  </si>
  <si>
    <t>Phân U rê</t>
  </si>
  <si>
    <t>Phân hỗn hợp N.P.K</t>
  </si>
  <si>
    <t xml:space="preserve">Sơn hoá học </t>
  </si>
  <si>
    <t>Xi măng</t>
  </si>
  <si>
    <t>Triệu tấn</t>
  </si>
  <si>
    <t>Sắt, thép thô</t>
  </si>
  <si>
    <t>Thép cán</t>
  </si>
  <si>
    <t>Thép thanh, thép góc</t>
  </si>
  <si>
    <t>Điện thoại di động</t>
  </si>
  <si>
    <t>Linh kiện điện thoại</t>
  </si>
  <si>
    <t>Nghìn 
tỷ đồng</t>
  </si>
  <si>
    <t xml:space="preserve">Tivi </t>
  </si>
  <si>
    <t>Nghìn cái</t>
  </si>
  <si>
    <t>Ô tô</t>
  </si>
  <si>
    <t>Nghìn chiếc</t>
  </si>
  <si>
    <t>Xe máy</t>
  </si>
  <si>
    <t>Điện sản xuất</t>
  </si>
  <si>
    <t>Tỷ kwh</t>
  </si>
  <si>
    <t>Nước máy thương phẩm</t>
  </si>
  <si>
    <t>10. Một số sản phẩm chủ yếu của ngành công nghiệp các quý năm 2023</t>
  </si>
  <si>
    <t>Quý I</t>
  </si>
  <si>
    <t>11. Chỉ số tiêu thụ và tồn kho ngành công nghiệp chế biến, chế tạo</t>
  </si>
  <si>
    <t>Chỉ số tiêu thụ</t>
  </si>
  <si>
    <t>Chỉ số tồn kho</t>
  </si>
  <si>
    <t xml:space="preserve"> Tháng 9</t>
  </si>
  <si>
    <t>Thời điểm</t>
  </si>
  <si>
    <t>30/9/2023</t>
  </si>
  <si>
    <t>so với cùng</t>
  </si>
  <si>
    <t>tháng</t>
  </si>
  <si>
    <t xml:space="preserve"> cùng kỳ</t>
  </si>
  <si>
    <t xml:space="preserve"> thời điểm</t>
  </si>
  <si>
    <t>tháng trước</t>
  </si>
  <si>
    <t>Toàn ngành chế biến, chế tạo</t>
  </si>
  <si>
    <t>Chế biến gỗ và sản xuất sản phẩm từ gỗ, tre, nứa
(trừ giường, tủ, bàn, ghế); sản xuất sản phẩm
từ rơm, rạ và vật liệu tết bện</t>
  </si>
  <si>
    <t>Sản xuất sản phẩm từ kim loại đúc sẵn
(trừ máy móc, thiết bị)</t>
  </si>
  <si>
    <t>Sản xuất sản phẩm điện tử, máy vi tính
và sản phẩm quang học</t>
  </si>
  <si>
    <t>Sản xuất máy móc, thiết bị 
chưa được phân vào đâu</t>
  </si>
  <si>
    <t>Nghìn tỷ đồng</t>
  </si>
  <si>
    <t>TỔNG SỐ</t>
  </si>
  <si>
    <t>Vốn đầu tư thuộc ngân sách Nhà nước</t>
  </si>
  <si>
    <t>Vốn trái phiếu Chính phủ</t>
  </si>
  <si>
    <t>Vốn tín dụng đầu tư theo kế hoạch NN</t>
  </si>
  <si>
    <t>Vốn vay từ các nguồn khác 
(của khu vực Nhà nước)</t>
  </si>
  <si>
    <t>Vốn đầu tư của doanh nghiệp Nhà nước
(Vốn tự có)</t>
  </si>
  <si>
    <t>Vốn đầu tư của dân cư và tư nhân</t>
  </si>
  <si>
    <t>Vốn đầu tư trực tiếp nước ngoài</t>
  </si>
  <si>
    <t>Vốn huy động khác</t>
  </si>
  <si>
    <t>Tỷ đồng</t>
  </si>
  <si>
    <t xml:space="preserve">Ước tính </t>
  </si>
  <si>
    <t>9 tháng năm</t>
  </si>
  <si>
    <t>2023 so với</t>
  </si>
  <si>
    <t xml:space="preserve"> kế hoạch</t>
  </si>
  <si>
    <t>năm 2022 (%)</t>
  </si>
  <si>
    <t>Trung ương</t>
  </si>
  <si>
    <t>Bộ Khoa học và Công nghệ</t>
  </si>
  <si>
    <t>Bộ Thông tin và Truyền thông</t>
  </si>
  <si>
    <t>Bộ Xây dựng</t>
  </si>
  <si>
    <t>Bộ Công thương</t>
  </si>
  <si>
    <t>Bộ Y tế</t>
  </si>
  <si>
    <t>Bộ Văn hóa, Thể thao và Du lịch</t>
  </si>
  <si>
    <t>Bộ Giáo dục và Đào tạo</t>
  </si>
  <si>
    <t>Bộ Tài nguyên và Môi trường</t>
  </si>
  <si>
    <t>Bộ NN và PTNT</t>
  </si>
  <si>
    <t>Bộ Giao thông vận tải</t>
  </si>
  <si>
    <t>Địa phương</t>
  </si>
  <si>
    <t>Vốn ngân sách NN cấp tỉnh</t>
  </si>
  <si>
    <t>Vốn ngân sách NN cấp huyện</t>
  </si>
  <si>
    <t>Vốn ngân sách NN cấp xã</t>
  </si>
  <si>
    <t>Phân theo một số tỉnh, thành phố</t>
  </si>
  <si>
    <t>Hà Nội</t>
  </si>
  <si>
    <t>TP. Hồ Chí Minh</t>
  </si>
  <si>
    <t>Hải Phòng</t>
  </si>
  <si>
    <t>Bình Dương</t>
  </si>
  <si>
    <t>Quảng Ninh</t>
  </si>
  <si>
    <t>Bà Rịa - Vũng Tàu</t>
  </si>
  <si>
    <t>Hưng Yên</t>
  </si>
  <si>
    <t>Thanh Hóa</t>
  </si>
  <si>
    <t>Hòa Bình</t>
  </si>
  <si>
    <t>Đồng Nai</t>
  </si>
  <si>
    <t>Bình Định</t>
  </si>
  <si>
    <t>Nghệ An</t>
  </si>
  <si>
    <t>Long An</t>
  </si>
  <si>
    <t>Vĩnh Phúc</t>
  </si>
  <si>
    <t>Thái Nguyên</t>
  </si>
  <si>
    <t>Cần Thơ</t>
  </si>
  <si>
    <t>Thái Bình</t>
  </si>
  <si>
    <t>Đắk Lắk</t>
  </si>
  <si>
    <t>An Giang</t>
  </si>
  <si>
    <t>Bắc Giang</t>
  </si>
  <si>
    <t>Thừa Thiên - Huế</t>
  </si>
  <si>
    <t/>
  </si>
  <si>
    <t>Bộ Giáo dục - Đào tạo</t>
  </si>
  <si>
    <t>Hà Nam</t>
  </si>
  <si>
    <t>Cộng dồn 9 tháng</t>
  </si>
  <si>
    <t xml:space="preserve">Tháng 9 </t>
  </si>
  <si>
    <t>Tổng</t>
  </si>
  <si>
    <t>Cơ</t>
  </si>
  <si>
    <t>mức</t>
  </si>
  <si>
    <t>cấu (%)</t>
  </si>
  <si>
    <t>trước (%)</t>
  </si>
  <si>
    <t>Bán lẻ hàng hóa</t>
  </si>
  <si>
    <t>Dịch vụ lưu trú, ăn uống</t>
  </si>
  <si>
    <t>Du lịch lữ hành</t>
  </si>
  <si>
    <t>Dịch vụ khác</t>
  </si>
  <si>
    <t>Tháng 9 năm</t>
  </si>
  <si>
    <t>cùng kỳ năm</t>
  </si>
  <si>
    <t>(%)</t>
  </si>
  <si>
    <t>I. Vận chuyển (Nghìn HK)</t>
  </si>
  <si>
    <t xml:space="preserve">  Phân theo khu vực vận tải</t>
  </si>
  <si>
    <t>Trong nước</t>
  </si>
  <si>
    <t>Ngoài nước</t>
  </si>
  <si>
    <t xml:space="preserve">  Phân theo ngành vận tải</t>
  </si>
  <si>
    <t>Đường sắt</t>
  </si>
  <si>
    <t>Đường biển</t>
  </si>
  <si>
    <t>Đường thủy nội địa</t>
  </si>
  <si>
    <t>Đường bộ</t>
  </si>
  <si>
    <t>Hàng không</t>
  </si>
  <si>
    <t>II. Luân chuyển (Triệu HK.km)</t>
  </si>
  <si>
    <t>I. Vận chuyển (Nghìn tấn)</t>
  </si>
  <si>
    <t>II. Luân chuyển (Triệu tấn.km)</t>
  </si>
  <si>
    <t>Lượt người</t>
  </si>
  <si>
    <t>Phân theo phương tiện đến</t>
  </si>
  <si>
    <t>Đường không</t>
  </si>
  <si>
    <t>Phân theo một số nước và vùng lãnh thổ</t>
  </si>
  <si>
    <t>Châu Á</t>
  </si>
  <si>
    <t>CHND Trung Hoa</t>
  </si>
  <si>
    <t>Hàn Quốc</t>
  </si>
  <si>
    <t>Nhật Bản</t>
  </si>
  <si>
    <t>Đài Loan</t>
  </si>
  <si>
    <t>Ma-lai-xi-a</t>
  </si>
  <si>
    <t>Thái Lan</t>
  </si>
  <si>
    <t>Xin-ga-po</t>
  </si>
  <si>
    <t>Cam-pu-chia</t>
  </si>
  <si>
    <t>Phi-li-pin</t>
  </si>
  <si>
    <t>Lào</t>
  </si>
  <si>
    <t>In-đô-nê-xi-a</t>
  </si>
  <si>
    <t>Đặc khu Hành chính Hồng Công (TQ)</t>
  </si>
  <si>
    <t xml:space="preserve">Một số nước khác </t>
  </si>
  <si>
    <t>Châu Mỹ</t>
  </si>
  <si>
    <t>Hoa Kỳ</t>
  </si>
  <si>
    <t>Ca-na-đa</t>
  </si>
  <si>
    <t>Một số nước khác thuộc châu Mỹ</t>
  </si>
  <si>
    <t>Châu Âu</t>
  </si>
  <si>
    <t>Liên bang Nga</t>
  </si>
  <si>
    <t>Vương quốc Anh</t>
  </si>
  <si>
    <t>Pháp</t>
  </si>
  <si>
    <t>Đức</t>
  </si>
  <si>
    <t>Tây Ban Nha</t>
  </si>
  <si>
    <t>Hà Lan</t>
  </si>
  <si>
    <t>I-ta-li-a</t>
  </si>
  <si>
    <t>Thụy Điển</t>
  </si>
  <si>
    <t>Đan Mạch</t>
  </si>
  <si>
    <t>Thụy Sỹ</t>
  </si>
  <si>
    <t>Bỉ</t>
  </si>
  <si>
    <t>Na Uy</t>
  </si>
  <si>
    <t>Phần Lan</t>
  </si>
  <si>
    <t>Một số nước khác</t>
  </si>
  <si>
    <t>Châu Úc</t>
  </si>
  <si>
    <t>Ôx-trây-li-a</t>
  </si>
  <si>
    <t>Niu-di-lân</t>
  </si>
  <si>
    <t xml:space="preserve">Nước, vùng lãnh thổ khác </t>
  </si>
  <si>
    <t>Châu Phi</t>
  </si>
  <si>
    <t>Nghìn tấn; Triệu USD</t>
  </si>
  <si>
    <t>Sơ bộ</t>
  </si>
  <si>
    <t>Lượng</t>
  </si>
  <si>
    <t>Trị giá</t>
  </si>
  <si>
    <t>TỔNG TRỊ GIÁ</t>
  </si>
  <si>
    <t>Khu vực kinh tế trong nước</t>
  </si>
  <si>
    <t>Khu vực có vốn đầu tư NN</t>
  </si>
  <si>
    <t>Dầu thô</t>
  </si>
  <si>
    <t>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</si>
  <si>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</si>
  <si>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</si>
  <si>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</si>
  <si>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</si>
  <si>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</si>
  <si>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</si>
  <si>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</si>
  <si>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</si>
  <si>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</si>
  <si>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Clanhke và xi măng</t>
  </si>
  <si>
    <t xml:space="preserve">Dầu thô  </t>
  </si>
  <si>
    <t>Xăng dầu</t>
  </si>
  <si>
    <t xml:space="preserve">Hóa chất </t>
  </si>
  <si>
    <t>Sản phẩm hóa chất</t>
  </si>
  <si>
    <t>Chất dẻo nguyên liệu</t>
  </si>
  <si>
    <t>Sản phẩm từ chất dẻo</t>
  </si>
  <si>
    <t>Cao su</t>
  </si>
  <si>
    <t>Túi xách, ví, va li, mũ, ô dù</t>
  </si>
  <si>
    <t>Gỗ và sản phẩm gỗ</t>
  </si>
  <si>
    <t>Giấy và các sản phẩm từ giấy</t>
  </si>
  <si>
    <t>Xơ, sợi dệt các loại</t>
  </si>
  <si>
    <t>Dệt, may</t>
  </si>
  <si>
    <t>Giày dép</t>
  </si>
  <si>
    <t>Nguyên phụ liệu dệt, may, da, giày</t>
  </si>
  <si>
    <t>Sắt thép</t>
  </si>
  <si>
    <t>Sản phẩm từ sắt thép</t>
  </si>
  <si>
    <t>Kim loại thường khác và sản phẩm</t>
  </si>
  <si>
    <t>Điện tử, máy tính và linh kiện</t>
  </si>
  <si>
    <t>Điện thoại và linh kiện</t>
  </si>
  <si>
    <t>Máy móc thiết bị, dụng cụ PT khác</t>
  </si>
  <si>
    <t>Dây điện và cáp điện</t>
  </si>
  <si>
    <t>Phương tiện vận tải và phụ tùng</t>
  </si>
  <si>
    <t>SP nội thất từ chất liệu khác gỗ</t>
  </si>
  <si>
    <t>Đồ chơi, dụng cụ thể thao và bộ phận</t>
  </si>
  <si>
    <t>Thủy sản</t>
  </si>
  <si>
    <t>Sữa và sản phẩm sữa</t>
  </si>
  <si>
    <t>Thức ăn gia súc và NPL</t>
  </si>
  <si>
    <t>Quặng và khoáng sản khác</t>
  </si>
  <si>
    <t>Than đá</t>
  </si>
  <si>
    <t>Khí đốt hóa lỏng</t>
  </si>
  <si>
    <t>Sản phẩm hoá chất</t>
  </si>
  <si>
    <t>Tân dược</t>
  </si>
  <si>
    <t xml:space="preserve">Phân bón </t>
  </si>
  <si>
    <t xml:space="preserve">Chất dẻo </t>
  </si>
  <si>
    <t>Sản phẩm chất dẻo</t>
  </si>
  <si>
    <t>Giấy các loại</t>
  </si>
  <si>
    <t xml:space="preserve">Bông </t>
  </si>
  <si>
    <t xml:space="preserve">Sợi dệt </t>
  </si>
  <si>
    <t>Vải</t>
  </si>
  <si>
    <t>Nguyên PL dệt, may, giày dép</t>
  </si>
  <si>
    <t>Thủy tinh và các SP từ thủy tinh</t>
  </si>
  <si>
    <t>Phế liệu sắt thép</t>
  </si>
  <si>
    <t xml:space="preserve">Sắt thép </t>
  </si>
  <si>
    <t>Kim loại thường khác</t>
  </si>
  <si>
    <t>SP từ kim loại thường khác</t>
  </si>
  <si>
    <t>Quý III năm 2023 so với:</t>
  </si>
  <si>
    <t>9 tháng năm 2023</t>
  </si>
  <si>
    <t xml:space="preserve"> so với cùng kỳ </t>
  </si>
  <si>
    <t>Nông, lâm nghiệp và thủy sản</t>
  </si>
  <si>
    <t>Nông nghiệp và dịch vụ có liên quan</t>
  </si>
  <si>
    <t>Lâm nghiệp và dịch vụ có liên quan</t>
  </si>
  <si>
    <t>Thủy sản khai thác, nuôi trồng</t>
  </si>
  <si>
    <t xml:space="preserve">Công nghiệp </t>
  </si>
  <si>
    <t xml:space="preserve">Điện, khí đốt, nước nóng, hơi nước và điều hòa
không khí </t>
  </si>
  <si>
    <t>Nước tự nhiên khai thác; dịch vụ quản lý nước và 
xử lý rác thải, nước thải</t>
  </si>
  <si>
    <t>Dịch vụ</t>
  </si>
  <si>
    <t>Vận tải kho bãi</t>
  </si>
  <si>
    <t>Dịch vụ lưu trú và ăn uống</t>
  </si>
  <si>
    <t>Thông tin và truyền thông</t>
  </si>
  <si>
    <t>Giáo dục và đào tạo</t>
  </si>
  <si>
    <t>Y tế và hoạt động trợ giúp xã hội</t>
  </si>
  <si>
    <t>Nghệ thuật, vui chơi và giải trí</t>
  </si>
  <si>
    <t>CHỈ SỐ CHUNG</t>
  </si>
  <si>
    <t>Dịch vụ vận tải đường sắt, đường bộ</t>
  </si>
  <si>
    <t>Vận tải đường sắt</t>
  </si>
  <si>
    <t>Vận tải đường bộ và xe buýt</t>
  </si>
  <si>
    <t>Dịch vụ vận tải đường thủy</t>
  </si>
  <si>
    <t>Dịch vụ vận tải đường ven biển và viễn dương</t>
  </si>
  <si>
    <t>Dịch vụ vận tải đường thủy nội địa</t>
  </si>
  <si>
    <t>Dịch vụ vận tải đường hàng không</t>
  </si>
  <si>
    <t>Dịch vụ kho bãi và các dịch vụ liên quan
đến hỗ trợ vận tải</t>
  </si>
  <si>
    <t xml:space="preserve">Trong đó: </t>
  </si>
  <si>
    <t>Dịch vụ liên quan đến hoạt động hỗ trợ vận tải</t>
  </si>
  <si>
    <t>Dịch vụ bốc xếp hàng hóa</t>
  </si>
  <si>
    <t>Dịch vụ bưu chính và chuyển phát</t>
  </si>
  <si>
    <t>Phân theo mục đích sử dụng</t>
  </si>
  <si>
    <t>Sử dụng cho sản xuất nông nghiệp, lâm nghiệp và thủy sản</t>
  </si>
  <si>
    <t>Sử dụng cho sản xuất công nghiệp chế biến, chế tạo</t>
  </si>
  <si>
    <t>Sử dụng cho xây dựng</t>
  </si>
  <si>
    <t>Phân theo ngành sản phẩm</t>
  </si>
  <si>
    <t>Sản phẩm nông nghiệp, lâm nghiệp và thủy sản</t>
  </si>
  <si>
    <t>Sản phẩm khai khoáng</t>
  </si>
  <si>
    <t>Sản phẩm công nghiệp chế biến, chế tạo</t>
  </si>
  <si>
    <t>Điện, khí đốt, hơi nước và điều hòa không khí</t>
  </si>
  <si>
    <t>Nước tự nhiên khai thác</t>
  </si>
  <si>
    <t>Dịch vụ xây dựng chuyên dụng</t>
  </si>
  <si>
    <t>Dịch vụ chuyên môn khoa học công nghệ</t>
  </si>
  <si>
    <t>Nông sản, thực phẩm</t>
  </si>
  <si>
    <t>Hàng thủy sản</t>
  </si>
  <si>
    <t>Hàng rau quả</t>
  </si>
  <si>
    <t>Sắn và sản phẩm từ sắn</t>
  </si>
  <si>
    <t>Nhiên liệu</t>
  </si>
  <si>
    <t>Xăng dầu các loại</t>
  </si>
  <si>
    <t>Hàng hóa chế biến, chế tạo khác</t>
  </si>
  <si>
    <t>Thức ăn gia súc và nguyên liệu</t>
  </si>
  <si>
    <t>Sản phẩm từ hóa chất</t>
  </si>
  <si>
    <t>Túi xách, ví, vali, mũ và ô dù</t>
  </si>
  <si>
    <t>Sản phẩm mây, tre, cói và thảm</t>
  </si>
  <si>
    <t>Gỗ và sản phẩm từ gỗ</t>
  </si>
  <si>
    <t>Giấy và sản phẩm từ giấy</t>
  </si>
  <si>
    <t>Hàng dệt may</t>
  </si>
  <si>
    <t>Giày dép các loại</t>
  </si>
  <si>
    <t>Máy vi tính, sản phẩm điện tử và linh kiện</t>
  </si>
  <si>
    <t>Điện thoại và thiết bị di động</t>
  </si>
  <si>
    <t>Máy móc, thiết bị, dụng cụ và phụ tùng khác</t>
  </si>
  <si>
    <t>Dây và cáp điện</t>
  </si>
  <si>
    <t xml:space="preserve">CHỈ SỐ CHUNG </t>
  </si>
  <si>
    <t xml:space="preserve"> Hàng thủy sản</t>
  </si>
  <si>
    <t xml:space="preserve"> Hàng rau quả</t>
  </si>
  <si>
    <t xml:space="preserve"> Lúa mỳ</t>
  </si>
  <si>
    <t xml:space="preserve"> Dầu mỡ động thực vật</t>
  </si>
  <si>
    <t>Thức ăn chăn nuôi và nguyên liệu</t>
  </si>
  <si>
    <t>Hóa chất</t>
  </si>
  <si>
    <t>Nguyên phụ liệu dược phẩm</t>
  </si>
  <si>
    <t>Phân bón</t>
  </si>
  <si>
    <t>Thuốc trừ sâu</t>
  </si>
  <si>
    <t>Cao su nguyên liệu</t>
  </si>
  <si>
    <t>Giấy</t>
  </si>
  <si>
    <t>Xơ, sợi dệt</t>
  </si>
  <si>
    <t>Vải may mặc</t>
  </si>
  <si>
    <t>Điện thoại các loại và linh kiện</t>
  </si>
  <si>
    <t>Ô tô nguyên chiếc</t>
  </si>
  <si>
    <t>Máy móc, thiết bị, dụng cụ và phụ tùng</t>
  </si>
  <si>
    <t>Dây điện và dây cáp điện</t>
  </si>
  <si>
    <t>Linh kiện, phụ tùng ô tô</t>
  </si>
  <si>
    <t xml:space="preserve"> năm 2023</t>
  </si>
  <si>
    <t>Nghìn người</t>
  </si>
  <si>
    <t xml:space="preserve">Lực lượng lao động từ 15 tuổi trở lên </t>
  </si>
  <si>
    <t>Phân theo giới tính</t>
  </si>
  <si>
    <t xml:space="preserve">Nam </t>
  </si>
  <si>
    <t>Nữ</t>
  </si>
  <si>
    <t>Phân theo thành thị, nông thôn</t>
  </si>
  <si>
    <t xml:space="preserve">Thành thị </t>
  </si>
  <si>
    <t>Nông thôn</t>
  </si>
  <si>
    <t>Lao động có việc làm</t>
  </si>
  <si>
    <t>Công nghiệp và xây dựng</t>
  </si>
  <si>
    <t>Cơ cấu - %</t>
  </si>
  <si>
    <t>Chung</t>
  </si>
  <si>
    <t>Chia ra:</t>
  </si>
  <si>
    <t>Thành thị</t>
  </si>
  <si>
    <t>Tỷ lệ thất nghiệp trong độ tuổi lao động</t>
  </si>
  <si>
    <t>Quý I năm 2023</t>
  </si>
  <si>
    <t>Quý II năm 2023</t>
  </si>
  <si>
    <t>Quý III năm 2023</t>
  </si>
  <si>
    <t>Ước tính 9 tháng năm 2023</t>
  </si>
  <si>
    <t>Tỷ lệ thất nghiệp thanh niên (từ 15-24 tuổi)</t>
  </si>
  <si>
    <t>Tỷ lệ thiếu việc làm trong độ tuổi lao động</t>
  </si>
  <si>
    <t>Tỷ lệ chung</t>
  </si>
  <si>
    <r>
      <rPr>
        <vertAlign val="superscript"/>
        <sz val="10"/>
        <color indexed="8"/>
        <rFont val="Arial"/>
        <family val="2"/>
      </rPr>
      <t>(*)</t>
    </r>
    <r>
      <rPr>
        <sz val="10"/>
        <color indexed="8"/>
        <rFont val="Arial"/>
        <family val="2"/>
      </rPr>
      <t xml:space="preserve"> Bao gồm cả lao động làm việc trong khu vực hộ nông, lâm nghiệp và thủy sản.</t>
    </r>
  </si>
  <si>
    <t>Tháng 9 năm 2023</t>
  </si>
  <si>
    <t>so với (%)</t>
  </si>
  <si>
    <t>2022 (%)</t>
  </si>
  <si>
    <t>Doanh nghiệp đăng ký thành lập mới (DN)</t>
  </si>
  <si>
    <t>Vốn đăng ký (Tỷ đồng)</t>
  </si>
  <si>
    <t>Lao động (Người)</t>
  </si>
  <si>
    <t>Vốn đăng ký bình quân 1 doanh nghiệp
(Tỷ đồng)</t>
  </si>
  <si>
    <t>Doanh nghiệp quay trở lại hoạt động (DN)</t>
  </si>
  <si>
    <t>Doanh nghiệp tạm ngừng kinh doanh
có thời hạn (DN)</t>
  </si>
  <si>
    <t>Doanh nghiệp tạm ngừng hoạt động
chờ làm thủ tục giải thể (DN)</t>
  </si>
  <si>
    <t>Doanh nghiệp hoàn tất thủ tục giải thể (DN)</t>
  </si>
  <si>
    <t xml:space="preserve">9 tháng năm 2023 so với </t>
  </si>
  <si>
    <t xml:space="preserve"> cùng kỳ năm 2022 (%)</t>
  </si>
  <si>
    <t>Số</t>
  </si>
  <si>
    <t xml:space="preserve">Vốn </t>
  </si>
  <si>
    <t>Số lao</t>
  </si>
  <si>
    <t>DN</t>
  </si>
  <si>
    <t>đăng ký</t>
  </si>
  <si>
    <t>động</t>
  </si>
  <si>
    <t>doanh</t>
  </si>
  <si>
    <t>(DN)</t>
  </si>
  <si>
    <t>(Tỷ đồng)</t>
  </si>
  <si>
    <t>(Người)</t>
  </si>
  <si>
    <t>nghiệp</t>
  </si>
  <si>
    <t>Phân theo ngành kinh tế</t>
  </si>
  <si>
    <t>Nông, Lâm nghiệp và Thủy sản</t>
  </si>
  <si>
    <t>Công nghiệp và Xây dựng</t>
  </si>
  <si>
    <t>Sản xuất phân phối, điện, nước, gas</t>
  </si>
  <si>
    <t>Xây dựng</t>
  </si>
  <si>
    <t>Bán buôn; bán lẻ; sửa chữa ô tô, xe máy</t>
  </si>
  <si>
    <t>Tài chính, ngân hàng và bảo hiểm</t>
  </si>
  <si>
    <t>Kinh doanh bất động sản</t>
  </si>
  <si>
    <t>Khoa học, công nghệ; dịch vụ tư vấn, thiết kế; quảng cáo và chuyên môn khác</t>
  </si>
  <si>
    <t>Dịch vụ việc làm; du lịch; cho thuê máy móc thiết bị, đồ dùng và các dịch vụ hỗ trợ khác</t>
  </si>
  <si>
    <t>Hoạt động dịch vụ khác</t>
  </si>
  <si>
    <t>Doanh nghiệp</t>
  </si>
  <si>
    <t>cùng kỳ năm 2022 (%)</t>
  </si>
  <si>
    <t>Khoa học, công nghệ; dịch vụ tư vấn, thiết kế;
quảng cáo và chuyên môn khác</t>
  </si>
  <si>
    <t>Dịch vụ việc làm; du lịch; cho thuê máy móc
thiết bị, đồ dùng và các dịch vụ hỗ trợ khác</t>
  </si>
  <si>
    <t>Triệu USD</t>
  </si>
  <si>
    <t>Số dự án</t>
  </si>
  <si>
    <t>Vốn đăng ký</t>
  </si>
  <si>
    <t>(Dự án)</t>
  </si>
  <si>
    <t>cấp mới</t>
  </si>
  <si>
    <t>điều chỉnh</t>
  </si>
  <si>
    <t>Phân theo một số địa phương</t>
  </si>
  <si>
    <t>Bắc Ninh</t>
  </si>
  <si>
    <t>Bình Phước</t>
  </si>
  <si>
    <t>Hải Dương</t>
  </si>
  <si>
    <t>Nam Định</t>
  </si>
  <si>
    <t>Tây Ninh</t>
  </si>
  <si>
    <t>Quảng Ngãi</t>
  </si>
  <si>
    <t>Trung Quốc</t>
  </si>
  <si>
    <t>Đặc khu HC Hồng Công (TQ)</t>
  </si>
  <si>
    <t>Xa-Moa</t>
  </si>
  <si>
    <t>Xây-Sen</t>
  </si>
  <si>
    <t>I-xa_ren</t>
  </si>
  <si>
    <t>Quần đảo Virgin thuộc Anh</t>
  </si>
  <si>
    <t>Ấn Độ</t>
  </si>
  <si>
    <t xml:space="preserve">       và lạm phát cơ bản tháng 9 năm 2023</t>
  </si>
  <si>
    <t>Tháng 9 năm 2023 so với:</t>
  </si>
  <si>
    <t>Bình quân</t>
  </si>
  <si>
    <t>Kỳ gốc</t>
  </si>
  <si>
    <t>Tháng 12</t>
  </si>
  <si>
    <t xml:space="preserve">năm 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</si>
  <si>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</si>
  <si>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</si>
  <si>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</si>
  <si>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</si>
  <si>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</si>
  <si>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</si>
  <si>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</si>
  <si>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</si>
  <si>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</si>
  <si>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</si>
  <si>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</si>
  <si>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</si>
  <si>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</si>
  <si>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</si>
  <si>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</si>
  <si>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</si>
  <si>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</si>
  <si>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</si>
  <si>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</si>
  <si>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</si>
  <si>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</si>
  <si>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3. Sản xuất nông nghiệp đến ngày 15 tháng 9 năm 2023</t>
  </si>
  <si>
    <t>Đơn vị tính</t>
  </si>
  <si>
    <t xml:space="preserve">12. Một số chỉ tiêu về doanh nghiệp </t>
  </si>
  <si>
    <t>13. Doanh nghiệp đăng ký thành lập mới</t>
  </si>
  <si>
    <t>14. Doanh nghiệp quay trở lại hoạt động</t>
  </si>
  <si>
    <t>15. Doanh nghiệp tạm ngừng kinh doanh có thời hạn</t>
  </si>
  <si>
    <t>16. Doanh nghiệp hoàn tất thủ tục giải thể</t>
  </si>
  <si>
    <t>18. Vốn đầu tư thực hiện từ nguồn ngân sách Nhà nước</t>
  </si>
  <si>
    <t>Bộ Công Thương</t>
  </si>
  <si>
    <t>19. Vốn đầu tư thực hiện từ nguồn ngân sách Nhà nước các quý</t>
  </si>
  <si>
    <t>20. Đầu tư nước ngoài vào Việt Nam được cấp phép từ 01/01- 20/9/2023</t>
  </si>
  <si>
    <t>21. Tổng mức bán lẻ hàng hóa và doanh thu dịch vụ tiêu dùng</t>
  </si>
  <si>
    <t>22. Tổng mức bán lẻ hàng hóa và doanh thu dịch vụ tiêu dùng các quý năm 2023</t>
  </si>
  <si>
    <t>23. Hàng hóa xuất khẩu</t>
  </si>
  <si>
    <t>25. Hàng hóa nhập khẩu</t>
  </si>
  <si>
    <t xml:space="preserve">28. Chỉ số giá tiêu dùng, chỉ số giá vàng, chỉ số giá đô la Mỹ </t>
  </si>
  <si>
    <t>29. Chỉ số giá sản xuất</t>
  </si>
  <si>
    <t>30. Chỉ số giá vận tải, kho bãi</t>
  </si>
  <si>
    <t>31. Chỉ số giá nguyên liệu, nhiên liệu, vật liệu dùng cho sản xuất</t>
  </si>
  <si>
    <t xml:space="preserve">32. Chỉ số giá xuất khẩu hàng hóa </t>
  </si>
  <si>
    <t xml:space="preserve">33. Chỉ số giá nhập khẩu hàng hóa </t>
  </si>
  <si>
    <t xml:space="preserve">34. Tỷ giá thương mại hàng hóa </t>
  </si>
  <si>
    <t>35. Vận tải hành khách tháng 9 và 9 tháng năm 2023</t>
  </si>
  <si>
    <t>36. Vận tải hành khách các quý năm 2023</t>
  </si>
  <si>
    <t>37. Vận tải hàng hoá tháng 9 và 9 tháng đầu năm 2023</t>
  </si>
  <si>
    <t>38. Vận tải hàng hoá các quý năm 2023</t>
  </si>
  <si>
    <t>39. Khách quốc tế đến Việt Nam</t>
  </si>
  <si>
    <t>40. Khách quốc tế đến Việt Nam các quý năm 2023</t>
  </si>
  <si>
    <t xml:space="preserve">41. Một số chỉ tiêu lao động </t>
  </si>
  <si>
    <t>42. Tỷ lệ thất nghiệp và tỷ lệ thiếu việc làm</t>
  </si>
  <si>
    <r>
      <t>43. Tỷ lệ lao động có việc làm phi chính thức</t>
    </r>
    <r>
      <rPr>
        <b/>
        <vertAlign val="superscript"/>
        <sz val="12"/>
        <color indexed="8"/>
        <rFont val="Arial"/>
        <family val="2"/>
      </rPr>
      <t>(*)</t>
    </r>
  </si>
  <si>
    <t>I.  XUẤT KHẨU DỊCH VỤ</t>
  </si>
  <si>
    <t xml:space="preserve">Dịch vụ vận tải </t>
  </si>
  <si>
    <t>Dịch vụ bưu chính viễn thông</t>
  </si>
  <si>
    <t>Dịch vụ du lịch</t>
  </si>
  <si>
    <t>Dịch vụ tài chính</t>
  </si>
  <si>
    <t xml:space="preserve">Dịch vụ bảo hiểm </t>
  </si>
  <si>
    <t xml:space="preserve">Dịch vụ Chính phủ </t>
  </si>
  <si>
    <t xml:space="preserve">Dịch vụ khác </t>
  </si>
  <si>
    <t>II.  NHẬP KHẨU DỊCH VỤ</t>
  </si>
  <si>
    <t>Trong đó phí vận tải hàng hóa NK</t>
  </si>
  <si>
    <t>Trong đó phí bảo hiểm hàng hóa NK</t>
  </si>
  <si>
    <t>27. Xuất, nhập khẩu dịch vụ</t>
  </si>
  <si>
    <t>Nông nghiệp, lâm nghiệp và thủy sản</t>
  </si>
  <si>
    <t>Đơn vị</t>
  </si>
  <si>
    <t>Năm 2023</t>
  </si>
  <si>
    <t>tính</t>
  </si>
  <si>
    <t>Tai nạn giao thông</t>
  </si>
  <si>
    <t>Tổng số vụ tai nạn giao thông</t>
  </si>
  <si>
    <t>Vụ</t>
  </si>
  <si>
    <t>Từ ít nghiêm trọng trở lên</t>
  </si>
  <si>
    <t>Va chạm giao thông</t>
  </si>
  <si>
    <t>Số người chết</t>
  </si>
  <si>
    <t>Người</t>
  </si>
  <si>
    <t>Số người bị thương</t>
  </si>
  <si>
    <t>Số người bị thương nhẹ</t>
  </si>
  <si>
    <t>Thiệt hại do thiên tai</t>
  </si>
  <si>
    <t>Số người chết, mất tích</t>
  </si>
  <si>
    <t>Diện tích lúa hư hại</t>
  </si>
  <si>
    <t>Ha</t>
  </si>
  <si>
    <t>Diện tích hoa màu hư hại</t>
  </si>
  <si>
    <t>Nhà bị sập đổ, cuốn trôi</t>
  </si>
  <si>
    <t>Cái</t>
  </si>
  <si>
    <t>Nhà bị ngập, sạt lở, tốc mái</t>
  </si>
  <si>
    <t>Tổng giá trị thiệt hại</t>
  </si>
  <si>
    <t>Vi phạm môi trường</t>
  </si>
  <si>
    <t>Số vụ vi phạm môi trường</t>
  </si>
  <si>
    <t>Số vụ vi phạm môi trường đã xử lý</t>
  </si>
  <si>
    <t>Số tiền xử phạt</t>
  </si>
  <si>
    <t>Cháy, nổ</t>
  </si>
  <si>
    <t>Số vụ cháy, nổ</t>
  </si>
  <si>
    <t>44. Một số chỉ tiêu xã hội - môi trường</t>
  </si>
  <si>
    <t>Thuế sản phẩm trừ trợ cấp sản phẩm</t>
  </si>
  <si>
    <t>Hoạt động làm thuê các công việc trong
các hộ gia đình, sản xuất sản phẩm vật chất
và dịch vụ tự tiêu dùng của hộ gia đình</t>
  </si>
  <si>
    <t>Hoạt động của Đảng Cộng sản, tổ chức
chính trị- xã hội; quản lý Nhà nước, an ninh
quốc phòng; đảm bảo xã hội bắt buộc</t>
  </si>
  <si>
    <t>Hoạt động hành chính và dịch vụ hỗ trợ</t>
  </si>
  <si>
    <t>Hoạt động chuyên môn, khoa học và công nghệ</t>
  </si>
  <si>
    <t>Hoạt động kinh doanh bất động sản</t>
  </si>
  <si>
    <t>Hoạt động tài chính, ngân hàng và bảo hiểm</t>
  </si>
  <si>
    <t>Vận tải, kho bãi</t>
  </si>
  <si>
    <t>Bán buôn và bán lẻ; sửa chữa ô tô, mô tô, 
xe máy và xe có động cơ khác</t>
  </si>
  <si>
    <t>Cung cấp nước; hoạt động quản lý
và xử lý rác thải, nước thải</t>
  </si>
  <si>
    <t>Sản xuất và phân phối điện, khí đốt, 
nước nóng, hơi nước và điều hòa không khí</t>
  </si>
  <si>
    <t>Công nghiệp</t>
  </si>
  <si>
    <t>Lâm nghiệp</t>
  </si>
  <si>
    <t>Nông nghiệp</t>
  </si>
  <si>
    <t>Cơ cấu (%)</t>
  </si>
  <si>
    <t>1. Tổng sản phẩm trong nước theo giá hiện hành</t>
  </si>
  <si>
    <t>2. Tổng sản phẩm trong nước theo giá so sánh 2010</t>
  </si>
  <si>
    <t>Máy ảnh, máy quay phim và linh kiện</t>
  </si>
  <si>
    <t>Nghìn tấn; triệu USD</t>
  </si>
  <si>
    <t>Hàng điện gia dụng và linh kiện</t>
  </si>
  <si>
    <t xml:space="preserve"> Trong đó: Nguyên chiếc(*)</t>
  </si>
  <si>
    <t>(*)Chiếc, triệu USD</t>
  </si>
  <si>
    <t>Khu vực KT trong nước</t>
  </si>
  <si>
    <t>Khu vực có vốn ĐTTTNN</t>
  </si>
  <si>
    <t>24. Hàng hóa xuất khẩu các quý năm 2023</t>
  </si>
  <si>
    <t>26. Hàng hóa nhập khẩu các quý năm 2023</t>
  </si>
  <si>
    <t>17. Vốn đầu tư thực hiện toàn xã hội theo giá hiện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</si>
</sst>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\ \ ########"/>
    <numFmt numFmtId="167" formatCode="#,##0.0;[Red]\-#,##0.0;\ &quot;-&quot;;[Blue]@"/>
    <numFmt numFmtId="168" formatCode="0.0"/>
    <numFmt numFmtId="169" formatCode="_(* #,##0.0_);_(* \(#,##0.0\);_(* &quot;-&quot;??_);_(@_)"/>
    <numFmt numFmtId="170" formatCode="_-* #,##0.00\ &quot;F&quot;_-;\-* #,##0.00\ &quot;F&quot;_-;_-* &quot;-&quot;??\ &quot;F&quot;_-;_-@_-"/>
    <numFmt numFmtId="171" formatCode="_(* #,##0_);_(* \(#,##0\);_(* &quot;-&quot;??_);_(@_)"/>
    <numFmt numFmtId="172" formatCode="#,##0.0000_);\(#,##0.0000\)"/>
    <numFmt numFmtId="173" formatCode="_(* #,##0.000_);_(* \(#,##0.000\);_(* &quot;-&quot;??_);_(@_)"/>
    <numFmt numFmtId="174" formatCode="0.000"/>
    <numFmt numFmtId="175" formatCode="0.0000"/>
    <numFmt numFmtId="176" formatCode="0.0%"/>
    <numFmt numFmtId="177" formatCode="_-&quot;$&quot;* #.##0_-;\-&quot;$&quot;* #.##0_-;_-&quot;$&quot;* &quot;-&quot;_-;_-@_-"/>
  </numFmts>
  <fonts count="10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2"/>
      <name val=".VnArial"/>
      <family val="2"/>
    </font>
    <font>
      <b/>
      <sz val="10"/>
      <color theme="1"/>
      <name val="Arial"/>
      <family val="2"/>
    </font>
    <font>
      <sz val="9.5"/>
      <name val="Arial"/>
      <family val="2"/>
    </font>
    <font>
      <vertAlign val="superscript"/>
      <sz val="10"/>
      <name val="Arial"/>
      <family val="2"/>
    </font>
    <font>
      <b/>
      <sz val="12"/>
      <name val=".VnArial"/>
      <family val="2"/>
    </font>
    <font>
      <sz val="14"/>
      <color theme="1"/>
      <name val="Times New Roman"/>
      <family val="2"/>
    </font>
    <font>
      <sz val="10"/>
      <color theme="1"/>
      <name val="Arial"/>
      <family val="2"/>
    </font>
    <font>
      <sz val="10"/>
      <name val=".Vn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0"/>
      <color indexed="8"/>
      <name val="Arial"/>
      <family val="2"/>
      <charset val="163"/>
    </font>
    <font>
      <i/>
      <sz val="9"/>
      <name val="Arial"/>
      <family val="2"/>
    </font>
    <font>
      <sz val="10"/>
      <name val="Arial"/>
      <family val="2"/>
      <charset val="163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name val=".VnArial"/>
      <family val="2"/>
    </font>
    <font>
      <sz val="14"/>
      <color indexed="8"/>
      <name val="Times New Roman"/>
      <family val="2"/>
    </font>
    <font>
      <sz val="9"/>
      <color indexed="8"/>
      <name val="Times New Roman"/>
      <family val="2"/>
    </font>
    <font>
      <sz val="11"/>
      <name val="Times New Roman"/>
      <family val="1"/>
    </font>
    <font>
      <sz val="12"/>
      <name val="VNTime"/>
    </font>
    <font>
      <b/>
      <i/>
      <sz val="10"/>
      <color indexed="8"/>
      <name val="Arial"/>
      <family val="2"/>
    </font>
    <font>
      <b/>
      <i/>
      <sz val="9"/>
      <color indexed="8"/>
      <name val="Arial"/>
      <family val="2"/>
    </font>
    <font>
      <sz val="9"/>
      <name val=".VnTime"/>
      <family val="2"/>
    </font>
    <font>
      <sz val="10"/>
      <color theme="1"/>
      <name val="Times New Roman"/>
      <family val="2"/>
    </font>
    <font>
      <sz val="13"/>
      <name val="Arial"/>
      <family val="2"/>
    </font>
    <font>
      <sz val="13"/>
      <name val=".VnArial"/>
      <family val="2"/>
    </font>
    <font>
      <b/>
      <sz val="10"/>
      <name val="Arial"/>
      <family val="2"/>
      <charset val="163"/>
    </font>
    <font>
      <sz val="11.5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sz val="13"/>
      <color theme="1"/>
      <name val="Arial"/>
      <family val="2"/>
    </font>
    <font>
      <b/>
      <i/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.5"/>
      <color theme="1"/>
      <name val="Times New Roman"/>
      <family val="1"/>
    </font>
    <font>
      <sz val="11.5"/>
      <color theme="1"/>
      <name val=".VnTime"/>
      <family val="2"/>
    </font>
    <font>
      <b/>
      <sz val="9.5"/>
      <name val="Arial"/>
      <family val="2"/>
    </font>
    <font>
      <sz val="9.5"/>
      <name val="Times New Roman"/>
      <family val="1"/>
    </font>
    <font>
      <sz val="11.5"/>
      <name val=".VnTime"/>
      <family val="2"/>
    </font>
    <font>
      <sz val="11.5"/>
      <name val="Arial"/>
      <family val="2"/>
    </font>
    <font>
      <sz val="9"/>
      <color theme="1"/>
      <name val="Arial"/>
      <family val="2"/>
    </font>
    <font>
      <sz val="9"/>
      <color indexed="9"/>
      <name val="Arial"/>
      <family val="2"/>
    </font>
    <font>
      <b/>
      <sz val="11.5"/>
      <name val="Arial"/>
      <family val="2"/>
    </font>
    <font>
      <i/>
      <vertAlign val="superscript"/>
      <sz val="9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.VnTime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vertAlign val="superscript"/>
      <sz val="12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i/>
      <sz val="9.5"/>
      <color theme="1"/>
      <name val="Arial"/>
      <family val="2"/>
    </font>
    <font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9.5"/>
      <name val="Arial"/>
      <family val="2"/>
    </font>
    <font>
      <b/>
      <i/>
      <sz val="10"/>
      <name val=".VnArial"/>
      <family val="2"/>
    </font>
    <font>
      <sz val="12"/>
      <name val=".VnArial Narrow"/>
      <family val="2"/>
    </font>
    <font>
      <b/>
      <sz val="13"/>
      <name val=".VnArial"/>
      <family val="2"/>
    </font>
    <font>
      <i/>
      <sz val="9.5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9"/>
      <color theme="1"/>
      <name val="Times New Roman"/>
      <family val="2"/>
    </font>
    <font>
      <sz val="9"/>
      <color rgb="FFFF0000"/>
      <name val=".VnTime"/>
      <family val="2"/>
    </font>
    <font>
      <sz val="9"/>
      <color rgb="FFFF0000"/>
      <name val="Arial"/>
      <family val="2"/>
    </font>
    <font>
      <sz val="9"/>
      <name val="Times New Roman"/>
      <family val="1"/>
    </font>
    <font>
      <sz val="12"/>
      <color rgb="FFFF0000"/>
      <name val=".VnTime"/>
      <family val="2"/>
    </font>
    <font>
      <b/>
      <i/>
      <sz val="13"/>
      <name val="Arial"/>
      <family val="2"/>
    </font>
    <font>
      <b/>
      <sz val="13"/>
      <name val="Times New Roman"/>
      <family val="1"/>
    </font>
    <font>
      <b/>
      <i/>
      <sz val="13"/>
      <name val="Times New Roman"/>
      <family val="1"/>
    </font>
    <font>
      <sz val="13"/>
      <color theme="1"/>
      <name val="Times New Roman"/>
      <family val="1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2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17" fillId="0" borderId="0"/>
    <xf numFmtId="43" fontId="1" fillId="0" borderId="0" applyFont="0" applyFill="0" applyBorder="0" applyAlignment="0" applyProtection="0"/>
    <xf numFmtId="0" fontId="20" fillId="0" borderId="0"/>
    <xf numFmtId="0" fontId="24" fillId="0" borderId="0"/>
    <xf numFmtId="0" fontId="8" fillId="0" borderId="0"/>
    <xf numFmtId="0" fontId="25" fillId="0" borderId="0"/>
    <xf numFmtId="0" fontId="5" fillId="0" borderId="0"/>
    <xf numFmtId="43" fontId="5" fillId="0" borderId="0" applyFont="0" applyFill="0" applyBorder="0" applyAlignment="0" applyProtection="0"/>
    <xf numFmtId="0" fontId="27" fillId="0" borderId="0"/>
    <xf numFmtId="0" fontId="30" fillId="0" borderId="0"/>
    <xf numFmtId="0" fontId="2" fillId="0" borderId="0"/>
    <xf numFmtId="0" fontId="27" fillId="0" borderId="0"/>
    <xf numFmtId="170" fontId="2" fillId="0" borderId="0" applyFont="0" applyFill="0" applyBorder="0" applyAlignment="0" applyProtection="0"/>
    <xf numFmtId="0" fontId="34" fillId="0" borderId="0"/>
    <xf numFmtId="0" fontId="19" fillId="0" borderId="0" applyAlignment="0">
      <alignment vertical="top" wrapText="1"/>
      <protection locked="0"/>
    </xf>
    <xf numFmtId="0" fontId="20" fillId="0" borderId="0"/>
    <xf numFmtId="0" fontId="36" fillId="0" borderId="0"/>
    <xf numFmtId="0" fontId="5" fillId="0" borderId="0"/>
    <xf numFmtId="0" fontId="1" fillId="0" borderId="0"/>
    <xf numFmtId="0" fontId="30" fillId="0" borderId="0"/>
    <xf numFmtId="0" fontId="2" fillId="0" borderId="0"/>
    <xf numFmtId="0" fontId="30" fillId="0" borderId="0"/>
    <xf numFmtId="0" fontId="39" fillId="0" borderId="0"/>
    <xf numFmtId="0" fontId="5" fillId="0" borderId="0"/>
    <xf numFmtId="0" fontId="36" fillId="0" borderId="0"/>
    <xf numFmtId="0" fontId="17" fillId="0" borderId="0"/>
    <xf numFmtId="0" fontId="2" fillId="0" borderId="0"/>
    <xf numFmtId="0" fontId="2" fillId="0" borderId="0"/>
    <xf numFmtId="0" fontId="24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0" fillId="0" borderId="0"/>
    <xf numFmtId="0" fontId="2" fillId="0" borderId="0"/>
    <xf numFmtId="0" fontId="5" fillId="0" borderId="0"/>
    <xf numFmtId="0" fontId="30" fillId="0" borderId="0"/>
    <xf numFmtId="43" fontId="1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0" borderId="0"/>
    <xf numFmtId="0" fontId="20" fillId="0" borderId="0"/>
    <xf numFmtId="0" fontId="1" fillId="0" borderId="0"/>
    <xf numFmtId="0" fontId="17" fillId="0" borderId="0"/>
    <xf numFmtId="0" fontId="2" fillId="0" borderId="0"/>
    <xf numFmtId="0" fontId="5" fillId="0" borderId="0"/>
    <xf numFmtId="0" fontId="34" fillId="0" borderId="0"/>
    <xf numFmtId="164" fontId="2" fillId="0" borderId="0" applyFont="0" applyFill="0" applyBorder="0" applyAlignment="0" applyProtection="0"/>
    <xf numFmtId="0" fontId="5" fillId="0" borderId="0"/>
    <xf numFmtId="165" fontId="2" fillId="0" borderId="0" applyFont="0" applyFill="0" applyBorder="0" applyAlignment="0" applyProtection="0"/>
    <xf numFmtId="0" fontId="5" fillId="0" borderId="0"/>
    <xf numFmtId="0" fontId="5" fillId="0" borderId="0"/>
    <xf numFmtId="0" fontId="67" fillId="0" borderId="0"/>
    <xf numFmtId="0" fontId="67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1" fillId="0" borderId="0"/>
    <xf numFmtId="0" fontId="20" fillId="0" borderId="0"/>
    <xf numFmtId="0" fontId="5" fillId="0" borderId="0"/>
    <xf numFmtId="0" fontId="20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169" fontId="2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5" fillId="0" borderId="0"/>
    <xf numFmtId="0" fontId="91" fillId="0" borderId="0"/>
    <xf numFmtId="0" fontId="1" fillId="0" borderId="0"/>
    <xf numFmtId="177" fontId="2" fillId="0" borderId="0" applyFont="0" applyFill="0" applyBorder="0" applyAlignment="0" applyProtection="0"/>
  </cellStyleXfs>
  <cellXfs count="891">
    <xf numFmtId="0" fontId="0" fillId="0" borderId="0" xfId="0"/>
    <xf numFmtId="0" fontId="3" fillId="0" borderId="0" xfId="1" applyFont="1"/>
    <xf numFmtId="0" fontId="4" fillId="0" borderId="0" xfId="1" applyFont="1"/>
    <xf numFmtId="0" fontId="4" fillId="0" borderId="0" xfId="2" applyFont="1"/>
    <xf numFmtId="0" fontId="5" fillId="0" borderId="0" xfId="2"/>
    <xf numFmtId="0" fontId="6" fillId="0" borderId="0" xfId="1" applyFont="1"/>
    <xf numFmtId="0" fontId="6" fillId="0" borderId="1" xfId="1" applyFont="1" applyBorder="1"/>
    <xf numFmtId="0" fontId="7" fillId="0" borderId="0" xfId="1" applyFont="1" applyAlignment="1">
      <alignment horizontal="right"/>
    </xf>
    <xf numFmtId="0" fontId="6" fillId="0" borderId="2" xfId="1" applyFont="1" applyBorder="1"/>
    <xf numFmtId="0" fontId="6" fillId="0" borderId="2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0" xfId="1" applyFont="1" applyAlignment="1">
      <alignment horizontal="center"/>
    </xf>
    <xf numFmtId="166" fontId="9" fillId="0" borderId="0" xfId="3" applyNumberFormat="1" applyFont="1"/>
    <xf numFmtId="167" fontId="5" fillId="0" borderId="0" xfId="3" applyNumberFormat="1" applyFont="1"/>
    <xf numFmtId="168" fontId="9" fillId="0" borderId="0" xfId="2" applyNumberFormat="1" applyFont="1" applyAlignment="1">
      <alignment horizontal="right" indent="2"/>
    </xf>
    <xf numFmtId="168" fontId="9" fillId="0" borderId="0" xfId="1" applyNumberFormat="1" applyFont="1" applyAlignment="1">
      <alignment horizontal="right" indent="2"/>
    </xf>
    <xf numFmtId="168" fontId="5" fillId="0" borderId="0" xfId="2" applyNumberFormat="1"/>
    <xf numFmtId="166" fontId="5" fillId="0" borderId="0" xfId="3" applyNumberFormat="1" applyFont="1"/>
    <xf numFmtId="49" fontId="10" fillId="0" borderId="0" xfId="3" applyNumberFormat="1" applyFont="1"/>
    <xf numFmtId="168" fontId="5" fillId="0" borderId="0" xfId="2" applyNumberFormat="1" applyAlignment="1">
      <alignment horizontal="right" indent="2"/>
    </xf>
    <xf numFmtId="168" fontId="5" fillId="0" borderId="0" xfId="1" applyNumberFormat="1" applyFont="1" applyAlignment="1">
      <alignment horizontal="right" indent="2"/>
    </xf>
    <xf numFmtId="49" fontId="5" fillId="0" borderId="0" xfId="3" applyNumberFormat="1" applyFont="1"/>
    <xf numFmtId="0" fontId="5" fillId="0" borderId="0" xfId="1" applyFont="1"/>
    <xf numFmtId="0" fontId="1" fillId="0" borderId="0" xfId="4"/>
    <xf numFmtId="0" fontId="11" fillId="0" borderId="0" xfId="5" applyFont="1"/>
    <xf numFmtId="0" fontId="5" fillId="0" borderId="0" xfId="5"/>
    <xf numFmtId="0" fontId="12" fillId="0" borderId="0" xfId="6" applyFont="1"/>
    <xf numFmtId="0" fontId="9" fillId="0" borderId="2" xfId="5" applyFont="1" applyBorder="1" applyAlignment="1">
      <alignment horizontal="center"/>
    </xf>
    <xf numFmtId="0" fontId="6" fillId="0" borderId="2" xfId="7" applyFont="1" applyBorder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5" fillId="0" borderId="0" xfId="5" applyAlignment="1">
      <alignment horizontal="center" vertical="center"/>
    </xf>
    <xf numFmtId="0" fontId="6" fillId="0" borderId="1" xfId="7" applyFont="1" applyBorder="1" applyAlignment="1">
      <alignment horizontal="center" vertical="center" wrapText="1"/>
    </xf>
    <xf numFmtId="0" fontId="9" fillId="0" borderId="0" xfId="5" applyFont="1"/>
    <xf numFmtId="0" fontId="13" fillId="0" borderId="0" xfId="2" applyFont="1"/>
    <xf numFmtId="0" fontId="5" fillId="0" borderId="0" xfId="1" applyFont="1" applyAlignment="1">
      <alignment horizontal="left" wrapText="1" indent="1"/>
    </xf>
    <xf numFmtId="168" fontId="5" fillId="0" borderId="0" xfId="5" applyNumberFormat="1" applyAlignment="1">
      <alignment horizontal="right" indent="1"/>
    </xf>
    <xf numFmtId="0" fontId="5" fillId="0" borderId="0" xfId="5" applyAlignment="1">
      <alignment horizontal="left" wrapText="1" indent="1"/>
    </xf>
    <xf numFmtId="0" fontId="1" fillId="0" borderId="0" xfId="8"/>
    <xf numFmtId="0" fontId="5" fillId="0" borderId="0" xfId="2" applyAlignment="1">
      <alignment horizontal="left" indent="1"/>
    </xf>
    <xf numFmtId="168" fontId="5" fillId="0" borderId="0" xfId="5" applyNumberFormat="1" applyAlignment="1">
      <alignment horizontal="left" indent="1"/>
    </xf>
    <xf numFmtId="168" fontId="5" fillId="0" borderId="0" xfId="5" applyNumberFormat="1"/>
    <xf numFmtId="0" fontId="3" fillId="0" borderId="0" xfId="5" applyFont="1"/>
    <xf numFmtId="0" fontId="9" fillId="0" borderId="0" xfId="5" applyFont="1" applyAlignment="1">
      <alignment horizontal="center"/>
    </xf>
    <xf numFmtId="0" fontId="5" fillId="0" borderId="0" xfId="5" applyAlignment="1">
      <alignment vertical="center"/>
    </xf>
    <xf numFmtId="0" fontId="5" fillId="0" borderId="0" xfId="5" applyAlignment="1">
      <alignment wrapText="1"/>
    </xf>
    <xf numFmtId="168" fontId="14" fillId="0" borderId="0" xfId="5" applyNumberFormat="1" applyFont="1" applyAlignment="1">
      <alignment horizontal="right" indent="1"/>
    </xf>
    <xf numFmtId="0" fontId="5" fillId="0" borderId="0" xfId="1" applyFont="1" applyAlignment="1">
      <alignment wrapText="1"/>
    </xf>
    <xf numFmtId="168" fontId="14" fillId="0" borderId="0" xfId="2" applyNumberFormat="1" applyFont="1" applyAlignment="1">
      <alignment horizontal="right" indent="1"/>
    </xf>
    <xf numFmtId="168" fontId="14" fillId="0" borderId="0" xfId="2" applyNumberFormat="1" applyFont="1" applyAlignment="1">
      <alignment horizontal="left" indent="2"/>
    </xf>
    <xf numFmtId="0" fontId="16" fillId="0" borderId="0" xfId="6" applyFont="1"/>
    <xf numFmtId="0" fontId="3" fillId="0" borderId="0" xfId="9" applyFont="1"/>
    <xf numFmtId="0" fontId="4" fillId="0" borderId="0" xfId="9" applyFont="1"/>
    <xf numFmtId="0" fontId="1" fillId="0" borderId="0" xfId="10"/>
    <xf numFmtId="0" fontId="5" fillId="0" borderId="0" xfId="9"/>
    <xf numFmtId="0" fontId="4" fillId="0" borderId="0" xfId="9" applyFont="1" applyAlignment="1">
      <alignment horizontal="center"/>
    </xf>
    <xf numFmtId="0" fontId="5" fillId="0" borderId="1" xfId="1" applyFont="1" applyBorder="1"/>
    <xf numFmtId="0" fontId="5" fillId="0" borderId="0" xfId="9" applyAlignment="1">
      <alignment horizontal="center"/>
    </xf>
    <xf numFmtId="0" fontId="5" fillId="0" borderId="1" xfId="9" applyBorder="1" applyAlignment="1">
      <alignment horizontal="center"/>
    </xf>
    <xf numFmtId="0" fontId="7" fillId="0" borderId="0" xfId="9" applyFont="1" applyAlignment="1">
      <alignment horizontal="right"/>
    </xf>
    <xf numFmtId="0" fontId="5" fillId="0" borderId="0" xfId="9" applyAlignment="1">
      <alignment vertical="center"/>
    </xf>
    <xf numFmtId="0" fontId="5" fillId="0" borderId="0" xfId="9" applyAlignment="1">
      <alignment horizontal="left"/>
    </xf>
    <xf numFmtId="168" fontId="13" fillId="0" borderId="0" xfId="11" applyNumberFormat="1" applyFont="1" applyAlignment="1">
      <alignment horizontal="right" indent="3"/>
    </xf>
    <xf numFmtId="0" fontId="9" fillId="0" borderId="0" xfId="9" applyFont="1" applyAlignment="1">
      <alignment horizontal="left"/>
    </xf>
    <xf numFmtId="168" fontId="9" fillId="0" borderId="0" xfId="2" applyNumberFormat="1" applyFont="1" applyAlignment="1">
      <alignment horizontal="right" indent="1"/>
    </xf>
    <xf numFmtId="168" fontId="13" fillId="0" borderId="0" xfId="11" applyNumberFormat="1" applyFont="1" applyAlignment="1">
      <alignment horizontal="right" indent="1"/>
    </xf>
    <xf numFmtId="0" fontId="5" fillId="0" borderId="0" xfId="9" applyAlignment="1">
      <alignment horizontal="left" indent="2"/>
    </xf>
    <xf numFmtId="168" fontId="5" fillId="0" borderId="0" xfId="2" applyNumberFormat="1" applyAlignment="1">
      <alignment horizontal="right" indent="1"/>
    </xf>
    <xf numFmtId="168" fontId="18" fillId="0" borderId="0" xfId="11" applyNumberFormat="1" applyFont="1" applyAlignment="1">
      <alignment horizontal="right" indent="1"/>
    </xf>
    <xf numFmtId="0" fontId="9" fillId="0" borderId="0" xfId="1" applyFont="1" applyAlignment="1">
      <alignment horizontal="left" indent="1"/>
    </xf>
    <xf numFmtId="168" fontId="5" fillId="0" borderId="0" xfId="9" applyNumberFormat="1" applyAlignment="1">
      <alignment horizontal="right" indent="1"/>
    </xf>
    <xf numFmtId="168" fontId="9" fillId="0" borderId="0" xfId="9" applyNumberFormat="1" applyFont="1" applyAlignment="1">
      <alignment horizontal="right" indent="1"/>
    </xf>
    <xf numFmtId="0" fontId="19" fillId="0" borderId="0" xfId="1" applyFont="1"/>
    <xf numFmtId="0" fontId="6" fillId="0" borderId="0" xfId="13" applyFont="1"/>
    <xf numFmtId="0" fontId="3" fillId="0" borderId="0" xfId="13" applyFont="1" applyAlignment="1">
      <alignment horizontal="left" wrapText="1"/>
    </xf>
    <xf numFmtId="0" fontId="21" fillId="0" borderId="0" xfId="13" applyFont="1" applyAlignment="1">
      <alignment horizontal="left"/>
    </xf>
    <xf numFmtId="0" fontId="6" fillId="0" borderId="0" xfId="13" applyFont="1" applyAlignment="1">
      <alignment horizontal="right"/>
    </xf>
    <xf numFmtId="0" fontId="22" fillId="0" borderId="0" xfId="13" applyFont="1" applyAlignment="1">
      <alignment horizontal="right"/>
    </xf>
    <xf numFmtId="0" fontId="21" fillId="0" borderId="2" xfId="13" applyFont="1" applyBorder="1" applyAlignment="1">
      <alignment vertical="center" wrapText="1"/>
    </xf>
    <xf numFmtId="0" fontId="6" fillId="0" borderId="2" xfId="13" applyFont="1" applyBorder="1" applyAlignment="1">
      <alignment horizontal="center" vertical="center" wrapText="1"/>
    </xf>
    <xf numFmtId="0" fontId="21" fillId="0" borderId="0" xfId="13" applyFont="1" applyAlignment="1">
      <alignment vertical="center" wrapText="1"/>
    </xf>
    <xf numFmtId="0" fontId="6" fillId="0" borderId="0" xfId="13" applyFont="1" applyAlignment="1">
      <alignment horizontal="center" vertical="center" wrapText="1"/>
    </xf>
    <xf numFmtId="0" fontId="6" fillId="0" borderId="1" xfId="13" applyFont="1" applyBorder="1" applyAlignment="1">
      <alignment horizontal="center" vertical="center" wrapText="1"/>
    </xf>
    <xf numFmtId="0" fontId="23" fillId="0" borderId="0" xfId="13" applyFont="1" applyAlignment="1">
      <alignment wrapText="1"/>
    </xf>
    <xf numFmtId="168" fontId="9" fillId="0" borderId="0" xfId="14" applyNumberFormat="1" applyFont="1" applyAlignment="1">
      <alignment horizontal="right" wrapText="1" indent="1"/>
    </xf>
    <xf numFmtId="0" fontId="21" fillId="0" borderId="0" xfId="13" applyFont="1" applyAlignment="1">
      <alignment horizontal="center" vertical="center" wrapText="1"/>
    </xf>
    <xf numFmtId="0" fontId="22" fillId="0" borderId="0" xfId="13" applyFont="1" applyAlignment="1">
      <alignment horizontal="center" vertical="center" wrapText="1"/>
    </xf>
    <xf numFmtId="0" fontId="9" fillId="0" borderId="0" xfId="15" applyFont="1" applyAlignment="1">
      <alignment horizontal="left"/>
    </xf>
    <xf numFmtId="0" fontId="6" fillId="0" borderId="0" xfId="16" applyFont="1" applyAlignment="1">
      <alignment horizontal="left" wrapText="1" indent="1"/>
    </xf>
    <xf numFmtId="168" fontId="5" fillId="0" borderId="0" xfId="14" applyNumberFormat="1" applyFont="1" applyAlignment="1">
      <alignment horizontal="right" wrapText="1" indent="1"/>
    </xf>
    <xf numFmtId="0" fontId="21" fillId="0" borderId="0" xfId="13" applyFont="1"/>
    <xf numFmtId="0" fontId="9" fillId="0" borderId="0" xfId="13" applyFont="1" applyAlignment="1">
      <alignment horizontal="left" wrapText="1"/>
    </xf>
    <xf numFmtId="0" fontId="26" fillId="0" borderId="0" xfId="13" applyFont="1"/>
    <xf numFmtId="168" fontId="5" fillId="0" borderId="0" xfId="14" applyNumberFormat="1" applyFont="1" applyAlignment="1">
      <alignment horizontal="right" indent="1"/>
    </xf>
    <xf numFmtId="0" fontId="21" fillId="0" borderId="0" xfId="16" applyFont="1" applyAlignment="1">
      <alignment horizontal="left" wrapText="1"/>
    </xf>
    <xf numFmtId="168" fontId="9" fillId="0" borderId="0" xfId="14" applyNumberFormat="1" applyFont="1" applyAlignment="1">
      <alignment horizontal="right" indent="1"/>
    </xf>
    <xf numFmtId="168" fontId="5" fillId="0" borderId="0" xfId="17" applyNumberFormat="1" applyAlignment="1">
      <alignment horizontal="right" vertical="center" wrapText="1" indent="1"/>
    </xf>
    <xf numFmtId="168" fontId="21" fillId="0" borderId="0" xfId="13" applyNumberFormat="1" applyFont="1" applyAlignment="1">
      <alignment horizontal="right" indent="2"/>
    </xf>
    <xf numFmtId="169" fontId="5" fillId="0" borderId="0" xfId="18" applyNumberFormat="1" applyFont="1" applyFill="1" applyBorder="1" applyAlignment="1">
      <alignment horizontal="right" vertical="center" wrapText="1" indent="1"/>
    </xf>
    <xf numFmtId="169" fontId="9" fillId="0" borderId="0" xfId="18" applyNumberFormat="1" applyFont="1" applyFill="1" applyBorder="1" applyAlignment="1">
      <alignment horizontal="right" wrapText="1" indent="1"/>
    </xf>
    <xf numFmtId="168" fontId="5" fillId="0" borderId="0" xfId="19" applyNumberFormat="1" applyFont="1" applyAlignment="1">
      <alignment horizontal="right" wrapText="1" indent="1"/>
    </xf>
    <xf numFmtId="168" fontId="6" fillId="0" borderId="0" xfId="13" applyNumberFormat="1" applyFont="1" applyAlignment="1">
      <alignment horizontal="right" indent="2"/>
    </xf>
    <xf numFmtId="168" fontId="9" fillId="0" borderId="0" xfId="19" applyNumberFormat="1" applyFont="1" applyAlignment="1">
      <alignment horizontal="right" wrapText="1" indent="1"/>
    </xf>
    <xf numFmtId="169" fontId="5" fillId="0" borderId="0" xfId="18" applyNumberFormat="1" applyFont="1" applyFill="1" applyBorder="1" applyAlignment="1">
      <alignment horizontal="right" wrapText="1" indent="1"/>
    </xf>
    <xf numFmtId="168" fontId="6" fillId="0" borderId="0" xfId="13" applyNumberFormat="1" applyFont="1" applyAlignment="1">
      <alignment horizontal="right" indent="1"/>
    </xf>
    <xf numFmtId="0" fontId="19" fillId="0" borderId="0" xfId="13" applyFont="1" applyAlignment="1">
      <alignment vertical="center" wrapText="1"/>
    </xf>
    <xf numFmtId="0" fontId="5" fillId="0" borderId="0" xfId="13" applyFont="1"/>
    <xf numFmtId="0" fontId="9" fillId="0" borderId="0" xfId="13" applyFont="1" applyAlignment="1">
      <alignment horizontal="left"/>
    </xf>
    <xf numFmtId="0" fontId="9" fillId="0" borderId="2" xfId="13" applyFont="1" applyBorder="1" applyAlignment="1">
      <alignment vertical="center" wrapText="1"/>
    </xf>
    <xf numFmtId="0" fontId="14" fillId="0" borderId="2" xfId="13" applyFont="1" applyBorder="1" applyAlignment="1">
      <alignment horizontal="center" vertical="center" wrapText="1"/>
    </xf>
    <xf numFmtId="0" fontId="9" fillId="0" borderId="0" xfId="13" applyFont="1" applyAlignment="1">
      <alignment vertical="center" wrapText="1"/>
    </xf>
    <xf numFmtId="0" fontId="14" fillId="0" borderId="0" xfId="13" applyFont="1" applyAlignment="1">
      <alignment horizontal="center" vertical="center" wrapText="1"/>
    </xf>
    <xf numFmtId="0" fontId="14" fillId="0" borderId="1" xfId="13" applyFont="1" applyBorder="1" applyAlignment="1">
      <alignment horizontal="center" vertical="center" wrapText="1"/>
    </xf>
    <xf numFmtId="0" fontId="5" fillId="0" borderId="0" xfId="13" applyFont="1" applyAlignment="1">
      <alignment horizontal="center" vertical="center" wrapText="1"/>
    </xf>
    <xf numFmtId="0" fontId="28" fillId="0" borderId="0" xfId="16" applyFont="1" applyAlignment="1">
      <alignment horizontal="left" wrapText="1" indent="1"/>
    </xf>
    <xf numFmtId="0" fontId="29" fillId="0" borderId="0" xfId="16" applyFont="1" applyAlignment="1">
      <alignment horizontal="left" wrapText="1"/>
    </xf>
    <xf numFmtId="168" fontId="18" fillId="0" borderId="0" xfId="17" applyNumberFormat="1" applyFont="1" applyAlignment="1">
      <alignment horizontal="right" wrapText="1" indent="1"/>
    </xf>
    <xf numFmtId="168" fontId="18" fillId="0" borderId="0" xfId="14" applyNumberFormat="1" applyFont="1" applyAlignment="1">
      <alignment horizontal="right" wrapText="1" indent="1"/>
    </xf>
    <xf numFmtId="168" fontId="13" fillId="0" borderId="0" xfId="19" applyNumberFormat="1" applyFont="1" applyAlignment="1">
      <alignment horizontal="right" wrapText="1" indent="3"/>
    </xf>
    <xf numFmtId="168" fontId="5" fillId="0" borderId="0" xfId="13" applyNumberFormat="1" applyFont="1" applyAlignment="1">
      <alignment horizontal="center" vertical="center" wrapText="1"/>
    </xf>
    <xf numFmtId="168" fontId="18" fillId="0" borderId="0" xfId="19" applyNumberFormat="1" applyFont="1" applyAlignment="1">
      <alignment horizontal="right" wrapText="1" indent="3"/>
    </xf>
    <xf numFmtId="168" fontId="6" fillId="0" borderId="0" xfId="13" applyNumberFormat="1" applyFont="1" applyAlignment="1">
      <alignment horizontal="center" vertical="center" wrapText="1"/>
    </xf>
    <xf numFmtId="0" fontId="3" fillId="0" borderId="0" xfId="20" applyFont="1" applyAlignment="1">
      <alignment horizontal="left"/>
    </xf>
    <xf numFmtId="0" fontId="4" fillId="0" borderId="0" xfId="20" applyFont="1"/>
    <xf numFmtId="0" fontId="4" fillId="0" borderId="0" xfId="15" applyFont="1"/>
    <xf numFmtId="0" fontId="3" fillId="0" borderId="0" xfId="21" applyFont="1" applyAlignment="1">
      <alignment horizontal="left"/>
    </xf>
    <xf numFmtId="0" fontId="4" fillId="0" borderId="0" xfId="20" applyFont="1" applyAlignment="1">
      <alignment horizontal="center"/>
    </xf>
    <xf numFmtId="0" fontId="6" fillId="0" borderId="0" xfId="20" applyFont="1" applyAlignment="1">
      <alignment horizontal="centerContinuous"/>
    </xf>
    <xf numFmtId="0" fontId="4" fillId="0" borderId="1" xfId="15" applyFont="1" applyBorder="1"/>
    <xf numFmtId="0" fontId="6" fillId="0" borderId="2" xfId="20" applyFont="1" applyBorder="1" applyAlignment="1">
      <alignment horizontal="centerContinuous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0" xfId="20" quotePrefix="1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31" fillId="0" borderId="0" xfId="20" applyFont="1" applyAlignment="1">
      <alignment horizontal="centerContinuous"/>
    </xf>
    <xf numFmtId="0" fontId="31" fillId="0" borderId="0" xfId="20" applyFont="1" applyAlignment="1">
      <alignment horizontal="center" vertical="center"/>
    </xf>
    <xf numFmtId="0" fontId="6" fillId="0" borderId="0" xfId="13" applyFont="1" applyAlignment="1">
      <alignment horizontal="left"/>
    </xf>
    <xf numFmtId="0" fontId="6" fillId="0" borderId="0" xfId="15" applyFont="1" applyAlignment="1">
      <alignment horizontal="center"/>
    </xf>
    <xf numFmtId="168" fontId="5" fillId="0" borderId="0" xfId="22" applyNumberFormat="1" applyFont="1" applyAlignment="1">
      <alignment horizontal="right" wrapText="1" indent="1"/>
    </xf>
    <xf numFmtId="168" fontId="5" fillId="0" borderId="0" xfId="22" applyNumberFormat="1" applyFont="1" applyAlignment="1">
      <alignment wrapText="1"/>
    </xf>
    <xf numFmtId="168" fontId="5" fillId="0" borderId="0" xfId="23" applyNumberFormat="1" applyFont="1" applyFill="1" applyBorder="1" applyAlignment="1">
      <alignment horizontal="right" wrapText="1" indent="1"/>
    </xf>
    <xf numFmtId="0" fontId="6" fillId="0" borderId="0" xfId="13" applyFont="1" applyAlignment="1">
      <alignment horizontal="left" wrapText="1"/>
    </xf>
    <xf numFmtId="168" fontId="5" fillId="0" borderId="0" xfId="22" applyNumberFormat="1" applyFont="1" applyAlignment="1">
      <alignment horizontal="right" vertical="center" wrapText="1" indent="1"/>
    </xf>
    <xf numFmtId="168" fontId="5" fillId="0" borderId="0" xfId="22" applyNumberFormat="1" applyFont="1" applyAlignment="1">
      <alignment vertical="center" wrapText="1"/>
    </xf>
    <xf numFmtId="0" fontId="33" fillId="0" borderId="0" xfId="13" applyFont="1" applyAlignment="1">
      <alignment horizontal="left" wrapText="1"/>
    </xf>
    <xf numFmtId="0" fontId="6" fillId="0" borderId="0" xfId="13" applyFont="1" applyAlignment="1">
      <alignment horizontal="left" vertical="center"/>
    </xf>
    <xf numFmtId="0" fontId="6" fillId="0" borderId="0" xfId="15" applyFont="1" applyAlignment="1">
      <alignment horizontal="center" wrapText="1"/>
    </xf>
    <xf numFmtId="168" fontId="5" fillId="0" borderId="0" xfId="23" applyNumberFormat="1" applyFont="1" applyFill="1" applyBorder="1" applyAlignment="1">
      <alignment horizontal="right" vertical="center" wrapText="1" indent="1"/>
    </xf>
    <xf numFmtId="0" fontId="5" fillId="0" borderId="0" xfId="15" applyFont="1"/>
    <xf numFmtId="43" fontId="4" fillId="0" borderId="0" xfId="15" applyNumberFormat="1" applyFont="1"/>
    <xf numFmtId="0" fontId="18" fillId="0" borderId="0" xfId="14" applyFont="1"/>
    <xf numFmtId="0" fontId="6" fillId="0" borderId="0" xfId="20" applyFont="1" applyAlignment="1">
      <alignment horizontal="center"/>
    </xf>
    <xf numFmtId="0" fontId="6" fillId="0" borderId="2" xfId="20" applyFont="1" applyBorder="1" applyAlignment="1">
      <alignment horizontal="center"/>
    </xf>
    <xf numFmtId="0" fontId="31" fillId="0" borderId="0" xfId="20" applyFont="1" applyAlignment="1">
      <alignment horizontal="center"/>
    </xf>
    <xf numFmtId="168" fontId="6" fillId="0" borderId="0" xfId="24" applyNumberFormat="1" applyFont="1" applyAlignment="1">
      <alignment wrapText="1"/>
    </xf>
    <xf numFmtId="168" fontId="6" fillId="0" borderId="0" xfId="24" applyNumberFormat="1" applyFont="1" applyAlignment="1">
      <alignment horizontal="right" wrapText="1" indent="1"/>
    </xf>
    <xf numFmtId="0" fontId="6" fillId="0" borderId="0" xfId="13" applyFont="1" applyAlignment="1">
      <alignment horizontal="left" vertical="center" wrapText="1"/>
    </xf>
    <xf numFmtId="0" fontId="6" fillId="0" borderId="0" xfId="15" applyFont="1" applyAlignment="1">
      <alignment horizontal="center" vertical="center"/>
    </xf>
    <xf numFmtId="168" fontId="6" fillId="0" borderId="0" xfId="24" applyNumberFormat="1" applyFont="1" applyAlignment="1">
      <alignment vertical="center" wrapText="1"/>
    </xf>
    <xf numFmtId="168" fontId="6" fillId="0" borderId="0" xfId="24" applyNumberFormat="1" applyFont="1" applyAlignment="1">
      <alignment horizontal="right" vertical="center" wrapText="1" indent="1"/>
    </xf>
    <xf numFmtId="0" fontId="24" fillId="0" borderId="0" xfId="14"/>
    <xf numFmtId="0" fontId="3" fillId="0" borderId="0" xfId="25" applyFont="1" applyAlignment="1">
      <protection locked="0"/>
    </xf>
    <xf numFmtId="0" fontId="35" fillId="0" borderId="0" xfId="25" applyFont="1">
      <alignment vertical="top" wrapText="1"/>
      <protection locked="0"/>
    </xf>
    <xf numFmtId="0" fontId="7" fillId="0" borderId="0" xfId="26" applyFont="1" applyAlignment="1">
      <alignment horizontal="right"/>
    </xf>
    <xf numFmtId="0" fontId="21" fillId="0" borderId="2" xfId="25" applyFont="1" applyBorder="1" applyAlignment="1">
      <alignment horizontal="center" vertical="center" wrapText="1"/>
      <protection locked="0"/>
    </xf>
    <xf numFmtId="0" fontId="6" fillId="0" borderId="2" xfId="25" applyFont="1" applyBorder="1" applyAlignment="1">
      <alignment horizontal="center" vertical="center" wrapText="1"/>
      <protection locked="0"/>
    </xf>
    <xf numFmtId="0" fontId="21" fillId="0" borderId="0" xfId="25" applyFont="1" applyAlignment="1">
      <alignment horizontal="center" vertical="center" wrapText="1"/>
      <protection locked="0"/>
    </xf>
    <xf numFmtId="0" fontId="6" fillId="0" borderId="0" xfId="25" applyFont="1" applyAlignment="1">
      <alignment horizontal="center" vertical="center" wrapText="1"/>
      <protection locked="0"/>
    </xf>
    <xf numFmtId="14" fontId="6" fillId="0" borderId="0" xfId="25" quotePrefix="1" applyNumberFormat="1" applyFont="1" applyAlignment="1">
      <alignment horizontal="center" vertical="center" wrapText="1"/>
      <protection locked="0"/>
    </xf>
    <xf numFmtId="0" fontId="6" fillId="0" borderId="1" xfId="25" applyFont="1" applyBorder="1" applyAlignment="1">
      <alignment horizontal="center" vertical="center" wrapText="1"/>
      <protection locked="0"/>
    </xf>
    <xf numFmtId="0" fontId="37" fillId="0" borderId="0" xfId="27" applyFont="1"/>
    <xf numFmtId="39" fontId="23" fillId="0" borderId="0" xfId="13" applyNumberFormat="1" applyFont="1" applyProtection="1">
      <protection locked="0"/>
    </xf>
    <xf numFmtId="168" fontId="13" fillId="0" borderId="0" xfId="28" applyNumberFormat="1" applyFont="1" applyAlignment="1">
      <alignment horizontal="right" wrapText="1" indent="1"/>
    </xf>
    <xf numFmtId="168" fontId="13" fillId="0" borderId="0" xfId="29" applyNumberFormat="1" applyFont="1" applyAlignment="1">
      <alignment horizontal="right" wrapText="1" indent="1"/>
    </xf>
    <xf numFmtId="0" fontId="33" fillId="0" borderId="0" xfId="16" applyFont="1" applyAlignment="1">
      <alignment horizontal="left" wrapText="1" indent="1"/>
    </xf>
    <xf numFmtId="168" fontId="18" fillId="0" borderId="0" xfId="28" applyNumberFormat="1" applyFont="1" applyAlignment="1">
      <alignment horizontal="right" wrapText="1" indent="1"/>
    </xf>
    <xf numFmtId="168" fontId="18" fillId="0" borderId="0" xfId="29" applyNumberFormat="1" applyFont="1" applyAlignment="1">
      <alignment horizontal="right" wrapText="1" indent="1"/>
    </xf>
    <xf numFmtId="168" fontId="18" fillId="0" borderId="0" xfId="28" applyNumberFormat="1" applyFont="1" applyAlignment="1">
      <alignment horizontal="right" vertical="center" wrapText="1" indent="1"/>
    </xf>
    <xf numFmtId="168" fontId="18" fillId="0" borderId="0" xfId="29" applyNumberFormat="1" applyFont="1" applyAlignment="1">
      <alignment horizontal="right" vertical="center" wrapText="1" indent="1"/>
    </xf>
    <xf numFmtId="0" fontId="38" fillId="0" borderId="0" xfId="14" applyFont="1"/>
    <xf numFmtId="0" fontId="35" fillId="0" borderId="0" xfId="25" applyFont="1" applyAlignment="1">
      <alignment vertical="top" wrapText="1"/>
      <protection locked="0"/>
    </xf>
    <xf numFmtId="0" fontId="3" fillId="0" borderId="0" xfId="30" applyFont="1" applyAlignment="1">
      <alignment horizontal="left"/>
    </xf>
    <xf numFmtId="0" fontId="5" fillId="0" borderId="0" xfId="31" applyFont="1"/>
    <xf numFmtId="0" fontId="2" fillId="0" borderId="0" xfId="31"/>
    <xf numFmtId="0" fontId="9" fillId="0" borderId="0" xfId="32" applyFont="1"/>
    <xf numFmtId="0" fontId="7" fillId="0" borderId="1" xfId="31" applyFont="1" applyBorder="1" applyAlignment="1">
      <alignment horizontal="right"/>
    </xf>
    <xf numFmtId="0" fontId="7" fillId="0" borderId="0" xfId="31" applyFont="1" applyAlignment="1">
      <alignment horizontal="right"/>
    </xf>
    <xf numFmtId="0" fontId="5" fillId="0" borderId="2" xfId="31" applyFont="1" applyBorder="1"/>
    <xf numFmtId="0" fontId="6" fillId="0" borderId="2" xfId="31" applyFont="1" applyBorder="1" applyAlignment="1">
      <alignment horizontal="center" vertical="center" wrapText="1"/>
    </xf>
    <xf numFmtId="0" fontId="6" fillId="0" borderId="0" xfId="31" applyFont="1" applyAlignment="1">
      <alignment horizontal="center" vertical="center" wrapText="1"/>
    </xf>
    <xf numFmtId="0" fontId="9" fillId="0" borderId="0" xfId="33" applyFont="1" applyAlignment="1">
      <alignment horizontal="left"/>
    </xf>
    <xf numFmtId="0" fontId="9" fillId="0" borderId="0" xfId="33" applyFont="1"/>
    <xf numFmtId="168" fontId="9" fillId="0" borderId="0" xfId="34" applyNumberFormat="1" applyFont="1" applyAlignment="1">
      <alignment horizontal="right" indent="1"/>
    </xf>
    <xf numFmtId="0" fontId="5" fillId="0" borderId="0" xfId="33" applyFont="1"/>
    <xf numFmtId="0" fontId="5" fillId="0" borderId="0" xfId="33" applyFont="1" applyAlignment="1">
      <alignment horizontal="left"/>
    </xf>
    <xf numFmtId="168" fontId="5" fillId="0" borderId="0" xfId="34" applyNumberFormat="1" applyAlignment="1">
      <alignment horizontal="right" indent="1"/>
    </xf>
    <xf numFmtId="168" fontId="2" fillId="0" borderId="0" xfId="31" applyNumberFormat="1"/>
    <xf numFmtId="0" fontId="5" fillId="0" borderId="0" xfId="33" applyFont="1" applyAlignment="1">
      <alignment horizontal="left" wrapText="1"/>
    </xf>
    <xf numFmtId="0" fontId="5" fillId="0" borderId="0" xfId="33" applyFont="1" applyAlignment="1">
      <alignment wrapText="1"/>
    </xf>
    <xf numFmtId="168" fontId="5" fillId="0" borderId="0" xfId="31" applyNumberFormat="1" applyFont="1" applyAlignment="1">
      <alignment horizontal="right" indent="1"/>
    </xf>
    <xf numFmtId="0" fontId="7" fillId="0" borderId="0" xfId="33" applyFont="1" applyAlignment="1">
      <alignment horizontal="left"/>
    </xf>
    <xf numFmtId="1" fontId="5" fillId="0" borderId="0" xfId="34" applyNumberFormat="1" applyAlignment="1">
      <alignment horizontal="right"/>
    </xf>
    <xf numFmtId="168" fontId="28" fillId="0" borderId="0" xfId="34" applyNumberFormat="1" applyFont="1" applyAlignment="1">
      <alignment horizontal="right" indent="1"/>
    </xf>
    <xf numFmtId="168" fontId="5" fillId="0" borderId="0" xfId="31" applyNumberFormat="1" applyFont="1"/>
    <xf numFmtId="0" fontId="5" fillId="0" borderId="0" xfId="35" applyFont="1" applyAlignment="1">
      <alignment horizontal="left" indent="1"/>
    </xf>
    <xf numFmtId="168" fontId="5" fillId="0" borderId="0" xfId="34" applyNumberFormat="1" applyAlignment="1">
      <alignment horizontal="right"/>
    </xf>
    <xf numFmtId="0" fontId="5" fillId="0" borderId="0" xfId="21" applyFont="1"/>
    <xf numFmtId="0" fontId="5" fillId="0" borderId="0" xfId="21" applyFont="1" applyAlignment="1">
      <alignment horizontal="left" indent="1"/>
    </xf>
    <xf numFmtId="1" fontId="5" fillId="0" borderId="0" xfId="31" applyNumberFormat="1" applyFont="1" applyAlignment="1">
      <alignment horizontal="right"/>
    </xf>
    <xf numFmtId="0" fontId="11" fillId="0" borderId="0" xfId="32" applyFont="1"/>
    <xf numFmtId="0" fontId="6" fillId="0" borderId="0" xfId="31" applyFont="1"/>
    <xf numFmtId="0" fontId="22" fillId="0" borderId="1" xfId="31" applyFont="1" applyBorder="1" applyAlignment="1">
      <alignment horizontal="right"/>
    </xf>
    <xf numFmtId="0" fontId="22" fillId="0" borderId="0" xfId="31" applyFont="1" applyAlignment="1">
      <alignment horizontal="right"/>
    </xf>
    <xf numFmtId="16" fontId="6" fillId="0" borderId="2" xfId="31" quotePrefix="1" applyNumberFormat="1" applyFont="1" applyBorder="1" applyAlignment="1">
      <alignment horizontal="center" vertical="center" wrapText="1"/>
    </xf>
    <xf numFmtId="0" fontId="6" fillId="0" borderId="1" xfId="31" applyFont="1" applyBorder="1" applyAlignment="1">
      <alignment horizontal="center" vertical="center" wrapText="1"/>
    </xf>
    <xf numFmtId="168" fontId="9" fillId="0" borderId="0" xfId="34" applyNumberFormat="1" applyFont="1" applyAlignment="1">
      <alignment horizontal="right" indent="2"/>
    </xf>
    <xf numFmtId="168" fontId="7" fillId="0" borderId="0" xfId="34" applyNumberFormat="1" applyFont="1" applyAlignment="1">
      <alignment horizontal="right" indent="1"/>
    </xf>
    <xf numFmtId="168" fontId="40" fillId="0" borderId="0" xfId="34" applyNumberFormat="1" applyFont="1" applyAlignment="1">
      <alignment horizontal="right" indent="1"/>
    </xf>
    <xf numFmtId="168" fontId="40" fillId="0" borderId="0" xfId="34" applyNumberFormat="1" applyFont="1" applyAlignment="1">
      <alignment horizontal="right" indent="2"/>
    </xf>
    <xf numFmtId="0" fontId="10" fillId="0" borderId="0" xfId="33" applyFont="1"/>
    <xf numFmtId="0" fontId="5" fillId="0" borderId="0" xfId="33" applyFont="1" applyAlignment="1">
      <alignment horizontal="left" indent="1"/>
    </xf>
    <xf numFmtId="168" fontId="28" fillId="0" borderId="0" xfId="34" applyNumberFormat="1" applyFont="1" applyAlignment="1">
      <alignment horizontal="right" indent="2"/>
    </xf>
    <xf numFmtId="168" fontId="5" fillId="0" borderId="0" xfId="34" applyNumberFormat="1" applyAlignment="1">
      <alignment horizontal="right" indent="2"/>
    </xf>
    <xf numFmtId="168" fontId="5" fillId="0" borderId="0" xfId="31" applyNumberFormat="1" applyFont="1" applyAlignment="1">
      <alignment horizontal="right" indent="2"/>
    </xf>
    <xf numFmtId="0" fontId="5" fillId="0" borderId="0" xfId="36" applyFont="1" applyAlignment="1">
      <alignment horizontal="left" indent="1"/>
    </xf>
    <xf numFmtId="0" fontId="7" fillId="0" borderId="0" xfId="33" applyFont="1"/>
    <xf numFmtId="0" fontId="19" fillId="0" borderId="0" xfId="31" applyFont="1"/>
    <xf numFmtId="168" fontId="21" fillId="0" borderId="0" xfId="34" applyNumberFormat="1" applyFont="1"/>
    <xf numFmtId="168" fontId="21" fillId="0" borderId="0" xfId="34" applyNumberFormat="1" applyFont="1" applyAlignment="1">
      <alignment horizontal="right" indent="1"/>
    </xf>
    <xf numFmtId="168" fontId="22" fillId="0" borderId="0" xfId="34" applyNumberFormat="1" applyFont="1"/>
    <xf numFmtId="168" fontId="41" fillId="0" borderId="0" xfId="34" applyNumberFormat="1" applyFont="1"/>
    <xf numFmtId="168" fontId="41" fillId="0" borderId="0" xfId="34" applyNumberFormat="1" applyFont="1" applyAlignment="1">
      <alignment horizontal="right" indent="1"/>
    </xf>
    <xf numFmtId="168" fontId="6" fillId="0" borderId="0" xfId="34" applyNumberFormat="1" applyFont="1"/>
    <xf numFmtId="168" fontId="33" fillId="0" borderId="0" xfId="34" applyNumberFormat="1" applyFont="1"/>
    <xf numFmtId="168" fontId="33" fillId="0" borderId="0" xfId="34" applyNumberFormat="1" applyFont="1" applyAlignment="1">
      <alignment horizontal="right" indent="1"/>
    </xf>
    <xf numFmtId="168" fontId="6" fillId="0" borderId="0" xfId="34" applyNumberFormat="1" applyFont="1" applyAlignment="1">
      <alignment horizontal="right" indent="1"/>
    </xf>
    <xf numFmtId="168" fontId="6" fillId="0" borderId="0" xfId="31" applyNumberFormat="1" applyFont="1"/>
    <xf numFmtId="168" fontId="6" fillId="0" borderId="0" xfId="31" applyNumberFormat="1" applyFont="1" applyAlignment="1">
      <alignment horizontal="right" indent="1"/>
    </xf>
    <xf numFmtId="0" fontId="42" fillId="0" borderId="0" xfId="31" applyFont="1"/>
    <xf numFmtId="0" fontId="3" fillId="0" borderId="0" xfId="37" applyFont="1"/>
    <xf numFmtId="0" fontId="5" fillId="0" borderId="0" xfId="38" applyFont="1"/>
    <xf numFmtId="0" fontId="3" fillId="0" borderId="0" xfId="37" applyFont="1" applyAlignment="1">
      <alignment horizontal="center"/>
    </xf>
    <xf numFmtId="0" fontId="4" fillId="0" borderId="0" xfId="37" applyFont="1"/>
    <xf numFmtId="0" fontId="5" fillId="0" borderId="1" xfId="37" applyFont="1" applyBorder="1"/>
    <xf numFmtId="0" fontId="5" fillId="0" borderId="0" xfId="37" applyFont="1"/>
    <xf numFmtId="0" fontId="7" fillId="0" borderId="0" xfId="37" applyFont="1" applyAlignment="1">
      <alignment horizontal="right"/>
    </xf>
    <xf numFmtId="0" fontId="14" fillId="0" borderId="0" xfId="38" applyFont="1" applyAlignment="1">
      <alignment wrapText="1"/>
    </xf>
    <xf numFmtId="0" fontId="18" fillId="0" borderId="2" xfId="39" applyFont="1" applyBorder="1" applyAlignment="1">
      <alignment horizontal="center" vertical="center" wrapText="1"/>
    </xf>
    <xf numFmtId="0" fontId="5" fillId="0" borderId="2" xfId="38" applyFont="1" applyBorder="1" applyAlignment="1">
      <alignment horizontal="center" vertical="center" wrapText="1"/>
    </xf>
    <xf numFmtId="0" fontId="18" fillId="0" borderId="0" xfId="39" applyFont="1" applyAlignment="1">
      <alignment horizontal="center" vertical="center" wrapText="1"/>
    </xf>
    <xf numFmtId="0" fontId="5" fillId="0" borderId="0" xfId="38" applyFont="1" applyAlignment="1">
      <alignment horizontal="center" vertical="center" wrapText="1"/>
    </xf>
    <xf numFmtId="0" fontId="5" fillId="0" borderId="0" xfId="40" applyFont="1" applyAlignment="1">
      <alignment horizontal="center" vertical="center" wrapText="1"/>
    </xf>
    <xf numFmtId="168" fontId="9" fillId="0" borderId="0" xfId="37" applyNumberFormat="1" applyFont="1" applyAlignment="1">
      <alignment horizontal="right" indent="1"/>
    </xf>
    <xf numFmtId="168" fontId="9" fillId="0" borderId="0" xfId="37" applyNumberFormat="1" applyFont="1" applyAlignment="1">
      <alignment horizontal="right" indent="3"/>
    </xf>
    <xf numFmtId="168" fontId="5" fillId="0" borderId="0" xfId="37" applyNumberFormat="1" applyFont="1" applyAlignment="1">
      <alignment horizontal="center" vertical="center"/>
    </xf>
    <xf numFmtId="168" fontId="5" fillId="0" borderId="0" xfId="37" applyNumberFormat="1" applyFont="1" applyAlignment="1">
      <alignment horizontal="right" indent="1"/>
    </xf>
    <xf numFmtId="0" fontId="9" fillId="0" borderId="0" xfId="38" applyFont="1"/>
    <xf numFmtId="0" fontId="9" fillId="0" borderId="1" xfId="38" applyFont="1" applyBorder="1"/>
    <xf numFmtId="168" fontId="5" fillId="0" borderId="1" xfId="37" applyNumberFormat="1" applyFont="1" applyBorder="1" applyAlignment="1">
      <alignment horizontal="center" vertical="center"/>
    </xf>
    <xf numFmtId="0" fontId="7" fillId="0" borderId="0" xfId="37" applyFont="1"/>
    <xf numFmtId="0" fontId="24" fillId="0" borderId="0" xfId="39" applyAlignment="1">
      <alignment wrapText="1"/>
    </xf>
    <xf numFmtId="0" fontId="7" fillId="0" borderId="0" xfId="38" applyFont="1"/>
    <xf numFmtId="1" fontId="9" fillId="0" borderId="0" xfId="37" applyNumberFormat="1" applyFont="1"/>
    <xf numFmtId="1" fontId="5" fillId="0" borderId="0" xfId="38" applyNumberFormat="1" applyFont="1"/>
    <xf numFmtId="1" fontId="5" fillId="0" borderId="0" xfId="37" applyNumberFormat="1" applyFont="1"/>
    <xf numFmtId="0" fontId="7" fillId="0" borderId="0" xfId="37" quotePrefix="1" applyFont="1" applyAlignment="1">
      <alignment horizontal="left"/>
    </xf>
    <xf numFmtId="0" fontId="5" fillId="0" borderId="0" xfId="37" applyFont="1" applyAlignment="1">
      <alignment horizontal="left"/>
    </xf>
    <xf numFmtId="0" fontId="17" fillId="0" borderId="0" xfId="11"/>
    <xf numFmtId="0" fontId="5" fillId="0" borderId="0" xfId="20" applyFont="1" applyAlignment="1">
      <alignment horizontal="center" vertical="center"/>
    </xf>
    <xf numFmtId="0" fontId="43" fillId="0" borderId="0" xfId="11" applyFont="1"/>
    <xf numFmtId="0" fontId="18" fillId="0" borderId="0" xfId="29" applyFont="1" applyAlignment="1">
      <alignment horizontal="center" vertical="center" wrapText="1"/>
    </xf>
    <xf numFmtId="0" fontId="5" fillId="0" borderId="1" xfId="7" applyFont="1" applyBorder="1" applyAlignment="1">
      <alignment horizontal="center" vertical="center" wrapText="1"/>
    </xf>
    <xf numFmtId="1" fontId="9" fillId="0" borderId="0" xfId="37" applyNumberFormat="1" applyFont="1" applyAlignment="1">
      <alignment horizontal="right" indent="1"/>
    </xf>
    <xf numFmtId="168" fontId="9" fillId="0" borderId="0" xfId="37" applyNumberFormat="1" applyFont="1" applyAlignment="1">
      <alignment horizontal="right" indent="2"/>
    </xf>
    <xf numFmtId="1" fontId="9" fillId="0" borderId="0" xfId="41" applyNumberFormat="1" applyFont="1" applyFill="1" applyAlignment="1">
      <alignment horizontal="right" indent="2"/>
    </xf>
    <xf numFmtId="168" fontId="9" fillId="0" borderId="0" xfId="12" applyNumberFormat="1" applyFont="1" applyFill="1" applyAlignment="1">
      <alignment horizontal="right" indent="3"/>
    </xf>
    <xf numFmtId="1" fontId="43" fillId="0" borderId="0" xfId="11" applyNumberFormat="1" applyFont="1"/>
    <xf numFmtId="1" fontId="5" fillId="0" borderId="0" xfId="42" applyNumberFormat="1" applyFont="1" applyFill="1" applyAlignment="1">
      <alignment horizontal="right" indent="2"/>
    </xf>
    <xf numFmtId="1" fontId="5" fillId="0" borderId="0" xfId="12" applyNumberFormat="1" applyFont="1" applyFill="1" applyAlignment="1">
      <alignment horizontal="right" indent="2"/>
    </xf>
    <xf numFmtId="168" fontId="5" fillId="0" borderId="0" xfId="12" applyNumberFormat="1" applyFont="1" applyFill="1" applyAlignment="1">
      <alignment horizontal="right" indent="3"/>
    </xf>
    <xf numFmtId="1" fontId="5" fillId="0" borderId="0" xfId="41" applyNumberFormat="1" applyFont="1" applyFill="1" applyAlignment="1">
      <alignment horizontal="right" indent="2"/>
    </xf>
    <xf numFmtId="168" fontId="5" fillId="0" borderId="0" xfId="37" applyNumberFormat="1" applyFont="1" applyAlignment="1">
      <alignment horizontal="center"/>
    </xf>
    <xf numFmtId="1" fontId="17" fillId="0" borderId="0" xfId="11" applyNumberFormat="1"/>
    <xf numFmtId="0" fontId="3" fillId="0" borderId="0" xfId="43" applyFont="1"/>
    <xf numFmtId="0" fontId="4" fillId="0" borderId="0" xfId="44" applyFont="1"/>
    <xf numFmtId="0" fontId="44" fillId="0" borderId="0" xfId="44" applyFont="1"/>
    <xf numFmtId="0" fontId="2" fillId="0" borderId="0" xfId="43"/>
    <xf numFmtId="0" fontId="3" fillId="0" borderId="0" xfId="44" applyFont="1" applyAlignment="1">
      <alignment horizontal="left"/>
    </xf>
    <xf numFmtId="0" fontId="4" fillId="0" borderId="0" xfId="44" applyFont="1" applyAlignment="1">
      <alignment horizontal="left"/>
    </xf>
    <xf numFmtId="0" fontId="45" fillId="0" borderId="0" xfId="44" applyFont="1" applyAlignment="1">
      <alignment horizontal="left"/>
    </xf>
    <xf numFmtId="0" fontId="5" fillId="0" borderId="0" xfId="44" applyFont="1"/>
    <xf numFmtId="0" fontId="5" fillId="0" borderId="0" xfId="44" applyFont="1" applyAlignment="1">
      <alignment horizontal="center"/>
    </xf>
    <xf numFmtId="0" fontId="7" fillId="0" borderId="0" xfId="44" applyFont="1" applyAlignment="1">
      <alignment horizontal="right"/>
    </xf>
    <xf numFmtId="0" fontId="5" fillId="0" borderId="2" xfId="44" applyFont="1" applyBorder="1" applyAlignment="1">
      <alignment vertical="center" wrapText="1"/>
    </xf>
    <xf numFmtId="0" fontId="18" fillId="0" borderId="2" xfId="29" applyFont="1" applyBorder="1" applyAlignment="1">
      <alignment horizontal="center" vertical="center" wrapText="1"/>
    </xf>
    <xf numFmtId="0" fontId="5" fillId="0" borderId="0" xfId="44" applyFont="1" applyAlignment="1">
      <alignment vertical="center" wrapText="1"/>
    </xf>
    <xf numFmtId="0" fontId="5" fillId="0" borderId="0" xfId="45" applyFont="1" applyAlignment="1">
      <alignment horizontal="center" vertical="center" wrapText="1"/>
    </xf>
    <xf numFmtId="0" fontId="5" fillId="0" borderId="0" xfId="44" applyFont="1" applyAlignment="1">
      <alignment horizontal="center" vertical="top" wrapText="1"/>
    </xf>
    <xf numFmtId="0" fontId="5" fillId="0" borderId="1" xfId="45" applyFont="1" applyBorder="1" applyAlignment="1">
      <alignment horizontal="center" vertical="center" wrapText="1"/>
    </xf>
    <xf numFmtId="0" fontId="6" fillId="0" borderId="2" xfId="44" applyFont="1" applyBorder="1" applyAlignment="1">
      <alignment horizontal="center" vertical="top" wrapText="1"/>
    </xf>
    <xf numFmtId="1" fontId="6" fillId="0" borderId="2" xfId="46" applyNumberFormat="1" applyFont="1" applyBorder="1" applyAlignment="1">
      <alignment horizontal="center" vertical="top" wrapText="1"/>
    </xf>
    <xf numFmtId="0" fontId="5" fillId="0" borderId="2" xfId="37" applyFont="1" applyBorder="1" applyAlignment="1">
      <alignment horizontal="center" vertical="top" wrapText="1"/>
    </xf>
    <xf numFmtId="0" fontId="9" fillId="0" borderId="0" xfId="47" applyFont="1" applyAlignment="1">
      <alignment horizontal="left"/>
    </xf>
    <xf numFmtId="0" fontId="9" fillId="0" borderId="0" xfId="47" applyFont="1" applyAlignment="1">
      <alignment horizontal="left" wrapText="1"/>
    </xf>
    <xf numFmtId="168" fontId="9" fillId="0" borderId="0" xfId="48" applyNumberFormat="1" applyFont="1" applyFill="1" applyBorder="1"/>
    <xf numFmtId="168" fontId="9" fillId="0" borderId="0" xfId="48" applyNumberFormat="1" applyFont="1" applyFill="1" applyBorder="1" applyAlignment="1">
      <alignment horizontal="right" indent="1"/>
    </xf>
    <xf numFmtId="0" fontId="46" fillId="0" borderId="0" xfId="47" applyFont="1"/>
    <xf numFmtId="0" fontId="5" fillId="0" borderId="0" xfId="47" applyFont="1"/>
    <xf numFmtId="168" fontId="5" fillId="0" borderId="0" xfId="48" applyNumberFormat="1" applyFont="1" applyFill="1" applyBorder="1"/>
    <xf numFmtId="168" fontId="5" fillId="0" borderId="0" xfId="48" applyNumberFormat="1" applyFont="1" applyFill="1" applyBorder="1" applyAlignment="1">
      <alignment horizontal="right" indent="1"/>
    </xf>
    <xf numFmtId="0" fontId="5" fillId="0" borderId="0" xfId="47" applyFont="1" applyAlignment="1">
      <alignment horizontal="left"/>
    </xf>
    <xf numFmtId="168" fontId="5" fillId="0" borderId="0" xfId="48" applyNumberFormat="1" applyFont="1" applyFill="1" applyBorder="1" applyAlignment="1">
      <alignment horizontal="right"/>
    </xf>
    <xf numFmtId="0" fontId="6" fillId="0" borderId="0" xfId="47" applyFont="1" applyAlignment="1">
      <alignment horizontal="left"/>
    </xf>
    <xf numFmtId="168" fontId="6" fillId="0" borderId="0" xfId="44" applyNumberFormat="1" applyFont="1"/>
    <xf numFmtId="168" fontId="6" fillId="0" borderId="0" xfId="44" applyNumberFormat="1" applyFont="1" applyAlignment="1">
      <alignment horizontal="right" indent="2"/>
    </xf>
    <xf numFmtId="0" fontId="38" fillId="0" borderId="0" xfId="44" applyFont="1"/>
    <xf numFmtId="0" fontId="47" fillId="0" borderId="0" xfId="44" applyFont="1"/>
    <xf numFmtId="0" fontId="5" fillId="0" borderId="1" xfId="44" applyFont="1" applyBorder="1" applyAlignment="1">
      <alignment horizontal="center"/>
    </xf>
    <xf numFmtId="0" fontId="6" fillId="0" borderId="0" xfId="44" applyFont="1" applyAlignment="1">
      <alignment horizontal="center" vertical="top" wrapText="1"/>
    </xf>
    <xf numFmtId="1" fontId="6" fillId="0" borderId="0" xfId="46" applyNumberFormat="1" applyFont="1" applyAlignment="1">
      <alignment horizontal="center" vertical="top" wrapText="1"/>
    </xf>
    <xf numFmtId="168" fontId="9" fillId="0" borderId="0" xfId="11" applyNumberFormat="1" applyFont="1"/>
    <xf numFmtId="168" fontId="9" fillId="0" borderId="0" xfId="11" applyNumberFormat="1" applyFont="1" applyAlignment="1">
      <alignment horizontal="right" indent="1"/>
    </xf>
    <xf numFmtId="168" fontId="5" fillId="0" borderId="0" xfId="11" applyNumberFormat="1" applyFont="1"/>
    <xf numFmtId="168" fontId="5" fillId="0" borderId="0" xfId="11" applyNumberFormat="1" applyFont="1" applyAlignment="1">
      <alignment horizontal="right" indent="1"/>
    </xf>
    <xf numFmtId="168" fontId="5" fillId="0" borderId="0" xfId="49" applyNumberFormat="1" applyFont="1"/>
    <xf numFmtId="168" fontId="5" fillId="0" borderId="0" xfId="49" applyNumberFormat="1" applyFont="1" applyAlignment="1">
      <alignment horizontal="right" indent="1"/>
    </xf>
    <xf numFmtId="0" fontId="5" fillId="0" borderId="1" xfId="44" applyFont="1" applyBorder="1" applyAlignment="1">
      <alignment horizontal="center" vertical="top" wrapText="1"/>
    </xf>
    <xf numFmtId="0" fontId="5" fillId="0" borderId="0" xfId="37" applyFont="1" applyAlignment="1">
      <alignment horizontal="center" vertical="top" wrapText="1"/>
    </xf>
    <xf numFmtId="0" fontId="9" fillId="0" borderId="0" xfId="47" applyFont="1"/>
    <xf numFmtId="168" fontId="5" fillId="0" borderId="0" xfId="29" applyNumberFormat="1" applyFont="1"/>
    <xf numFmtId="168" fontId="9" fillId="0" borderId="0" xfId="29" applyNumberFormat="1" applyFont="1"/>
    <xf numFmtId="0" fontId="48" fillId="0" borderId="0" xfId="44" applyFont="1"/>
    <xf numFmtId="0" fontId="49" fillId="0" borderId="0" xfId="50" applyFont="1"/>
    <xf numFmtId="168" fontId="9" fillId="0" borderId="0" xfId="49" applyNumberFormat="1" applyFont="1"/>
    <xf numFmtId="168" fontId="9" fillId="0" borderId="0" xfId="49" applyNumberFormat="1" applyFont="1" applyAlignment="1">
      <alignment horizontal="right" indent="1"/>
    </xf>
    <xf numFmtId="0" fontId="50" fillId="0" borderId="0" xfId="44" applyFont="1"/>
    <xf numFmtId="0" fontId="51" fillId="0" borderId="0" xfId="44" applyFont="1"/>
    <xf numFmtId="0" fontId="1" fillId="0" borderId="0" xfId="50"/>
    <xf numFmtId="0" fontId="18" fillId="0" borderId="0" xfId="44" applyFont="1"/>
    <xf numFmtId="0" fontId="18" fillId="0" borderId="0" xfId="44" applyFont="1" applyAlignment="1">
      <alignment horizontal="center"/>
    </xf>
    <xf numFmtId="0" fontId="52" fillId="0" borderId="0" xfId="44" applyFont="1" applyAlignment="1">
      <alignment horizontal="right"/>
    </xf>
    <xf numFmtId="0" fontId="18" fillId="0" borderId="2" xfId="44" applyFont="1" applyBorder="1" applyAlignment="1">
      <alignment vertical="center" wrapText="1"/>
    </xf>
    <xf numFmtId="0" fontId="18" fillId="0" borderId="2" xfId="51" applyFont="1" applyBorder="1" applyAlignment="1">
      <alignment horizontal="center" vertical="center" wrapText="1"/>
    </xf>
    <xf numFmtId="0" fontId="18" fillId="0" borderId="0" xfId="44" applyFont="1" applyAlignment="1">
      <alignment vertical="center" wrapText="1"/>
    </xf>
    <xf numFmtId="0" fontId="18" fillId="0" borderId="0" xfId="51" applyFont="1" applyAlignment="1">
      <alignment horizontal="center" vertical="center" wrapText="1"/>
    </xf>
    <xf numFmtId="0" fontId="18" fillId="0" borderId="0" xfId="45" applyFont="1" applyAlignment="1">
      <alignment horizontal="center" vertical="center" wrapText="1"/>
    </xf>
    <xf numFmtId="0" fontId="18" fillId="0" borderId="1" xfId="45" applyFont="1" applyBorder="1" applyAlignment="1">
      <alignment horizontal="center" vertical="center" wrapText="1"/>
    </xf>
    <xf numFmtId="0" fontId="18" fillId="0" borderId="0" xfId="44" applyFont="1" applyAlignment="1">
      <alignment horizontal="center" vertical="top" wrapText="1"/>
    </xf>
    <xf numFmtId="1" fontId="18" fillId="0" borderId="0" xfId="46" applyNumberFormat="1" applyFont="1" applyAlignment="1">
      <alignment horizontal="center" vertical="top" wrapText="1"/>
    </xf>
    <xf numFmtId="0" fontId="18" fillId="0" borderId="0" xfId="37" applyFont="1" applyAlignment="1">
      <alignment horizontal="center" vertical="top" wrapText="1"/>
    </xf>
    <xf numFmtId="0" fontId="13" fillId="0" borderId="0" xfId="52" applyFont="1"/>
    <xf numFmtId="0" fontId="13" fillId="0" borderId="0" xfId="50" applyFont="1"/>
    <xf numFmtId="168" fontId="13" fillId="0" borderId="0" xfId="50" applyNumberFormat="1" applyFont="1" applyAlignment="1">
      <alignment horizontal="right" indent="1"/>
    </xf>
    <xf numFmtId="0" fontId="13" fillId="0" borderId="0" xfId="53" applyFont="1"/>
    <xf numFmtId="0" fontId="18" fillId="0" borderId="0" xfId="50" applyFont="1"/>
    <xf numFmtId="168" fontId="18" fillId="0" borderId="0" xfId="50" applyNumberFormat="1" applyFont="1" applyAlignment="1">
      <alignment horizontal="right" indent="1"/>
    </xf>
    <xf numFmtId="0" fontId="18" fillId="0" borderId="0" xfId="52" applyFont="1" applyAlignment="1">
      <alignment horizontal="left" indent="1"/>
    </xf>
    <xf numFmtId="0" fontId="13" fillId="0" borderId="0" xfId="44" applyFont="1"/>
    <xf numFmtId="0" fontId="13" fillId="0" borderId="0" xfId="52" applyFont="1" applyAlignment="1">
      <alignment horizontal="left" indent="1"/>
    </xf>
    <xf numFmtId="0" fontId="18" fillId="0" borderId="0" xfId="52" applyFont="1" applyAlignment="1">
      <alignment horizontal="left" indent="2"/>
    </xf>
    <xf numFmtId="171" fontId="5" fillId="0" borderId="0" xfId="42" applyNumberFormat="1" applyFont="1" applyBorder="1" applyAlignment="1">
      <alignment horizontal="right" vertical="center" wrapText="1"/>
    </xf>
    <xf numFmtId="0" fontId="53" fillId="0" borderId="0" xfId="44" applyFont="1"/>
    <xf numFmtId="0" fontId="49" fillId="0" borderId="0" xfId="54" applyFont="1"/>
    <xf numFmtId="1" fontId="53" fillId="0" borderId="0" xfId="44" applyNumberFormat="1" applyFont="1"/>
    <xf numFmtId="0" fontId="49" fillId="0" borderId="0" xfId="51" applyFont="1"/>
    <xf numFmtId="0" fontId="54" fillId="0" borderId="0" xfId="44" applyFont="1"/>
    <xf numFmtId="0" fontId="55" fillId="0" borderId="0" xfId="44" applyFont="1"/>
    <xf numFmtId="0" fontId="17" fillId="0" borderId="0" xfId="55"/>
    <xf numFmtId="0" fontId="56" fillId="0" borderId="0" xfId="44" applyFont="1"/>
    <xf numFmtId="0" fontId="3" fillId="0" borderId="0" xfId="44" applyFont="1"/>
    <xf numFmtId="0" fontId="9" fillId="0" borderId="0" xfId="52" applyFont="1"/>
    <xf numFmtId="1" fontId="9" fillId="0" borderId="0" xfId="44" applyNumberFormat="1" applyFont="1"/>
    <xf numFmtId="168" fontId="9" fillId="0" borderId="0" xfId="44" applyNumberFormat="1" applyFont="1" applyAlignment="1">
      <alignment horizontal="right" indent="1"/>
    </xf>
    <xf numFmtId="0" fontId="57" fillId="0" borderId="0" xfId="53" applyFont="1"/>
    <xf numFmtId="0" fontId="14" fillId="0" borderId="0" xfId="52" applyFont="1"/>
    <xf numFmtId="1" fontId="5" fillId="0" borderId="0" xfId="44" applyNumberFormat="1" applyFont="1"/>
    <xf numFmtId="168" fontId="5" fillId="0" borderId="0" xfId="44" applyNumberFormat="1" applyFont="1" applyAlignment="1">
      <alignment horizontal="right" indent="1"/>
    </xf>
    <xf numFmtId="0" fontId="14" fillId="0" borderId="0" xfId="44" applyFont="1"/>
    <xf numFmtId="0" fontId="57" fillId="0" borderId="0" xfId="44" applyFont="1"/>
    <xf numFmtId="0" fontId="58" fillId="0" borderId="0" xfId="44" applyFont="1"/>
    <xf numFmtId="0" fontId="57" fillId="0" borderId="0" xfId="52" applyFont="1"/>
    <xf numFmtId="0" fontId="14" fillId="0" borderId="0" xfId="52" applyFont="1" applyAlignment="1">
      <alignment horizontal="left" indent="1"/>
    </xf>
    <xf numFmtId="0" fontId="59" fillId="0" borderId="0" xfId="44" applyFont="1"/>
    <xf numFmtId="1" fontId="11" fillId="0" borderId="0" xfId="56" applyNumberFormat="1" applyFont="1"/>
    <xf numFmtId="0" fontId="60" fillId="0" borderId="0" xfId="57" applyFont="1"/>
    <xf numFmtId="0" fontId="60" fillId="0" borderId="0" xfId="56" applyFont="1"/>
    <xf numFmtId="0" fontId="6" fillId="0" borderId="0" xfId="57" applyFont="1"/>
    <xf numFmtId="0" fontId="6" fillId="0" borderId="0" xfId="56" applyFont="1"/>
    <xf numFmtId="0" fontId="22" fillId="0" borderId="1" xfId="56" applyFont="1" applyBorder="1"/>
    <xf numFmtId="0" fontId="6" fillId="0" borderId="1" xfId="56" applyFont="1" applyBorder="1"/>
    <xf numFmtId="0" fontId="22" fillId="0" borderId="1" xfId="56" applyFont="1" applyBorder="1" applyAlignment="1">
      <alignment horizontal="right"/>
    </xf>
    <xf numFmtId="0" fontId="60" fillId="0" borderId="2" xfId="56" applyFont="1" applyBorder="1"/>
    <xf numFmtId="0" fontId="6" fillId="0" borderId="2" xfId="57" applyFont="1" applyBorder="1" applyAlignment="1">
      <alignment horizontal="center"/>
    </xf>
    <xf numFmtId="0" fontId="6" fillId="0" borderId="0" xfId="57" applyFont="1" applyAlignment="1">
      <alignment horizontal="center"/>
    </xf>
    <xf numFmtId="1" fontId="6" fillId="0" borderId="1" xfId="57" applyNumberFormat="1" applyFont="1" applyBorder="1" applyAlignment="1">
      <alignment horizontal="center"/>
    </xf>
    <xf numFmtId="168" fontId="6" fillId="0" borderId="1" xfId="57" applyNumberFormat="1" applyFont="1" applyBorder="1" applyAlignment="1">
      <alignment horizontal="center"/>
    </xf>
    <xf numFmtId="1" fontId="6" fillId="0" borderId="1" xfId="56" applyNumberFormat="1" applyFont="1" applyBorder="1" applyAlignment="1">
      <alignment horizontal="center"/>
    </xf>
    <xf numFmtId="0" fontId="62" fillId="0" borderId="0" xfId="57" applyFont="1" applyAlignment="1">
      <alignment horizontal="center" wrapText="1"/>
    </xf>
    <xf numFmtId="168" fontId="6" fillId="0" borderId="0" xfId="56" applyNumberFormat="1" applyFont="1"/>
    <xf numFmtId="49" fontId="21" fillId="0" borderId="0" xfId="59" applyNumberFormat="1" applyFont="1" applyFill="1" applyBorder="1" applyAlignment="1"/>
    <xf numFmtId="0" fontId="63" fillId="0" borderId="0" xfId="56" applyFont="1"/>
    <xf numFmtId="0" fontId="21" fillId="0" borderId="0" xfId="56" applyFont="1"/>
    <xf numFmtId="1" fontId="21" fillId="0" borderId="0" xfId="56" applyNumberFormat="1" applyFont="1"/>
    <xf numFmtId="168" fontId="21" fillId="0" borderId="0" xfId="56" applyNumberFormat="1" applyFont="1"/>
    <xf numFmtId="1" fontId="63" fillId="0" borderId="0" xfId="56" applyNumberFormat="1" applyFont="1"/>
    <xf numFmtId="49" fontId="21" fillId="0" borderId="0" xfId="57" applyNumberFormat="1" applyFont="1" applyAlignment="1">
      <alignment horizontal="left"/>
    </xf>
    <xf numFmtId="49" fontId="6" fillId="0" borderId="0" xfId="57" applyNumberFormat="1" applyFont="1" applyAlignment="1">
      <alignment horizontal="left"/>
    </xf>
    <xf numFmtId="1" fontId="6" fillId="0" borderId="0" xfId="56" applyNumberFormat="1" applyFont="1"/>
    <xf numFmtId="0" fontId="6" fillId="0" borderId="0" xfId="57" applyFont="1" applyAlignment="1">
      <alignment horizontal="left"/>
    </xf>
    <xf numFmtId="0" fontId="21" fillId="0" borderId="0" xfId="57" applyFont="1"/>
    <xf numFmtId="0" fontId="5" fillId="0" borderId="0" xfId="57" applyAlignment="1">
      <alignment horizontal="left"/>
    </xf>
    <xf numFmtId="0" fontId="5" fillId="0" borderId="0" xfId="57" applyAlignment="1">
      <alignment horizontal="left" wrapText="1"/>
    </xf>
    <xf numFmtId="0" fontId="5" fillId="0" borderId="0" xfId="60"/>
    <xf numFmtId="0" fontId="26" fillId="0" borderId="2" xfId="57" applyFont="1" applyBorder="1"/>
    <xf numFmtId="168" fontId="6" fillId="0" borderId="1" xfId="57" applyNumberFormat="1" applyFont="1" applyBorder="1" applyAlignment="1">
      <alignment horizontal="center" vertical="center"/>
    </xf>
    <xf numFmtId="1" fontId="6" fillId="0" borderId="1" xfId="57" applyNumberFormat="1" applyFont="1" applyBorder="1" applyAlignment="1">
      <alignment horizontal="center" vertical="center"/>
    </xf>
    <xf numFmtId="0" fontId="4" fillId="0" borderId="0" xfId="56" applyFont="1"/>
    <xf numFmtId="49" fontId="21" fillId="0" borderId="0" xfId="61" applyNumberFormat="1" applyFont="1" applyFill="1" applyBorder="1" applyAlignment="1"/>
    <xf numFmtId="1" fontId="6" fillId="0" borderId="0" xfId="60" applyNumberFormat="1" applyFont="1"/>
    <xf numFmtId="1" fontId="21" fillId="0" borderId="0" xfId="60" applyNumberFormat="1" applyFont="1"/>
    <xf numFmtId="168" fontId="21" fillId="0" borderId="0" xfId="60" applyNumberFormat="1" applyFont="1"/>
    <xf numFmtId="1" fontId="3" fillId="0" borderId="0" xfId="46" applyNumberFormat="1" applyFont="1"/>
    <xf numFmtId="0" fontId="65" fillId="0" borderId="0" xfId="56" applyFont="1"/>
    <xf numFmtId="1" fontId="4" fillId="0" borderId="0" xfId="46" applyNumberFormat="1" applyFont="1"/>
    <xf numFmtId="0" fontId="4" fillId="0" borderId="0" xfId="57" applyFont="1"/>
    <xf numFmtId="168" fontId="6" fillId="0" borderId="0" xfId="60" applyNumberFormat="1" applyFont="1"/>
    <xf numFmtId="168" fontId="6" fillId="0" borderId="0" xfId="60" applyNumberFormat="1" applyFont="1" applyAlignment="1">
      <alignment horizontal="right"/>
    </xf>
    <xf numFmtId="168" fontId="60" fillId="0" borderId="0" xfId="56" applyNumberFormat="1" applyFont="1"/>
    <xf numFmtId="1" fontId="66" fillId="0" borderId="0" xfId="46" applyNumberFormat="1" applyFont="1"/>
    <xf numFmtId="0" fontId="64" fillId="0" borderId="0" xfId="57" applyFont="1"/>
    <xf numFmtId="0" fontId="14" fillId="0" borderId="0" xfId="56" applyFont="1"/>
    <xf numFmtId="0" fontId="14" fillId="0" borderId="0" xfId="57" applyFont="1"/>
    <xf numFmtId="0" fontId="3" fillId="0" borderId="0" xfId="62" applyFont="1"/>
    <xf numFmtId="0" fontId="4" fillId="0" borderId="0" xfId="62" applyFont="1"/>
    <xf numFmtId="0" fontId="5" fillId="0" borderId="0" xfId="62"/>
    <xf numFmtId="0" fontId="3" fillId="0" borderId="0" xfId="63" applyFont="1" applyAlignment="1">
      <alignment vertical="center"/>
    </xf>
    <xf numFmtId="0" fontId="9" fillId="0" borderId="0" xfId="63" applyFont="1" applyAlignment="1">
      <alignment vertical="center"/>
    </xf>
    <xf numFmtId="0" fontId="9" fillId="0" borderId="0" xfId="63" applyFont="1" applyAlignment="1">
      <alignment horizontal="center" vertical="center"/>
    </xf>
    <xf numFmtId="0" fontId="5" fillId="0" borderId="1" xfId="63" applyBorder="1" applyAlignment="1">
      <alignment vertical="center"/>
    </xf>
    <xf numFmtId="0" fontId="7" fillId="0" borderId="0" xfId="64" applyFont="1" applyAlignment="1">
      <alignment horizontal="right"/>
    </xf>
    <xf numFmtId="0" fontId="5" fillId="0" borderId="2" xfId="63" applyBorder="1" applyAlignment="1">
      <alignment vertical="center"/>
    </xf>
    <xf numFmtId="0" fontId="6" fillId="0" borderId="2" xfId="64" applyFont="1" applyBorder="1" applyAlignment="1">
      <alignment horizontal="center" vertical="center" wrapText="1"/>
    </xf>
    <xf numFmtId="0" fontId="5" fillId="0" borderId="0" xfId="63" applyAlignment="1">
      <alignment vertical="center"/>
    </xf>
    <xf numFmtId="0" fontId="6" fillId="0" borderId="0" xfId="64" applyFont="1" applyAlignment="1">
      <alignment horizontal="center" vertical="center"/>
    </xf>
    <xf numFmtId="0" fontId="6" fillId="0" borderId="0" xfId="64" applyFont="1" applyAlignment="1">
      <alignment horizontal="center" vertical="center" wrapText="1"/>
    </xf>
    <xf numFmtId="0" fontId="5" fillId="0" borderId="0" xfId="62" applyAlignment="1">
      <alignment horizontal="center" vertical="center" wrapText="1"/>
    </xf>
    <xf numFmtId="0" fontId="6" fillId="0" borderId="1" xfId="64" applyFont="1" applyBorder="1" applyAlignment="1">
      <alignment horizontal="center" vertical="center"/>
    </xf>
    <xf numFmtId="0" fontId="6" fillId="0" borderId="1" xfId="64" applyFont="1" applyBorder="1" applyAlignment="1">
      <alignment horizontal="center" vertical="center" wrapText="1"/>
    </xf>
    <xf numFmtId="0" fontId="18" fillId="0" borderId="0" xfId="29" applyFont="1"/>
    <xf numFmtId="0" fontId="9" fillId="0" borderId="0" xfId="65" applyFont="1"/>
    <xf numFmtId="2" fontId="9" fillId="0" borderId="0" xfId="65" applyNumberFormat="1" applyFont="1" applyAlignment="1">
      <alignment horizontal="right" indent="1"/>
    </xf>
    <xf numFmtId="2" fontId="9" fillId="0" borderId="0" xfId="65" applyNumberFormat="1" applyFont="1" applyAlignment="1">
      <alignment horizontal="right" indent="2"/>
    </xf>
    <xf numFmtId="0" fontId="5" fillId="0" borderId="0" xfId="65" applyFont="1" applyAlignment="1">
      <alignment horizontal="left" indent="1"/>
    </xf>
    <xf numFmtId="2" fontId="18" fillId="0" borderId="0" xfId="29" applyNumberFormat="1" applyFont="1" applyAlignment="1">
      <alignment horizontal="right" indent="1"/>
    </xf>
    <xf numFmtId="2" fontId="18" fillId="0" borderId="0" xfId="29" applyNumberFormat="1" applyFont="1" applyAlignment="1">
      <alignment horizontal="right" indent="2"/>
    </xf>
    <xf numFmtId="43" fontId="18" fillId="0" borderId="0" xfId="29" applyNumberFormat="1" applyFont="1"/>
    <xf numFmtId="0" fontId="5" fillId="0" borderId="0" xfId="65" applyFont="1" applyAlignment="1">
      <alignment horizontal="left" vertical="center" wrapText="1" indent="1"/>
    </xf>
    <xf numFmtId="43" fontId="13" fillId="0" borderId="0" xfId="42" applyFont="1" applyAlignment="1">
      <alignment horizontal="right" indent="2"/>
    </xf>
    <xf numFmtId="172" fontId="18" fillId="0" borderId="0" xfId="29" applyNumberFormat="1" applyFont="1"/>
    <xf numFmtId="173" fontId="18" fillId="0" borderId="0" xfId="29" applyNumberFormat="1" applyFont="1"/>
    <xf numFmtId="43" fontId="18" fillId="0" borderId="0" xfId="42" applyFont="1" applyAlignment="1">
      <alignment horizontal="right" indent="2"/>
    </xf>
    <xf numFmtId="0" fontId="10" fillId="0" borderId="0" xfId="65" applyFont="1" applyAlignment="1">
      <alignment horizontal="left" indent="1"/>
    </xf>
    <xf numFmtId="2" fontId="5" fillId="0" borderId="0" xfId="65" applyNumberFormat="1" applyFont="1" applyAlignment="1">
      <alignment horizontal="right" indent="1"/>
    </xf>
    <xf numFmtId="0" fontId="4" fillId="0" borderId="0" xfId="63" applyFont="1"/>
    <xf numFmtId="0" fontId="38" fillId="0" borderId="0" xfId="63" applyFont="1"/>
    <xf numFmtId="0" fontId="3" fillId="0" borderId="0" xfId="63" applyFont="1"/>
    <xf numFmtId="0" fontId="68" fillId="0" borderId="0" xfId="63" applyFont="1"/>
    <xf numFmtId="0" fontId="68" fillId="0" borderId="0" xfId="63" applyFont="1" applyAlignment="1">
      <alignment horizontal="center" vertical="center"/>
    </xf>
    <xf numFmtId="0" fontId="69" fillId="0" borderId="1" xfId="63" applyFont="1" applyBorder="1" applyAlignment="1">
      <alignment vertical="center"/>
    </xf>
    <xf numFmtId="4" fontId="38" fillId="0" borderId="0" xfId="63" applyNumberFormat="1" applyFont="1"/>
    <xf numFmtId="0" fontId="5" fillId="0" borderId="0" xfId="64" applyFont="1" applyAlignment="1">
      <alignment horizontal="right"/>
    </xf>
    <xf numFmtId="0" fontId="5" fillId="0" borderId="0" xfId="64" applyFont="1" applyAlignment="1">
      <alignment horizontal="center" vertical="center"/>
    </xf>
    <xf numFmtId="49" fontId="9" fillId="0" borderId="0" xfId="63" applyNumberFormat="1" applyFont="1" applyAlignment="1">
      <alignment horizontal="left" wrapText="1"/>
    </xf>
    <xf numFmtId="4" fontId="9" fillId="0" borderId="0" xfId="63" applyNumberFormat="1" applyFont="1" applyAlignment="1">
      <alignment horizontal="right" indent="1"/>
    </xf>
    <xf numFmtId="4" fontId="9" fillId="0" borderId="0" xfId="63" applyNumberFormat="1" applyFont="1" applyAlignment="1">
      <alignment horizontal="right" indent="2"/>
    </xf>
    <xf numFmtId="0" fontId="70" fillId="0" borderId="0" xfId="63" applyFont="1"/>
    <xf numFmtId="0" fontId="9" fillId="0" borderId="0" xfId="65" applyFont="1" applyAlignment="1">
      <alignment horizontal="left"/>
    </xf>
    <xf numFmtId="4" fontId="5" fillId="0" borderId="0" xfId="63" applyNumberFormat="1" applyAlignment="1">
      <alignment horizontal="right" indent="1"/>
    </xf>
    <xf numFmtId="4" fontId="5" fillId="0" borderId="0" xfId="63" applyNumberFormat="1" applyAlignment="1">
      <alignment horizontal="right" indent="2"/>
    </xf>
    <xf numFmtId="174" fontId="38" fillId="0" borderId="0" xfId="63" applyNumberFormat="1" applyFont="1"/>
    <xf numFmtId="0" fontId="9" fillId="0" borderId="0" xfId="65" applyFont="1" applyAlignment="1">
      <alignment wrapText="1"/>
    </xf>
    <xf numFmtId="175" fontId="38" fillId="0" borderId="0" xfId="63" applyNumberFormat="1" applyFont="1"/>
    <xf numFmtId="0" fontId="10" fillId="0" borderId="0" xfId="63" applyFont="1"/>
    <xf numFmtId="0" fontId="9" fillId="0" borderId="0" xfId="63" applyFont="1"/>
    <xf numFmtId="0" fontId="5" fillId="0" borderId="0" xfId="63" applyAlignment="1">
      <alignment horizontal="left" indent="1"/>
    </xf>
    <xf numFmtId="49" fontId="5" fillId="0" borderId="0" xfId="63" applyNumberFormat="1" applyAlignment="1">
      <alignment horizontal="left" wrapText="1"/>
    </xf>
    <xf numFmtId="4" fontId="5" fillId="0" borderId="0" xfId="63" applyNumberFormat="1"/>
    <xf numFmtId="49" fontId="38" fillId="0" borderId="0" xfId="63" applyNumberFormat="1" applyFont="1" applyAlignment="1">
      <alignment horizontal="left" wrapText="1"/>
    </xf>
    <xf numFmtId="0" fontId="2" fillId="0" borderId="0" xfId="66"/>
    <xf numFmtId="0" fontId="4" fillId="0" borderId="0" xfId="66" applyFont="1"/>
    <xf numFmtId="2" fontId="9" fillId="0" borderId="0" xfId="66" applyNumberFormat="1" applyFont="1" applyAlignment="1">
      <alignment horizontal="right" indent="1"/>
    </xf>
    <xf numFmtId="2" fontId="9" fillId="0" borderId="0" xfId="66" applyNumberFormat="1" applyFont="1" applyAlignment="1">
      <alignment horizontal="right" indent="2"/>
    </xf>
    <xf numFmtId="0" fontId="71" fillId="0" borderId="0" xfId="66" applyFont="1"/>
    <xf numFmtId="2" fontId="5" fillId="0" borderId="0" xfId="66" applyNumberFormat="1" applyFont="1" applyAlignment="1">
      <alignment horizontal="right" indent="1"/>
    </xf>
    <xf numFmtId="4" fontId="5" fillId="0" borderId="0" xfId="67" applyNumberFormat="1" applyFont="1" applyAlignment="1">
      <alignment horizontal="left" vertical="center" wrapText="1" indent="2"/>
    </xf>
    <xf numFmtId="2" fontId="5" fillId="0" borderId="0" xfId="66" applyNumberFormat="1" applyFont="1" applyAlignment="1">
      <alignment horizontal="right" indent="2"/>
    </xf>
    <xf numFmtId="0" fontId="5" fillId="0" borderId="0" xfId="65" applyFont="1" applyAlignment="1">
      <alignment horizontal="left" indent="2"/>
    </xf>
    <xf numFmtId="2" fontId="71" fillId="0" borderId="0" xfId="66" applyNumberFormat="1" applyFont="1"/>
    <xf numFmtId="0" fontId="2" fillId="0" borderId="0" xfId="68"/>
    <xf numFmtId="0" fontId="4" fillId="0" borderId="0" xfId="68" applyFont="1"/>
    <xf numFmtId="2" fontId="9" fillId="0" borderId="0" xfId="68" applyNumberFormat="1" applyFont="1" applyAlignment="1">
      <alignment horizontal="right" indent="1"/>
    </xf>
    <xf numFmtId="2" fontId="9" fillId="0" borderId="0" xfId="68" applyNumberFormat="1" applyFont="1" applyAlignment="1">
      <alignment horizontal="right" indent="2"/>
    </xf>
    <xf numFmtId="0" fontId="71" fillId="0" borderId="0" xfId="68" applyFont="1"/>
    <xf numFmtId="2" fontId="5" fillId="0" borderId="0" xfId="68" applyNumberFormat="1" applyFont="1" applyAlignment="1">
      <alignment horizontal="right" indent="1"/>
    </xf>
    <xf numFmtId="2" fontId="5" fillId="0" borderId="0" xfId="68" applyNumberFormat="1" applyFont="1" applyAlignment="1">
      <alignment horizontal="right" indent="2"/>
    </xf>
    <xf numFmtId="0" fontId="6" fillId="0" borderId="0" xfId="65" applyFont="1" applyAlignment="1">
      <alignment horizontal="left" indent="1"/>
    </xf>
    <xf numFmtId="2" fontId="6" fillId="0" borderId="0" xfId="68" applyNumberFormat="1" applyFont="1" applyAlignment="1">
      <alignment horizontal="right" indent="2"/>
    </xf>
    <xf numFmtId="2" fontId="2" fillId="0" borderId="0" xfId="68" applyNumberFormat="1"/>
    <xf numFmtId="0" fontId="3" fillId="0" borderId="0" xfId="64" applyFont="1" applyAlignment="1">
      <alignment horizontal="left"/>
    </xf>
    <xf numFmtId="0" fontId="3" fillId="0" borderId="0" xfId="69" applyFont="1"/>
    <xf numFmtId="0" fontId="4" fillId="0" borderId="0" xfId="69" applyFont="1"/>
    <xf numFmtId="0" fontId="4" fillId="0" borderId="0" xfId="64" applyFont="1"/>
    <xf numFmtId="0" fontId="5" fillId="0" borderId="0" xfId="64" applyFont="1"/>
    <xf numFmtId="0" fontId="5" fillId="0" borderId="2" xfId="64" applyFont="1" applyBorder="1"/>
    <xf numFmtId="0" fontId="9" fillId="0" borderId="0" xfId="64" applyFont="1"/>
    <xf numFmtId="2" fontId="9" fillId="0" borderId="0" xfId="69" applyNumberFormat="1" applyFont="1" applyAlignment="1">
      <alignment horizontal="right" indent="2"/>
    </xf>
    <xf numFmtId="176" fontId="10" fillId="0" borderId="0" xfId="64" applyNumberFormat="1" applyFont="1" applyAlignment="1">
      <alignment horizontal="left" indent="1"/>
    </xf>
    <xf numFmtId="2" fontId="5" fillId="0" borderId="0" xfId="69" applyNumberFormat="1" applyFont="1" applyAlignment="1">
      <alignment horizontal="right" indent="2"/>
    </xf>
    <xf numFmtId="176" fontId="5" fillId="0" borderId="0" xfId="64" applyNumberFormat="1" applyFont="1" applyAlignment="1">
      <alignment horizontal="left" indent="2"/>
    </xf>
    <xf numFmtId="176" fontId="5" fillId="0" borderId="0" xfId="64" applyNumberFormat="1" applyFont="1" applyAlignment="1">
      <alignment horizontal="left" indent="1"/>
    </xf>
    <xf numFmtId="2" fontId="5" fillId="0" borderId="0" xfId="68" applyNumberFormat="1" applyFont="1" applyAlignment="1">
      <alignment horizontal="center"/>
    </xf>
    <xf numFmtId="0" fontId="7" fillId="0" borderId="0" xfId="64" applyFont="1" applyAlignment="1">
      <alignment horizontal="left" indent="2"/>
    </xf>
    <xf numFmtId="2" fontId="7" fillId="0" borderId="0" xfId="70" applyNumberFormat="1" applyFont="1" applyAlignment="1">
      <alignment horizontal="right" indent="1"/>
    </xf>
    <xf numFmtId="2" fontId="5" fillId="0" borderId="0" xfId="70" applyNumberFormat="1" applyFont="1" applyAlignment="1">
      <alignment horizontal="right" indent="1"/>
    </xf>
    <xf numFmtId="2" fontId="5" fillId="0" borderId="0" xfId="70" applyNumberFormat="1" applyFont="1" applyAlignment="1">
      <alignment horizontal="right"/>
    </xf>
    <xf numFmtId="0" fontId="14" fillId="0" borderId="0" xfId="64" applyFont="1"/>
    <xf numFmtId="2" fontId="6" fillId="0" borderId="0" xfId="70" applyNumberFormat="1" applyFont="1" applyAlignment="1">
      <alignment horizontal="right"/>
    </xf>
    <xf numFmtId="2" fontId="4" fillId="0" borderId="0" xfId="69" applyNumberFormat="1" applyFont="1"/>
    <xf numFmtId="0" fontId="57" fillId="0" borderId="0" xfId="64" applyFont="1" applyAlignment="1">
      <alignment horizontal="left"/>
    </xf>
    <xf numFmtId="2" fontId="21" fillId="0" borderId="0" xfId="70" applyNumberFormat="1" applyFont="1" applyAlignment="1">
      <alignment horizontal="right"/>
    </xf>
    <xf numFmtId="0" fontId="5" fillId="0" borderId="0" xfId="69" applyFont="1"/>
    <xf numFmtId="0" fontId="66" fillId="0" borderId="0" xfId="71" applyFont="1"/>
    <xf numFmtId="0" fontId="4" fillId="0" borderId="0" xfId="72" applyFont="1" applyAlignment="1">
      <alignment horizontal="center" vertical="center"/>
    </xf>
    <xf numFmtId="0" fontId="5" fillId="0" borderId="0" xfId="72" applyFont="1" applyAlignment="1">
      <alignment horizontal="center" vertical="center"/>
    </xf>
    <xf numFmtId="0" fontId="1" fillId="0" borderId="0" xfId="71"/>
    <xf numFmtId="0" fontId="5" fillId="0" borderId="2" xfId="72" applyFont="1" applyBorder="1" applyAlignment="1">
      <alignment horizontal="center" vertical="center"/>
    </xf>
    <xf numFmtId="0" fontId="5" fillId="0" borderId="0" xfId="72" applyFont="1" applyAlignment="1">
      <alignment horizontal="center" vertical="center" wrapText="1"/>
    </xf>
    <xf numFmtId="0" fontId="5" fillId="0" borderId="1" xfId="72" applyFont="1" applyBorder="1" applyAlignment="1">
      <alignment horizontal="center" vertical="center" wrapText="1"/>
    </xf>
    <xf numFmtId="0" fontId="5" fillId="0" borderId="0" xfId="72" applyFont="1" applyAlignment="1">
      <alignment horizontal="left" vertical="center"/>
    </xf>
    <xf numFmtId="1" fontId="9" fillId="0" borderId="0" xfId="73" applyNumberFormat="1" applyFont="1" applyAlignment="1">
      <alignment horizontal="right" indent="1"/>
    </xf>
    <xf numFmtId="168" fontId="9" fillId="0" borderId="0" xfId="72" applyNumberFormat="1" applyFont="1" applyAlignment="1">
      <alignment horizontal="center" vertical="center"/>
    </xf>
    <xf numFmtId="168" fontId="5" fillId="0" borderId="0" xfId="72" applyNumberFormat="1" applyFont="1" applyAlignment="1">
      <alignment horizontal="center" vertical="center"/>
    </xf>
    <xf numFmtId="0" fontId="9" fillId="0" borderId="0" xfId="72" applyFont="1" applyAlignment="1">
      <alignment horizontal="center" vertical="center"/>
    </xf>
    <xf numFmtId="168" fontId="7" fillId="0" borderId="0" xfId="72" applyNumberFormat="1" applyFont="1" applyAlignment="1">
      <alignment horizontal="center" vertical="center"/>
    </xf>
    <xf numFmtId="0" fontId="9" fillId="0" borderId="0" xfId="72" applyFont="1" applyAlignment="1">
      <alignment wrapText="1"/>
    </xf>
    <xf numFmtId="168" fontId="9" fillId="0" borderId="0" xfId="72" applyNumberFormat="1" applyFont="1" applyAlignment="1">
      <alignment horizontal="right" indent="1"/>
    </xf>
    <xf numFmtId="0" fontId="10" fillId="0" borderId="0" xfId="72" applyFont="1" applyAlignment="1">
      <alignment horizontal="left"/>
    </xf>
    <xf numFmtId="168" fontId="5" fillId="0" borderId="0" xfId="72" applyNumberFormat="1" applyFont="1" applyAlignment="1">
      <alignment horizontal="right" indent="1"/>
    </xf>
    <xf numFmtId="0" fontId="5" fillId="0" borderId="0" xfId="72" applyFont="1" applyAlignment="1">
      <alignment horizontal="left" indent="1"/>
    </xf>
    <xf numFmtId="0" fontId="9" fillId="0" borderId="0" xfId="72" applyFont="1"/>
    <xf numFmtId="168" fontId="5" fillId="0" borderId="0" xfId="72" applyNumberFormat="1" applyFont="1"/>
    <xf numFmtId="0" fontId="10" fillId="0" borderId="0" xfId="72" applyFont="1"/>
    <xf numFmtId="0" fontId="72" fillId="0" borderId="0" xfId="74" applyFont="1"/>
    <xf numFmtId="0" fontId="66" fillId="0" borderId="0" xfId="75" applyFont="1"/>
    <xf numFmtId="0" fontId="73" fillId="0" borderId="0" xfId="74" applyFont="1"/>
    <xf numFmtId="0" fontId="28" fillId="0" borderId="0" xfId="74" applyFont="1"/>
    <xf numFmtId="0" fontId="1" fillId="0" borderId="0" xfId="75"/>
    <xf numFmtId="0" fontId="7" fillId="0" borderId="1" xfId="76" applyFont="1" applyBorder="1" applyAlignment="1">
      <alignment horizontal="right"/>
    </xf>
    <xf numFmtId="0" fontId="28" fillId="0" borderId="2" xfId="74" applyFont="1" applyBorder="1"/>
    <xf numFmtId="0" fontId="28" fillId="0" borderId="1" xfId="74" applyFont="1" applyBorder="1" applyAlignment="1">
      <alignment horizontal="center" vertical="center"/>
    </xf>
    <xf numFmtId="0" fontId="29" fillId="0" borderId="0" xfId="74" applyFont="1"/>
    <xf numFmtId="0" fontId="28" fillId="0" borderId="0" xfId="74" applyFont="1" applyAlignment="1">
      <alignment horizontal="left" indent="2"/>
    </xf>
    <xf numFmtId="2" fontId="28" fillId="0" borderId="0" xfId="74" applyNumberFormat="1" applyFont="1" applyAlignment="1">
      <alignment horizontal="right" indent="1"/>
    </xf>
    <xf numFmtId="0" fontId="28" fillId="0" borderId="0" xfId="74" applyFont="1" applyAlignment="1">
      <alignment horizontal="right" indent="1"/>
    </xf>
    <xf numFmtId="0" fontId="29" fillId="0" borderId="0" xfId="74" applyFont="1" applyAlignment="1">
      <alignment horizontal="right" indent="1"/>
    </xf>
    <xf numFmtId="0" fontId="28" fillId="0" borderId="0" xfId="74" applyFont="1" applyAlignment="1">
      <alignment horizontal="right"/>
    </xf>
    <xf numFmtId="0" fontId="29" fillId="0" borderId="0" xfId="74" applyFont="1" applyAlignment="1">
      <alignment horizontal="left"/>
    </xf>
    <xf numFmtId="0" fontId="28" fillId="0" borderId="1" xfId="74" applyFont="1" applyBorder="1"/>
    <xf numFmtId="168" fontId="5" fillId="0" borderId="1" xfId="72" applyNumberFormat="1" applyFont="1" applyBorder="1" applyAlignment="1">
      <alignment horizontal="right" indent="1"/>
    </xf>
    <xf numFmtId="0" fontId="50" fillId="0" borderId="0" xfId="77" applyFont="1"/>
    <xf numFmtId="0" fontId="51" fillId="0" borderId="0" xfId="78" applyFont="1"/>
    <xf numFmtId="0" fontId="1" fillId="0" borderId="0" xfId="51"/>
    <xf numFmtId="0" fontId="76" fillId="0" borderId="0" xfId="77" applyFont="1"/>
    <xf numFmtId="0" fontId="18" fillId="0" borderId="0" xfId="78" applyFont="1"/>
    <xf numFmtId="0" fontId="61" fillId="0" borderId="0" xfId="77" applyFont="1"/>
    <xf numFmtId="0" fontId="61" fillId="0" borderId="0" xfId="78" applyFont="1"/>
    <xf numFmtId="0" fontId="77" fillId="0" borderId="0" xfId="78" applyFont="1"/>
    <xf numFmtId="0" fontId="77" fillId="0" borderId="0" xfId="78" applyFont="1" applyAlignment="1">
      <alignment horizontal="right"/>
    </xf>
    <xf numFmtId="0" fontId="18" fillId="0" borderId="2" xfId="77" applyFont="1" applyBorder="1"/>
    <xf numFmtId="0" fontId="78" fillId="0" borderId="2" xfId="79" applyFont="1" applyBorder="1" applyAlignment="1">
      <alignment horizontal="center" vertical="center" wrapText="1"/>
    </xf>
    <xf numFmtId="0" fontId="18" fillId="0" borderId="2" xfId="77" applyFont="1" applyBorder="1" applyAlignment="1">
      <alignment horizontal="center" vertical="center"/>
    </xf>
    <xf numFmtId="0" fontId="18" fillId="0" borderId="0" xfId="77" applyFont="1"/>
    <xf numFmtId="0" fontId="78" fillId="0" borderId="0" xfId="79" applyFont="1" applyAlignment="1">
      <alignment horizontal="center" vertical="center" wrapText="1"/>
    </xf>
    <xf numFmtId="0" fontId="18" fillId="0" borderId="0" xfId="77" applyFont="1" applyAlignment="1">
      <alignment horizontal="center" vertical="center"/>
    </xf>
    <xf numFmtId="0" fontId="78" fillId="0" borderId="1" xfId="79" applyFont="1" applyBorder="1" applyAlignment="1">
      <alignment horizontal="center" vertical="center" wrapText="1"/>
    </xf>
    <xf numFmtId="0" fontId="5" fillId="0" borderId="1" xfId="20" applyFont="1" applyBorder="1" applyAlignment="1">
      <alignment horizontal="center" vertical="center"/>
    </xf>
    <xf numFmtId="0" fontId="18" fillId="0" borderId="1" xfId="77" applyFont="1" applyBorder="1" applyAlignment="1">
      <alignment horizontal="center" vertical="center"/>
    </xf>
    <xf numFmtId="0" fontId="18" fillId="0" borderId="0" xfId="78" applyFont="1" applyAlignment="1">
      <alignment horizontal="center" vertical="center" wrapText="1"/>
    </xf>
    <xf numFmtId="0" fontId="14" fillId="0" borderId="0" xfId="77" applyFont="1"/>
    <xf numFmtId="168" fontId="18" fillId="0" borderId="0" xfId="77" applyNumberFormat="1" applyFont="1"/>
    <xf numFmtId="168" fontId="18" fillId="0" borderId="0" xfId="77" applyNumberFormat="1" applyFont="1" applyAlignment="1">
      <alignment horizontal="right" indent="2"/>
    </xf>
    <xf numFmtId="1" fontId="18" fillId="0" borderId="0" xfId="77" applyNumberFormat="1" applyFont="1"/>
    <xf numFmtId="0" fontId="14" fillId="0" borderId="0" xfId="77" applyFont="1" applyAlignment="1">
      <alignment wrapText="1"/>
    </xf>
    <xf numFmtId="0" fontId="79" fillId="0" borderId="0" xfId="77" applyFont="1"/>
    <xf numFmtId="1" fontId="79" fillId="0" borderId="0" xfId="77" applyNumberFormat="1" applyFont="1"/>
    <xf numFmtId="0" fontId="1" fillId="0" borderId="0" xfId="77"/>
    <xf numFmtId="0" fontId="51" fillId="0" borderId="0" xfId="77" applyFont="1"/>
    <xf numFmtId="0" fontId="51" fillId="0" borderId="0" xfId="80" applyFont="1"/>
    <xf numFmtId="0" fontId="18" fillId="0" borderId="0" xfId="80" applyFont="1"/>
    <xf numFmtId="0" fontId="40" fillId="0" borderId="0" xfId="77" applyFont="1" applyAlignment="1">
      <alignment horizontal="right"/>
    </xf>
    <xf numFmtId="0" fontId="61" fillId="0" borderId="0" xfId="80" applyFont="1"/>
    <xf numFmtId="0" fontId="80" fillId="0" borderId="2" xfId="77" applyFont="1" applyBorder="1" applyAlignment="1">
      <alignment horizontal="center" wrapText="1"/>
    </xf>
    <xf numFmtId="0" fontId="80" fillId="0" borderId="0" xfId="77" applyFont="1" applyAlignment="1">
      <alignment horizontal="center" wrapText="1"/>
    </xf>
    <xf numFmtId="0" fontId="6" fillId="0" borderId="2" xfId="20" applyFont="1" applyBorder="1" applyAlignment="1">
      <alignment horizontal="center" vertical="center" wrapText="1"/>
    </xf>
    <xf numFmtId="0" fontId="6" fillId="0" borderId="0" xfId="20" applyFont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57" fillId="0" borderId="0" xfId="45" applyFont="1"/>
    <xf numFmtId="1" fontId="13" fillId="0" borderId="0" xfId="77" applyNumberFormat="1" applyFont="1"/>
    <xf numFmtId="168" fontId="13" fillId="0" borderId="0" xfId="77" applyNumberFormat="1" applyFont="1" applyAlignment="1">
      <alignment horizontal="right" wrapText="1"/>
    </xf>
    <xf numFmtId="0" fontId="81" fillId="0" borderId="0" xfId="80" applyFont="1"/>
    <xf numFmtId="0" fontId="13" fillId="0" borderId="0" xfId="77" applyFont="1"/>
    <xf numFmtId="168" fontId="13" fillId="0" borderId="0" xfId="78" applyNumberFormat="1" applyFont="1" applyAlignment="1">
      <alignment horizontal="right"/>
    </xf>
    <xf numFmtId="0" fontId="82" fillId="0" borderId="0" xfId="81" applyFont="1"/>
    <xf numFmtId="0" fontId="82" fillId="0" borderId="0" xfId="82" applyFont="1"/>
    <xf numFmtId="0" fontId="52" fillId="0" borderId="0" xfId="77" applyFont="1"/>
    <xf numFmtId="1" fontId="52" fillId="0" borderId="0" xfId="77" applyNumberFormat="1" applyFont="1"/>
    <xf numFmtId="168" fontId="52" fillId="0" borderId="0" xfId="77" applyNumberFormat="1" applyFont="1" applyAlignment="1">
      <alignment horizontal="right" wrapText="1"/>
    </xf>
    <xf numFmtId="0" fontId="83" fillId="0" borderId="0" xfId="82" applyFont="1"/>
    <xf numFmtId="0" fontId="84" fillId="0" borderId="0" xfId="82" applyFont="1" applyAlignment="1">
      <alignment horizontal="left" wrapText="1"/>
    </xf>
    <xf numFmtId="168" fontId="18" fillId="0" borderId="0" xfId="77" applyNumberFormat="1" applyFont="1" applyAlignment="1">
      <alignment horizontal="right" wrapText="1"/>
    </xf>
    <xf numFmtId="168" fontId="18" fillId="0" borderId="0" xfId="78" applyNumberFormat="1" applyFont="1" applyAlignment="1">
      <alignment horizontal="right"/>
    </xf>
    <xf numFmtId="0" fontId="9" fillId="0" borderId="0" xfId="45" applyFont="1"/>
    <xf numFmtId="0" fontId="18" fillId="0" borderId="0" xfId="78" applyFont="1" applyAlignment="1">
      <alignment horizontal="left" indent="1"/>
    </xf>
    <xf numFmtId="0" fontId="18" fillId="0" borderId="0" xfId="78" applyFont="1" applyAlignment="1">
      <alignment horizontal="right"/>
    </xf>
    <xf numFmtId="1" fontId="18" fillId="0" borderId="0" xfId="78" applyNumberFormat="1" applyFont="1" applyAlignment="1">
      <alignment horizontal="right"/>
    </xf>
    <xf numFmtId="0" fontId="79" fillId="0" borderId="0" xfId="51" applyFont="1"/>
    <xf numFmtId="0" fontId="18" fillId="0" borderId="0" xfId="51" applyFont="1"/>
    <xf numFmtId="0" fontId="85" fillId="0" borderId="0" xfId="78" applyFont="1" applyAlignment="1">
      <alignment horizontal="right"/>
    </xf>
    <xf numFmtId="0" fontId="13" fillId="0" borderId="0" xfId="77" applyFont="1" applyAlignment="1">
      <alignment horizontal="right" indent="1"/>
    </xf>
    <xf numFmtId="168" fontId="13" fillId="0" borderId="0" xfId="77" applyNumberFormat="1" applyFont="1" applyAlignment="1">
      <alignment horizontal="right" indent="4"/>
    </xf>
    <xf numFmtId="0" fontId="52" fillId="0" borderId="0" xfId="77" applyFont="1" applyAlignment="1">
      <alignment horizontal="right" indent="1"/>
    </xf>
    <xf numFmtId="168" fontId="52" fillId="0" borderId="0" xfId="77" applyNumberFormat="1" applyFont="1" applyAlignment="1">
      <alignment horizontal="right" indent="4"/>
    </xf>
    <xf numFmtId="0" fontId="78" fillId="0" borderId="0" xfId="83" applyFont="1" applyAlignment="1">
      <alignment horizontal="left" wrapText="1" indent="1"/>
    </xf>
    <xf numFmtId="0" fontId="18" fillId="0" borderId="0" xfId="77" applyFont="1" applyAlignment="1">
      <alignment horizontal="right" indent="1"/>
    </xf>
    <xf numFmtId="168" fontId="18" fillId="0" borderId="0" xfId="77" applyNumberFormat="1" applyFont="1" applyAlignment="1">
      <alignment horizontal="right" indent="4"/>
    </xf>
    <xf numFmtId="0" fontId="52" fillId="0" borderId="0" xfId="83" applyFont="1"/>
    <xf numFmtId="168" fontId="13" fillId="0" borderId="0" xfId="77" applyNumberFormat="1" applyFont="1" applyAlignment="1">
      <alignment horizontal="center"/>
    </xf>
    <xf numFmtId="0" fontId="86" fillId="0" borderId="0" xfId="82" applyFont="1"/>
    <xf numFmtId="168" fontId="52" fillId="0" borderId="0" xfId="77" applyNumberFormat="1" applyFont="1" applyAlignment="1">
      <alignment horizontal="center"/>
    </xf>
    <xf numFmtId="0" fontId="5" fillId="0" borderId="0" xfId="83" applyFont="1" applyAlignment="1">
      <alignment horizontal="left" wrapText="1" indent="1"/>
    </xf>
    <xf numFmtId="168" fontId="18" fillId="0" borderId="0" xfId="77" applyNumberFormat="1" applyFont="1" applyAlignment="1">
      <alignment horizontal="center"/>
    </xf>
    <xf numFmtId="0" fontId="7" fillId="0" borderId="0" xfId="83" applyFont="1"/>
    <xf numFmtId="0" fontId="78" fillId="0" borderId="0" xfId="77" applyFont="1" applyAlignment="1">
      <alignment horizontal="left" wrapText="1" indent="1"/>
    </xf>
    <xf numFmtId="0" fontId="3" fillId="0" borderId="0" xfId="84" applyFont="1" applyAlignment="1">
      <alignment horizontal="left"/>
    </xf>
    <xf numFmtId="0" fontId="4" fillId="0" borderId="0" xfId="84" applyFont="1" applyAlignment="1">
      <alignment horizontal="left"/>
    </xf>
    <xf numFmtId="0" fontId="4" fillId="0" borderId="0" xfId="84" applyFont="1" applyAlignment="1">
      <alignment horizontal="center"/>
    </xf>
    <xf numFmtId="0" fontId="2" fillId="0" borderId="0" xfId="84"/>
    <xf numFmtId="0" fontId="4" fillId="0" borderId="0" xfId="84" applyFont="1"/>
    <xf numFmtId="0" fontId="19" fillId="0" borderId="0" xfId="84" applyFont="1"/>
    <xf numFmtId="0" fontId="19" fillId="0" borderId="0" xfId="84" applyFont="1" applyAlignment="1">
      <alignment horizontal="center"/>
    </xf>
    <xf numFmtId="0" fontId="7" fillId="0" borderId="0" xfId="84" applyFont="1" applyAlignment="1">
      <alignment horizontal="right"/>
    </xf>
    <xf numFmtId="0" fontId="19" fillId="0" borderId="2" xfId="84" applyFont="1" applyBorder="1"/>
    <xf numFmtId="0" fontId="19" fillId="0" borderId="2" xfId="84" applyFont="1" applyBorder="1" applyAlignment="1">
      <alignment vertical="center"/>
    </xf>
    <xf numFmtId="0" fontId="5" fillId="0" borderId="2" xfId="84" applyFont="1" applyBorder="1" applyAlignment="1">
      <alignment horizontal="center" vertical="center"/>
    </xf>
    <xf numFmtId="0" fontId="19" fillId="0" borderId="0" xfId="84" applyFont="1" applyAlignment="1">
      <alignment vertical="center"/>
    </xf>
    <xf numFmtId="0" fontId="5" fillId="0" borderId="1" xfId="84" applyFont="1" applyBorder="1" applyAlignment="1">
      <alignment horizontal="center" vertical="center"/>
    </xf>
    <xf numFmtId="0" fontId="9" fillId="0" borderId="0" xfId="84" applyFont="1"/>
    <xf numFmtId="0" fontId="5" fillId="0" borderId="0" xfId="85"/>
    <xf numFmtId="1" fontId="9" fillId="0" borderId="0" xfId="84" applyNumberFormat="1" applyFont="1" applyAlignment="1">
      <alignment horizontal="right" indent="3"/>
    </xf>
    <xf numFmtId="168" fontId="9" fillId="0" borderId="0" xfId="84" applyNumberFormat="1" applyFont="1" applyAlignment="1">
      <alignment horizontal="right" indent="3"/>
    </xf>
    <xf numFmtId="0" fontId="2" fillId="0" borderId="0" xfId="84" applyAlignment="1">
      <alignment horizontal="right" indent="3"/>
    </xf>
    <xf numFmtId="0" fontId="5" fillId="0" borderId="0" xfId="86"/>
    <xf numFmtId="1" fontId="5" fillId="0" borderId="0" xfId="84" applyNumberFormat="1" applyFont="1" applyAlignment="1">
      <alignment horizontal="right" indent="3"/>
    </xf>
    <xf numFmtId="168" fontId="5" fillId="0" borderId="0" xfId="84" applyNumberFormat="1" applyFont="1" applyAlignment="1">
      <alignment horizontal="right" indent="3"/>
    </xf>
    <xf numFmtId="0" fontId="17" fillId="0" borderId="0" xfId="11" applyAlignment="1">
      <alignment vertical="center" wrapText="1"/>
    </xf>
    <xf numFmtId="0" fontId="5" fillId="0" borderId="0" xfId="87" applyNumberFormat="1" applyFont="1" applyAlignment="1">
      <alignment horizontal="right" indent="3"/>
    </xf>
    <xf numFmtId="171" fontId="87" fillId="0" borderId="0" xfId="87" applyNumberFormat="1" applyFont="1" applyAlignment="1">
      <alignment horizontal="center"/>
    </xf>
    <xf numFmtId="171" fontId="7" fillId="0" borderId="0" xfId="87" applyNumberFormat="1" applyFont="1" applyAlignment="1">
      <alignment horizontal="right" indent="3"/>
    </xf>
    <xf numFmtId="168" fontId="7" fillId="0" borderId="0" xfId="87" applyNumberFormat="1" applyFont="1" applyAlignment="1">
      <alignment horizontal="right" indent="3"/>
    </xf>
    <xf numFmtId="0" fontId="1" fillId="0" borderId="0" xfId="88"/>
    <xf numFmtId="0" fontId="1" fillId="0" borderId="0" xfId="88" applyAlignment="1">
      <alignment horizontal="center"/>
    </xf>
    <xf numFmtId="0" fontId="5" fillId="0" borderId="0" xfId="85" applyAlignment="1">
      <alignment horizontal="center"/>
    </xf>
    <xf numFmtId="0" fontId="5" fillId="0" borderId="0" xfId="87" applyNumberFormat="1" applyFont="1" applyBorder="1" applyAlignment="1">
      <alignment horizontal="center"/>
    </xf>
    <xf numFmtId="168" fontId="5" fillId="0" borderId="0" xfId="84" applyNumberFormat="1" applyFont="1" applyAlignment="1">
      <alignment horizontal="center"/>
    </xf>
    <xf numFmtId="171" fontId="88" fillId="0" borderId="0" xfId="87" applyNumberFormat="1" applyFont="1" applyBorder="1" applyAlignment="1">
      <alignment horizontal="center"/>
    </xf>
    <xf numFmtId="176" fontId="5" fillId="0" borderId="0" xfId="89" applyNumberFormat="1" applyFont="1"/>
    <xf numFmtId="0" fontId="3" fillId="0" borderId="0" xfId="90" applyFont="1"/>
    <xf numFmtId="0" fontId="89" fillId="0" borderId="0" xfId="64" applyFont="1" applyAlignment="1">
      <alignment horizontal="left"/>
    </xf>
    <xf numFmtId="0" fontId="2" fillId="0" borderId="0" xfId="64" applyFont="1"/>
    <xf numFmtId="0" fontId="5" fillId="0" borderId="0" xfId="90"/>
    <xf numFmtId="0" fontId="4" fillId="0" borderId="0" xfId="90" applyFont="1"/>
    <xf numFmtId="0" fontId="4" fillId="0" borderId="2" xfId="64" applyFont="1" applyBorder="1"/>
    <xf numFmtId="0" fontId="61" fillId="0" borderId="2" xfId="11" applyFont="1" applyBorder="1" applyAlignment="1">
      <alignment horizontal="center" vertical="center" wrapText="1"/>
    </xf>
    <xf numFmtId="0" fontId="61" fillId="0" borderId="0" xfId="11" applyFont="1" applyAlignment="1">
      <alignment horizontal="center" vertical="center" wrapText="1"/>
    </xf>
    <xf numFmtId="0" fontId="5" fillId="0" borderId="0" xfId="64" quotePrefix="1" applyFont="1" applyAlignment="1">
      <alignment horizontal="center" vertical="center"/>
    </xf>
    <xf numFmtId="0" fontId="19" fillId="0" borderId="0" xfId="64" applyFont="1"/>
    <xf numFmtId="0" fontId="19" fillId="0" borderId="1" xfId="64" applyFont="1" applyBorder="1"/>
    <xf numFmtId="0" fontId="19" fillId="0" borderId="1" xfId="64" applyFont="1" applyBorder="1" applyAlignment="1">
      <alignment horizontal="center"/>
    </xf>
    <xf numFmtId="0" fontId="5" fillId="0" borderId="1" xfId="90" applyBorder="1"/>
    <xf numFmtId="0" fontId="61" fillId="0" borderId="1" xfId="11" applyFont="1" applyBorder="1" applyAlignment="1">
      <alignment horizontal="center" vertical="center" wrapText="1"/>
    </xf>
    <xf numFmtId="0" fontId="19" fillId="0" borderId="0" xfId="64" applyFont="1" applyAlignment="1">
      <alignment horizontal="center"/>
    </xf>
    <xf numFmtId="2" fontId="9" fillId="0" borderId="0" xfId="70" applyNumberFormat="1" applyFont="1" applyAlignment="1">
      <alignment horizontal="right"/>
    </xf>
    <xf numFmtId="2" fontId="9" fillId="0" borderId="0" xfId="70" applyNumberFormat="1" applyFont="1"/>
    <xf numFmtId="2" fontId="9" fillId="0" borderId="0" xfId="70" applyNumberFormat="1" applyFont="1" applyAlignment="1">
      <alignment horizontal="right" indent="1"/>
    </xf>
    <xf numFmtId="2" fontId="5" fillId="0" borderId="0" xfId="90" applyNumberFormat="1"/>
    <xf numFmtId="0" fontId="57" fillId="0" borderId="0" xfId="64" applyFont="1"/>
    <xf numFmtId="2" fontId="5" fillId="0" borderId="0" xfId="90" applyNumberFormat="1" applyAlignment="1">
      <alignment horizontal="right" indent="1"/>
    </xf>
    <xf numFmtId="0" fontId="90" fillId="0" borderId="0" xfId="64" applyFont="1"/>
    <xf numFmtId="168" fontId="57" fillId="0" borderId="0" xfId="64" applyNumberFormat="1" applyFont="1" applyAlignment="1">
      <alignment horizontal="center"/>
    </xf>
    <xf numFmtId="2" fontId="9" fillId="0" borderId="0" xfId="90" applyNumberFormat="1" applyFont="1"/>
    <xf numFmtId="2" fontId="9" fillId="0" borderId="0" xfId="90" applyNumberFormat="1" applyFont="1" applyAlignment="1">
      <alignment horizontal="right" indent="1"/>
    </xf>
    <xf numFmtId="2" fontId="9" fillId="0" borderId="0" xfId="70" quotePrefix="1" applyNumberFormat="1" applyFont="1"/>
    <xf numFmtId="2" fontId="9" fillId="0" borderId="0" xfId="70" quotePrefix="1" applyNumberFormat="1" applyFont="1" applyAlignment="1">
      <alignment horizontal="right" indent="1"/>
    </xf>
    <xf numFmtId="168" fontId="5" fillId="0" borderId="0" xfId="37" applyNumberFormat="1" applyFont="1" applyAlignment="1">
      <alignment horizontal="right" indent="2"/>
    </xf>
    <xf numFmtId="0" fontId="44" fillId="0" borderId="0" xfId="31" applyFont="1"/>
    <xf numFmtId="0" fontId="21" fillId="0" borderId="0" xfId="32" applyFont="1"/>
    <xf numFmtId="0" fontId="6" fillId="0" borderId="2" xfId="31" applyFont="1" applyBorder="1"/>
    <xf numFmtId="0" fontId="21" fillId="0" borderId="0" xfId="33" applyFont="1"/>
    <xf numFmtId="0" fontId="21" fillId="0" borderId="0" xfId="34" applyFont="1"/>
    <xf numFmtId="168" fontId="21" fillId="0" borderId="0" xfId="31" applyNumberFormat="1" applyFont="1"/>
    <xf numFmtId="0" fontId="21" fillId="0" borderId="0" xfId="31" applyFont="1"/>
    <xf numFmtId="0" fontId="6" fillId="0" borderId="0" xfId="33" applyFont="1" applyAlignment="1">
      <alignment horizontal="left" indent="1"/>
    </xf>
    <xf numFmtId="0" fontId="6" fillId="0" borderId="0" xfId="34" applyFont="1"/>
    <xf numFmtId="0" fontId="33" fillId="0" borderId="0" xfId="34" applyFont="1"/>
    <xf numFmtId="0" fontId="26" fillId="0" borderId="0" xfId="33" applyFont="1" applyAlignment="1">
      <alignment horizontal="left" indent="1"/>
    </xf>
    <xf numFmtId="0" fontId="6" fillId="0" borderId="0" xfId="21" applyFont="1"/>
    <xf numFmtId="1" fontId="6" fillId="0" borderId="0" xfId="31" applyNumberFormat="1" applyFont="1" applyAlignment="1">
      <alignment horizontal="right" indent="1"/>
    </xf>
    <xf numFmtId="168" fontId="6" fillId="0" borderId="0" xfId="31" applyNumberFormat="1" applyFont="1" applyAlignment="1">
      <alignment horizontal="right" indent="2"/>
    </xf>
    <xf numFmtId="0" fontId="5" fillId="0" borderId="2" xfId="20" applyFont="1" applyBorder="1" applyAlignment="1">
      <alignment horizontal="center" vertical="center"/>
    </xf>
    <xf numFmtId="0" fontId="5" fillId="0" borderId="1" xfId="31" applyFont="1" applyBorder="1" applyAlignment="1">
      <alignment horizontal="center"/>
    </xf>
    <xf numFmtId="0" fontId="69" fillId="0" borderId="0" xfId="20" applyFont="1" applyAlignment="1">
      <alignment horizontal="center" vertical="center"/>
    </xf>
    <xf numFmtId="1" fontId="9" fillId="0" borderId="0" xfId="37" applyNumberFormat="1" applyFont="1" applyAlignment="1">
      <alignment horizontal="center"/>
    </xf>
    <xf numFmtId="0" fontId="69" fillId="0" borderId="0" xfId="7" applyFont="1" applyAlignment="1">
      <alignment horizontal="center" vertical="center" wrapText="1"/>
    </xf>
    <xf numFmtId="1" fontId="5" fillId="0" borderId="0" xfId="37" applyNumberFormat="1" applyFont="1" applyAlignment="1">
      <alignment horizontal="center"/>
    </xf>
    <xf numFmtId="0" fontId="91" fillId="0" borderId="0" xfId="91" applyAlignment="1">
      <alignment horizontal="center" vertical="center" wrapText="1"/>
    </xf>
    <xf numFmtId="171" fontId="68" fillId="0" borderId="0" xfId="41" applyNumberFormat="1" applyFont="1" applyFill="1"/>
    <xf numFmtId="171" fontId="69" fillId="0" borderId="0" xfId="42" applyNumberFormat="1" applyFont="1" applyFill="1"/>
    <xf numFmtId="171" fontId="69" fillId="0" borderId="0" xfId="41" applyNumberFormat="1" applyFont="1" applyFill="1"/>
    <xf numFmtId="0" fontId="50" fillId="0" borderId="0" xfId="29" applyFont="1"/>
    <xf numFmtId="0" fontId="92" fillId="0" borderId="0" xfId="29" applyFont="1"/>
    <xf numFmtId="0" fontId="79" fillId="0" borderId="1" xfId="29" applyFont="1" applyBorder="1"/>
    <xf numFmtId="0" fontId="1" fillId="0" borderId="0" xfId="29"/>
    <xf numFmtId="0" fontId="79" fillId="0" borderId="2" xfId="29" applyFont="1" applyBorder="1"/>
    <xf numFmtId="0" fontId="18" fillId="0" borderId="2" xfId="29" applyFont="1" applyBorder="1"/>
    <xf numFmtId="0" fontId="78" fillId="0" borderId="2" xfId="39" applyFont="1" applyBorder="1" applyAlignment="1">
      <alignment horizontal="center" vertical="center" wrapText="1"/>
    </xf>
    <xf numFmtId="0" fontId="79" fillId="0" borderId="0" xfId="29" applyFont="1"/>
    <xf numFmtId="0" fontId="78" fillId="0" borderId="1" xfId="39" applyFont="1" applyBorder="1" applyAlignment="1">
      <alignment horizontal="center" vertical="center" wrapText="1"/>
    </xf>
    <xf numFmtId="0" fontId="78" fillId="0" borderId="0" xfId="39" applyFont="1" applyAlignment="1">
      <alignment horizontal="center" vertical="center" wrapText="1"/>
    </xf>
    <xf numFmtId="0" fontId="13" fillId="0" borderId="0" xfId="51" applyFont="1"/>
    <xf numFmtId="0" fontId="78" fillId="0" borderId="0" xfId="92" applyFont="1" applyAlignment="1">
      <alignment horizontal="center" wrapText="1"/>
    </xf>
    <xf numFmtId="0" fontId="18" fillId="0" borderId="0" xfId="51" applyFont="1" applyAlignment="1">
      <alignment horizontal="center"/>
    </xf>
    <xf numFmtId="0" fontId="84" fillId="0" borderId="0" xfId="92" applyFont="1" applyAlignment="1">
      <alignment horizontal="right" wrapText="1" indent="1"/>
    </xf>
    <xf numFmtId="0" fontId="83" fillId="0" borderId="0" xfId="51" applyFont="1" applyAlignment="1">
      <alignment horizontal="right" indent="1"/>
    </xf>
    <xf numFmtId="0" fontId="18" fillId="0" borderId="0" xfId="51" applyFont="1" applyAlignment="1">
      <alignment horizontal="left" indent="1"/>
    </xf>
    <xf numFmtId="168" fontId="83" fillId="0" borderId="0" xfId="51" applyNumberFormat="1" applyFont="1" applyAlignment="1">
      <alignment horizontal="right" indent="1"/>
    </xf>
    <xf numFmtId="168" fontId="1" fillId="0" borderId="0" xfId="29" applyNumberFormat="1" applyAlignment="1">
      <alignment horizontal="right" indent="1"/>
    </xf>
    <xf numFmtId="0" fontId="1" fillId="0" borderId="0" xfId="29" applyAlignment="1">
      <alignment horizontal="right" indent="1"/>
    </xf>
    <xf numFmtId="0" fontId="14" fillId="0" borderId="0" xfId="51" applyFont="1" applyAlignment="1">
      <alignment horizontal="right" indent="1"/>
    </xf>
    <xf numFmtId="168" fontId="14" fillId="0" borderId="0" xfId="51" applyNumberFormat="1" applyFont="1" applyAlignment="1">
      <alignment horizontal="right" indent="1"/>
    </xf>
    <xf numFmtId="0" fontId="66" fillId="0" borderId="0" xfId="29" applyFont="1"/>
    <xf numFmtId="0" fontId="2" fillId="0" borderId="0" xfId="7"/>
    <xf numFmtId="0" fontId="24" fillId="0" borderId="0" xfId="39"/>
    <xf numFmtId="0" fontId="93" fillId="0" borderId="0" xfId="39" applyFont="1"/>
    <xf numFmtId="0" fontId="42" fillId="0" borderId="0" xfId="7" applyFont="1"/>
    <xf numFmtId="0" fontId="94" fillId="0" borderId="0" xfId="7" applyFont="1"/>
    <xf numFmtId="1" fontId="21" fillId="0" borderId="0" xfId="5" applyNumberFormat="1" applyFont="1"/>
    <xf numFmtId="1" fontId="6" fillId="0" borderId="0" xfId="5" applyNumberFormat="1" applyFont="1"/>
    <xf numFmtId="0" fontId="6" fillId="0" borderId="0" xfId="7" applyFont="1"/>
    <xf numFmtId="1" fontId="2" fillId="0" borderId="0" xfId="7" applyNumberFormat="1"/>
    <xf numFmtId="0" fontId="96" fillId="0" borderId="2" xfId="7" applyFont="1" applyBorder="1" applyAlignment="1">
      <alignment horizontal="center" vertical="center"/>
    </xf>
    <xf numFmtId="0" fontId="6" fillId="0" borderId="2" xfId="7" applyFont="1" applyBorder="1"/>
    <xf numFmtId="0" fontId="22" fillId="0" borderId="1" xfId="7" applyFont="1" applyBorder="1" applyAlignment="1">
      <alignment horizontal="right"/>
    </xf>
    <xf numFmtId="0" fontId="42" fillId="0" borderId="1" xfId="7" applyFont="1" applyBorder="1"/>
    <xf numFmtId="0" fontId="94" fillId="0" borderId="1" xfId="7" applyFont="1" applyBorder="1"/>
    <xf numFmtId="0" fontId="6" fillId="0" borderId="1" xfId="7" applyFont="1" applyBorder="1"/>
    <xf numFmtId="0" fontId="97" fillId="0" borderId="0" xfId="7" applyFont="1"/>
    <xf numFmtId="2" fontId="2" fillId="0" borderId="0" xfId="7" applyNumberFormat="1"/>
    <xf numFmtId="0" fontId="43" fillId="0" borderId="0" xfId="39" applyFont="1"/>
    <xf numFmtId="1" fontId="67" fillId="0" borderId="0" xfId="7" applyNumberFormat="1" applyFont="1"/>
    <xf numFmtId="0" fontId="67" fillId="0" borderId="0" xfId="7" applyFont="1"/>
    <xf numFmtId="0" fontId="61" fillId="0" borderId="1" xfId="58" applyFont="1" applyBorder="1" applyAlignment="1">
      <alignment horizontal="center" wrapText="1"/>
    </xf>
    <xf numFmtId="0" fontId="61" fillId="0" borderId="2" xfId="58" applyFont="1" applyBorder="1" applyAlignment="1">
      <alignment horizontal="center" wrapText="1"/>
    </xf>
    <xf numFmtId="0" fontId="61" fillId="0" borderId="0" xfId="58" applyFont="1" applyAlignment="1">
      <alignment horizontal="center" wrapText="1"/>
    </xf>
    <xf numFmtId="1" fontId="21" fillId="0" borderId="0" xfId="5" applyNumberFormat="1" applyFont="1" applyFill="1"/>
    <xf numFmtId="1" fontId="63" fillId="0" borderId="0" xfId="56" applyNumberFormat="1" applyFont="1" applyAlignment="1">
      <alignment horizontal="center"/>
    </xf>
    <xf numFmtId="1" fontId="98" fillId="0" borderId="0" xfId="56" applyNumberFormat="1" applyFont="1"/>
    <xf numFmtId="0" fontId="44" fillId="0" borderId="0" xfId="56" applyFont="1"/>
    <xf numFmtId="1" fontId="21" fillId="0" borderId="0" xfId="56" applyNumberFormat="1" applyFont="1" applyAlignment="1">
      <alignment horizontal="center"/>
    </xf>
    <xf numFmtId="1" fontId="22" fillId="0" borderId="0" xfId="56" applyNumberFormat="1" applyFont="1" applyAlignment="1">
      <alignment horizontal="center"/>
    </xf>
    <xf numFmtId="0" fontId="6" fillId="0" borderId="0" xfId="56" applyFont="1" applyAlignment="1">
      <alignment vertical="center"/>
    </xf>
    <xf numFmtId="0" fontId="6" fillId="0" borderId="0" xfId="57" applyFont="1" applyAlignment="1">
      <alignment vertical="center"/>
    </xf>
    <xf numFmtId="0" fontId="26" fillId="0" borderId="1" xfId="56" applyFont="1" applyBorder="1"/>
    <xf numFmtId="0" fontId="6" fillId="0" borderId="2" xfId="56" applyFont="1" applyBorder="1"/>
    <xf numFmtId="0" fontId="61" fillId="0" borderId="2" xfId="0" applyFont="1" applyBorder="1" applyAlignment="1">
      <alignment horizontal="center" vertical="center" wrapText="1"/>
    </xf>
    <xf numFmtId="0" fontId="6" fillId="0" borderId="2" xfId="56" applyFont="1" applyBorder="1" applyAlignment="1">
      <alignment vertical="center"/>
    </xf>
    <xf numFmtId="0" fontId="61" fillId="0" borderId="0" xfId="0" applyFont="1" applyAlignment="1">
      <alignment horizontal="center" vertical="center" wrapText="1"/>
    </xf>
    <xf numFmtId="0" fontId="61" fillId="0" borderId="0" xfId="0" applyFont="1" applyAlignment="1">
      <alignment vertical="center" wrapText="1"/>
    </xf>
    <xf numFmtId="1" fontId="6" fillId="0" borderId="1" xfId="56" applyNumberFormat="1" applyFont="1" applyBorder="1" applyAlignment="1">
      <alignment horizontal="center" vertical="center"/>
    </xf>
    <xf numFmtId="0" fontId="26" fillId="0" borderId="0" xfId="56" applyFont="1"/>
    <xf numFmtId="1" fontId="21" fillId="0" borderId="0" xfId="56" applyNumberFormat="1" applyFont="1" applyAlignment="1">
      <alignment horizontal="right"/>
    </xf>
    <xf numFmtId="0" fontId="21" fillId="0" borderId="0" xfId="56" applyFont="1" applyAlignment="1">
      <alignment horizontal="right"/>
    </xf>
    <xf numFmtId="1" fontId="6" fillId="0" borderId="0" xfId="56" applyNumberFormat="1" applyFont="1" applyAlignment="1">
      <alignment horizontal="right"/>
    </xf>
    <xf numFmtId="0" fontId="6" fillId="0" borderId="0" xfId="56" applyFont="1" applyAlignment="1">
      <alignment horizontal="right"/>
    </xf>
    <xf numFmtId="0" fontId="6" fillId="0" borderId="0" xfId="60" applyFont="1"/>
    <xf numFmtId="1" fontId="6" fillId="0" borderId="0" xfId="60" applyNumberFormat="1" applyFont="1" applyAlignment="1">
      <alignment horizontal="right"/>
    </xf>
    <xf numFmtId="168" fontId="26" fillId="0" borderId="0" xfId="60" applyNumberFormat="1" applyFont="1"/>
    <xf numFmtId="0" fontId="26" fillId="0" borderId="0" xfId="60" applyFont="1"/>
    <xf numFmtId="1" fontId="99" fillId="0" borderId="0" xfId="56" applyNumberFormat="1" applyFont="1"/>
    <xf numFmtId="1" fontId="100" fillId="0" borderId="0" xfId="56" applyNumberFormat="1" applyFont="1"/>
    <xf numFmtId="0" fontId="101" fillId="0" borderId="0" xfId="58" applyFont="1"/>
    <xf numFmtId="1" fontId="102" fillId="0" borderId="0" xfId="56" applyNumberFormat="1" applyFont="1" applyAlignment="1">
      <alignment horizontal="center"/>
    </xf>
    <xf numFmtId="1" fontId="103" fillId="0" borderId="0" xfId="56" applyNumberFormat="1" applyFont="1" applyAlignment="1">
      <alignment horizontal="center"/>
    </xf>
    <xf numFmtId="0" fontId="104" fillId="0" borderId="0" xfId="58" applyFont="1"/>
    <xf numFmtId="0" fontId="61" fillId="0" borderId="0" xfId="58" applyFont="1"/>
    <xf numFmtId="1" fontId="81" fillId="0" borderId="0" xfId="58" applyNumberFormat="1" applyFont="1"/>
    <xf numFmtId="168" fontId="81" fillId="0" borderId="0" xfId="58" applyNumberFormat="1" applyFont="1"/>
    <xf numFmtId="0" fontId="81" fillId="0" borderId="0" xfId="58" applyFont="1"/>
    <xf numFmtId="1" fontId="61" fillId="0" borderId="0" xfId="58" applyNumberFormat="1" applyFont="1"/>
    <xf numFmtId="168" fontId="61" fillId="0" borderId="0" xfId="58" applyNumberFormat="1" applyFont="1"/>
    <xf numFmtId="1" fontId="104" fillId="0" borderId="0" xfId="58" applyNumberFormat="1" applyFont="1"/>
    <xf numFmtId="0" fontId="26" fillId="0" borderId="0" xfId="57" applyFont="1" applyAlignment="1">
      <alignment horizontal="left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1" fontId="3" fillId="0" borderId="0" xfId="56" applyNumberFormat="1" applyFont="1"/>
    <xf numFmtId="0" fontId="3" fillId="0" borderId="0" xfId="7" applyFont="1" applyAlignment="1"/>
    <xf numFmtId="0" fontId="2" fillId="0" borderId="0" xfId="7" applyFill="1"/>
    <xf numFmtId="0" fontId="42" fillId="0" borderId="1" xfId="7" applyFont="1" applyFill="1" applyBorder="1"/>
    <xf numFmtId="0" fontId="6" fillId="0" borderId="2" xfId="7" applyFont="1" applyFill="1" applyBorder="1" applyAlignment="1">
      <alignment horizontal="center" vertical="center" wrapText="1"/>
    </xf>
    <xf numFmtId="0" fontId="6" fillId="0" borderId="0" xfId="7" applyFont="1" applyBorder="1"/>
    <xf numFmtId="0" fontId="96" fillId="0" borderId="0" xfId="7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 vertical="center" wrapText="1"/>
    </xf>
    <xf numFmtId="0" fontId="6" fillId="0" borderId="0" xfId="7" applyFont="1" applyBorder="1" applyAlignment="1">
      <alignment horizontal="center" vertical="center" wrapText="1"/>
    </xf>
    <xf numFmtId="0" fontId="6" fillId="0" borderId="1" xfId="7" applyFont="1" applyFill="1" applyBorder="1" applyAlignment="1">
      <alignment horizontal="center" vertical="center" wrapText="1"/>
    </xf>
    <xf numFmtId="0" fontId="6" fillId="0" borderId="0" xfId="7" applyFont="1" applyBorder="1" applyAlignment="1">
      <alignment horizontal="center" vertical="center"/>
    </xf>
    <xf numFmtId="0" fontId="6" fillId="0" borderId="0" xfId="7" applyFont="1" applyFill="1" applyBorder="1" applyAlignment="1">
      <alignment horizontal="center"/>
    </xf>
    <xf numFmtId="0" fontId="95" fillId="0" borderId="0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1" fontId="21" fillId="0" borderId="0" xfId="5" applyNumberFormat="1" applyFont="1" applyFill="1" applyBorder="1"/>
    <xf numFmtId="2" fontId="21" fillId="0" borderId="0" xfId="7" applyNumberFormat="1" applyFont="1" applyBorder="1" applyAlignment="1">
      <alignment horizontal="right" wrapText="1"/>
    </xf>
    <xf numFmtId="0" fontId="21" fillId="0" borderId="0" xfId="7" applyFont="1" applyBorder="1"/>
    <xf numFmtId="0" fontId="6" fillId="0" borderId="0" xfId="7" applyFont="1" applyBorder="1" applyAlignment="1">
      <alignment horizontal="left" indent="1"/>
    </xf>
    <xf numFmtId="1" fontId="6" fillId="0" borderId="0" xfId="5" applyNumberFormat="1" applyFont="1" applyFill="1" applyBorder="1"/>
    <xf numFmtId="2" fontId="6" fillId="0" borderId="0" xfId="7" applyNumberFormat="1" applyFont="1" applyFill="1" applyBorder="1" applyAlignment="1">
      <alignment horizontal="right" wrapText="1"/>
    </xf>
    <xf numFmtId="2" fontId="6" fillId="0" borderId="0" xfId="7" applyNumberFormat="1" applyFont="1" applyBorder="1" applyAlignment="1">
      <alignment horizontal="right" wrapText="1"/>
    </xf>
    <xf numFmtId="0" fontId="6" fillId="0" borderId="0" xfId="7" applyFont="1" applyBorder="1" applyAlignment="1">
      <alignment horizontal="left" indent="2"/>
    </xf>
    <xf numFmtId="0" fontId="6" fillId="0" borderId="0" xfId="7" applyFont="1" applyBorder="1" applyAlignment="1">
      <alignment horizontal="left" wrapText="1" indent="2"/>
    </xf>
    <xf numFmtId="1" fontId="6" fillId="0" borderId="0" xfId="5" applyNumberFormat="1" applyFont="1" applyBorder="1"/>
    <xf numFmtId="0" fontId="21" fillId="0" borderId="0" xfId="7" applyFont="1" applyBorder="1" applyAlignment="1">
      <alignment horizontal="left"/>
    </xf>
    <xf numFmtId="1" fontId="21" fillId="0" borderId="0" xfId="5" applyNumberFormat="1" applyFont="1" applyBorder="1"/>
    <xf numFmtId="0" fontId="6" fillId="0" borderId="0" xfId="7" applyFont="1" applyBorder="1" applyAlignment="1">
      <alignment horizontal="left" wrapText="1" indent="1"/>
    </xf>
    <xf numFmtId="0" fontId="95" fillId="0" borderId="0" xfId="7" applyFont="1" applyBorder="1" applyAlignment="1">
      <alignment horizontal="center" vertical="center" wrapText="1"/>
    </xf>
    <xf numFmtId="0" fontId="42" fillId="0" borderId="0" xfId="7" applyFont="1" applyFill="1"/>
    <xf numFmtId="0" fontId="2" fillId="0" borderId="0" xfId="7" applyFont="1"/>
    <xf numFmtId="2" fontId="21" fillId="0" borderId="0" xfId="7" applyNumberFormat="1" applyFont="1" applyBorder="1" applyAlignment="1">
      <alignment horizontal="left" wrapText="1" indent="1"/>
    </xf>
    <xf numFmtId="0" fontId="6" fillId="0" borderId="0" xfId="7" applyFont="1" applyFill="1"/>
    <xf numFmtId="0" fontId="6" fillId="0" borderId="0" xfId="7" applyFont="1" applyFill="1" applyBorder="1" applyAlignment="1">
      <alignment horizontal="left" indent="1"/>
    </xf>
    <xf numFmtId="2" fontId="6" fillId="0" borderId="0" xfId="7" applyNumberFormat="1" applyFont="1" applyFill="1" applyBorder="1" applyAlignment="1">
      <alignment horizontal="left" wrapText="1" indent="1"/>
    </xf>
    <xf numFmtId="2" fontId="2" fillId="0" borderId="0" xfId="7" applyNumberFormat="1" applyFill="1"/>
    <xf numFmtId="2" fontId="6" fillId="0" borderId="0" xfId="7" applyNumberFormat="1" applyFont="1" applyBorder="1" applyAlignment="1">
      <alignment horizontal="left" wrapText="1" indent="1"/>
    </xf>
    <xf numFmtId="2" fontId="2" fillId="0" borderId="0" xfId="7" applyNumberFormat="1" applyFont="1"/>
    <xf numFmtId="2" fontId="6" fillId="0" borderId="0" xfId="7" applyNumberFormat="1" applyFont="1" applyBorder="1" applyAlignment="1">
      <alignment horizontal="right" wrapText="1" indent="1"/>
    </xf>
    <xf numFmtId="2" fontId="21" fillId="0" borderId="0" xfId="7" applyNumberFormat="1" applyFont="1" applyBorder="1" applyAlignment="1">
      <alignment horizontal="right" wrapText="1" indent="1"/>
    </xf>
    <xf numFmtId="2" fontId="6" fillId="0" borderId="0" xfId="7" applyNumberFormat="1" applyFont="1" applyFill="1" applyBorder="1" applyAlignment="1">
      <alignment horizontal="right" wrapText="1" indent="1"/>
    </xf>
    <xf numFmtId="0" fontId="6" fillId="0" borderId="3" xfId="7" applyFont="1" applyBorder="1" applyAlignment="1">
      <alignment horizontal="center" vertical="center"/>
    </xf>
    <xf numFmtId="0" fontId="21" fillId="0" borderId="0" xfId="7" applyFont="1" applyBorder="1" applyAlignment="1">
      <alignment horizontal="left"/>
    </xf>
    <xf numFmtId="0" fontId="3" fillId="0" borderId="0" xfId="13" applyFont="1" applyAlignment="1">
      <alignment horizontal="left" wrapText="1"/>
    </xf>
    <xf numFmtId="0" fontId="6" fillId="0" borderId="3" xfId="20" applyFont="1" applyBorder="1" applyAlignment="1">
      <alignment horizontal="center" vertical="center"/>
    </xf>
    <xf numFmtId="0" fontId="6" fillId="0" borderId="3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/>
    </xf>
    <xf numFmtId="0" fontId="6" fillId="0" borderId="0" xfId="20" applyFont="1" applyAlignment="1">
      <alignment horizontal="center" vertical="center"/>
    </xf>
    <xf numFmtId="0" fontId="6" fillId="0" borderId="1" xfId="20" applyFont="1" applyBorder="1" applyAlignment="1">
      <alignment horizontal="center" vertical="center"/>
    </xf>
    <xf numFmtId="0" fontId="6" fillId="0" borderId="3" xfId="25" applyFont="1" applyBorder="1" applyAlignment="1">
      <alignment horizontal="center" vertical="center" wrapText="1"/>
      <protection locked="0"/>
    </xf>
    <xf numFmtId="0" fontId="6" fillId="0" borderId="3" xfId="25" applyFont="1" applyBorder="1" applyAlignment="1">
      <alignment horizontal="center" vertical="center"/>
      <protection locked="0"/>
    </xf>
    <xf numFmtId="0" fontId="5" fillId="0" borderId="2" xfId="20" quotePrefix="1" applyFont="1" applyBorder="1" applyAlignment="1">
      <alignment horizontal="center" vertical="center"/>
    </xf>
    <xf numFmtId="0" fontId="5" fillId="0" borderId="1" xfId="20" quotePrefix="1" applyFont="1" applyBorder="1" applyAlignment="1">
      <alignment horizontal="center" vertical="center"/>
    </xf>
    <xf numFmtId="0" fontId="6" fillId="0" borderId="2" xfId="20" applyFont="1" applyBorder="1" applyAlignment="1">
      <alignment horizontal="center" vertical="center" wrapText="1"/>
    </xf>
    <xf numFmtId="0" fontId="6" fillId="0" borderId="1" xfId="20" applyFont="1" applyBorder="1" applyAlignment="1">
      <alignment horizontal="center" vertical="center" wrapText="1"/>
    </xf>
    <xf numFmtId="0" fontId="6" fillId="0" borderId="3" xfId="31" applyFont="1" applyBorder="1" applyAlignment="1">
      <alignment horizontal="center" vertical="center" wrapText="1"/>
    </xf>
    <xf numFmtId="16" fontId="6" fillId="0" borderId="3" xfId="31" quotePrefix="1" applyNumberFormat="1" applyFont="1" applyBorder="1" applyAlignment="1">
      <alignment horizontal="center" vertical="center" wrapText="1"/>
    </xf>
    <xf numFmtId="0" fontId="18" fillId="0" borderId="2" xfId="39" applyFont="1" applyBorder="1" applyAlignment="1">
      <alignment horizontal="center" vertical="center" wrapText="1"/>
    </xf>
    <xf numFmtId="0" fontId="18" fillId="0" borderId="1" xfId="39" applyFont="1" applyBorder="1" applyAlignment="1">
      <alignment horizontal="center" vertical="center" wrapText="1"/>
    </xf>
    <xf numFmtId="0" fontId="9" fillId="0" borderId="0" xfId="37" applyFont="1" applyAlignment="1">
      <alignment horizontal="left"/>
    </xf>
    <xf numFmtId="0" fontId="18" fillId="0" borderId="3" xfId="29" applyFont="1" applyBorder="1" applyAlignment="1">
      <alignment horizontal="center" vertical="center" wrapText="1"/>
    </xf>
    <xf numFmtId="0" fontId="61" fillId="0" borderId="1" xfId="58" applyFont="1" applyBorder="1" applyAlignment="1">
      <alignment horizontal="center" wrapText="1"/>
    </xf>
    <xf numFmtId="0" fontId="61" fillId="0" borderId="2" xfId="58" applyFont="1" applyBorder="1" applyAlignment="1">
      <alignment horizontal="center" wrapText="1"/>
    </xf>
    <xf numFmtId="0" fontId="61" fillId="0" borderId="0" xfId="58" applyFont="1" applyAlignment="1">
      <alignment horizontal="center" wrapText="1"/>
    </xf>
    <xf numFmtId="0" fontId="61" fillId="0" borderId="1" xfId="58" applyFont="1" applyBorder="1" applyAlignment="1">
      <alignment horizontal="center" vertical="center" wrapText="1"/>
    </xf>
    <xf numFmtId="49" fontId="21" fillId="0" borderId="0" xfId="93" applyNumberFormat="1" applyFont="1" applyFill="1" applyBorder="1" applyAlignment="1">
      <alignment horizontal="left" wrapText="1"/>
    </xf>
    <xf numFmtId="0" fontId="21" fillId="0" borderId="0" xfId="57" applyFont="1" applyAlignment="1">
      <alignment horizontal="left"/>
    </xf>
    <xf numFmtId="0" fontId="61" fillId="0" borderId="2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1" xfId="0" applyFont="1" applyBorder="1" applyAlignment="1">
      <alignment horizontal="center" vertical="center" wrapText="1"/>
    </xf>
    <xf numFmtId="0" fontId="61" fillId="0" borderId="0" xfId="58" applyFont="1" applyAlignment="1">
      <alignment horizontal="center" vertical="center" wrapText="1"/>
    </xf>
    <xf numFmtId="0" fontId="5" fillId="0" borderId="3" xfId="64" applyFont="1" applyBorder="1" applyAlignment="1">
      <alignment horizontal="center" vertical="center"/>
    </xf>
    <xf numFmtId="0" fontId="6" fillId="0" borderId="3" xfId="64" applyFont="1" applyBorder="1" applyAlignment="1">
      <alignment horizontal="center" vertical="center"/>
    </xf>
    <xf numFmtId="168" fontId="7" fillId="0" borderId="0" xfId="72" applyNumberFormat="1" applyFont="1" applyAlignment="1">
      <alignment horizontal="center" vertical="center"/>
    </xf>
    <xf numFmtId="0" fontId="28" fillId="0" borderId="2" xfId="74" applyFont="1" applyBorder="1" applyAlignment="1">
      <alignment horizontal="center" vertical="center"/>
    </xf>
    <xf numFmtId="0" fontId="28" fillId="0" borderId="1" xfId="74" applyFont="1" applyBorder="1" applyAlignment="1">
      <alignment horizontal="center" vertical="center"/>
    </xf>
    <xf numFmtId="0" fontId="28" fillId="0" borderId="3" xfId="74" applyFont="1" applyBorder="1" applyAlignment="1">
      <alignment horizontal="center" vertical="center"/>
    </xf>
    <xf numFmtId="0" fontId="78" fillId="0" borderId="3" xfId="39" applyFont="1" applyBorder="1" applyAlignment="1">
      <alignment horizontal="center" vertical="center" wrapText="1"/>
    </xf>
  </cellXfs>
  <cellStyles count="94">
    <cellStyle name="Comma" xfId="12" builtinId="3"/>
    <cellStyle name="Comma 10 2 2 4 2" xfId="42"/>
    <cellStyle name="Comma 11 2 2" xfId="23"/>
    <cellStyle name="Comma 17" xfId="18"/>
    <cellStyle name="Comma 2" xfId="48"/>
    <cellStyle name="Comma 25 2" xfId="41"/>
    <cellStyle name="Comma 3 2 5 4" xfId="87"/>
    <cellStyle name="Comma_Bieu 012011" xfId="59"/>
    <cellStyle name="Comma_Bieu 012011 2" xfId="93"/>
    <cellStyle name="Comma_Bieu 012011 2 3" xfId="61"/>
    <cellStyle name="Normal" xfId="0" builtinId="0"/>
    <cellStyle name="Normal - Style1 3" xfId="5"/>
    <cellStyle name="Normal 10 2" xfId="28"/>
    <cellStyle name="Normal 10 2 2 2 2 2" xfId="29"/>
    <cellStyle name="Normal 10 2 2 2 3" xfId="51"/>
    <cellStyle name="Normal 10 2 2 2 4 2" xfId="82"/>
    <cellStyle name="Normal 10 2 2 2 5" xfId="77"/>
    <cellStyle name="Normal 10 2 2 2 5 2" xfId="83"/>
    <cellStyle name="Normal 10 4 2 2" xfId="80"/>
    <cellStyle name="Normal 10 4 2 2 2" xfId="81"/>
    <cellStyle name="Normal 10 4 2 3" xfId="78"/>
    <cellStyle name="Normal 11 4" xfId="11"/>
    <cellStyle name="Normal 12" xfId="19"/>
    <cellStyle name="Normal 12 3" xfId="17"/>
    <cellStyle name="Normal 15 4" xfId="22"/>
    <cellStyle name="Normal 153 2" xfId="88"/>
    <cellStyle name="Normal 156" xfId="39"/>
    <cellStyle name="Normal 156 2" xfId="92"/>
    <cellStyle name="Normal 157" xfId="24"/>
    <cellStyle name="Normal 157 2" xfId="58"/>
    <cellStyle name="Normal 158 2" xfId="71"/>
    <cellStyle name="Normal 159" xfId="75"/>
    <cellStyle name="Normal 162" xfId="4"/>
    <cellStyle name="Normal 164" xfId="8"/>
    <cellStyle name="Normal 165" xfId="10"/>
    <cellStyle name="Normal 2" xfId="2"/>
    <cellStyle name="Normal 2 13 2" xfId="85"/>
    <cellStyle name="Normal 2 16" xfId="49"/>
    <cellStyle name="Normal 2 16 2" xfId="79"/>
    <cellStyle name="Normal 2 7 2" xfId="55"/>
    <cellStyle name="Normal 2_Copy of CSGSX Qui IV. 2011" xfId="68"/>
    <cellStyle name="Normal 2_revise" xfId="67"/>
    <cellStyle name="Normal 3" xfId="14"/>
    <cellStyle name="Normal 3 2" xfId="66"/>
    <cellStyle name="Normal 3 2 2 2 2" xfId="50"/>
    <cellStyle name="Normal 3 2 2 2 2 3" xfId="54"/>
    <cellStyle name="Normal 5" xfId="91"/>
    <cellStyle name="Normal 7" xfId="9"/>
    <cellStyle name="Normal 7 4" xfId="36"/>
    <cellStyle name="Normal 7_Xl0000108" xfId="72"/>
    <cellStyle name="Normal_02NN" xfId="1"/>
    <cellStyle name="Normal_03&amp;04CN" xfId="15"/>
    <cellStyle name="Normal_05XD 2" xfId="31"/>
    <cellStyle name="Normal_05XD_Dautu(6-2011)" xfId="21"/>
    <cellStyle name="Normal_06DTNN 2" xfId="84"/>
    <cellStyle name="Normal_07Dulich11 2" xfId="52"/>
    <cellStyle name="Normal_07gia 2" xfId="64"/>
    <cellStyle name="Normal_07gia_chi so gia PPI3.2012" xfId="65"/>
    <cellStyle name="Normal_07VT" xfId="43"/>
    <cellStyle name="Normal_08-12TM" xfId="56"/>
    <cellStyle name="Normal_08tmt3" xfId="37"/>
    <cellStyle name="Normal_08tmt3 2" xfId="40"/>
    <cellStyle name="Normal_08tmt3_VT- TM Diep" xfId="38"/>
    <cellStyle name="Normal_BC CSG NLTS Qui 1  2011 2" xfId="62"/>
    <cellStyle name="Normal_Bctiendo2000" xfId="3"/>
    <cellStyle name="Normal_Bieu04.072" xfId="86"/>
    <cellStyle name="Normal_Book2" xfId="70"/>
    <cellStyle name="Normal_Copy of CSGSX Qui IV. 2011" xfId="63"/>
    <cellStyle name="Normal_Dau tu 2" xfId="34"/>
    <cellStyle name="Normal_Dautu" xfId="35"/>
    <cellStyle name="Normal_GDP 9 thang" xfId="73"/>
    <cellStyle name="Normal_Gui Vu TH-Bao cao nhanh VDT 2006" xfId="33"/>
    <cellStyle name="Normal_nhanh sap xep lai 2 2" xfId="46"/>
    <cellStyle name="Normal_nhanh sap xep lai 3" xfId="57"/>
    <cellStyle name="Normal_Sheet1" xfId="16"/>
    <cellStyle name="Normal_solieu gdp 2" xfId="7"/>
    <cellStyle name="Normal_solieu gdp 2 2" xfId="45"/>
    <cellStyle name="Normal_SPT3-96" xfId="20"/>
    <cellStyle name="Normal_SPT3-96_Bieu 012011 2" xfId="32"/>
    <cellStyle name="Normal_SPT3-96_Bieudautu_Dautu(6-2011)" xfId="30"/>
    <cellStyle name="Normal_SPT3-96_Van tai12.2010" xfId="47"/>
    <cellStyle name="Normal_Tieu thu-Ton kho thang 7.2012 (dieu chinh)" xfId="25"/>
    <cellStyle name="Normal_VTAI 2" xfId="6"/>
    <cellStyle name="Normal_Xl0000008" xfId="53"/>
    <cellStyle name="Normal_Xl0000107" xfId="26"/>
    <cellStyle name="Normal_Xl0000109" xfId="69"/>
    <cellStyle name="Normal_Xl0000109_1" xfId="27"/>
    <cellStyle name="Normal_Xl0000110" xfId="76"/>
    <cellStyle name="Normal_Xl0000117" xfId="74"/>
    <cellStyle name="Normal_Xl0000141" xfId="13"/>
    <cellStyle name="Normal_Xl0000156" xfId="44"/>
    <cellStyle name="Normal_Xl0000163" xfId="90"/>
    <cellStyle name="Normal_Xl0000203" xfId="60"/>
    <cellStyle name="Percent 4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63" Type="http://schemas.openxmlformats.org/officeDocument/2006/relationships/externalLink" Target="externalLinks/externalLink20.xml"/><Relationship Id="rId68" Type="http://schemas.openxmlformats.org/officeDocument/2006/relationships/externalLink" Target="externalLinks/externalLink2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3" Type="http://schemas.openxmlformats.org/officeDocument/2006/relationships/externalLink" Target="externalLinks/externalLink10.xml"/><Relationship Id="rId58" Type="http://schemas.openxmlformats.org/officeDocument/2006/relationships/externalLink" Target="externalLinks/externalLink15.xml"/><Relationship Id="rId66" Type="http://schemas.openxmlformats.org/officeDocument/2006/relationships/externalLink" Target="externalLinks/externalLink23.xml"/><Relationship Id="rId74" Type="http://schemas.openxmlformats.org/officeDocument/2006/relationships/externalLink" Target="externalLinks/externalLink3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56" Type="http://schemas.openxmlformats.org/officeDocument/2006/relationships/externalLink" Target="externalLinks/externalLink13.xml"/><Relationship Id="rId64" Type="http://schemas.openxmlformats.org/officeDocument/2006/relationships/externalLink" Target="externalLinks/externalLink21.xml"/><Relationship Id="rId69" Type="http://schemas.openxmlformats.org/officeDocument/2006/relationships/externalLink" Target="externalLinks/externalLink26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8.xml"/><Relationship Id="rId72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16.xml"/><Relationship Id="rId67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1.xml"/><Relationship Id="rId62" Type="http://schemas.openxmlformats.org/officeDocument/2006/relationships/externalLink" Target="externalLinks/externalLink19.xml"/><Relationship Id="rId70" Type="http://schemas.openxmlformats.org/officeDocument/2006/relationships/externalLink" Target="externalLinks/externalLink27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57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externalLink" Target="externalLinks/externalLink9.xml"/><Relationship Id="rId60" Type="http://schemas.openxmlformats.org/officeDocument/2006/relationships/externalLink" Target="externalLinks/externalLink17.xml"/><Relationship Id="rId65" Type="http://schemas.openxmlformats.org/officeDocument/2006/relationships/externalLink" Target="externalLinks/externalLink22.xml"/><Relationship Id="rId73" Type="http://schemas.openxmlformats.org/officeDocument/2006/relationships/externalLink" Target="externalLinks/externalLink30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7.xml"/><Relationship Id="rId55" Type="http://schemas.openxmlformats.org/officeDocument/2006/relationships/externalLink" Target="externalLinks/externalLink12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DOCUMENT\DAUTHAU\Dungquat\GOI3\DUNGQUAT-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sofs02\webtkth\2.5nam\Thanh%20Toan\DOCUMENT\DAUTHAU\Dungquat\GOI3\DUNGQUAT-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WINDOWS\TEMP\IBASE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CS3408\Standard\RP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%20Bao%20cao%20thang\2011\Thang%2004\Tong%20hop\Chuyenvien\2.5nam\Thanh%20Toan\CS3408\Standard\RPT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03%20Nien%20giam%20day%20du\2013\Vu%20Tong%20hop\Gui%20NXB\Nam\10Nam\xaydungcntt98\dung\&#167;&#222;a%20ph&#173;&#172;ng%2095-96%20(V&#232;n,%20TSC&#167;)%20hai%20gi&#184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uong6%20th&#225;ng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.5nam\Thanh%20Toan\DOCUMENT\DAUTHAU\Dungquat\GOI3\DUNGQUAT-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QD cua "/>
      <sheetName val="bÑi_x0003__x0000_²r_x0013__x0000_"/>
      <sheetName val="_x000f__x0000_½"/>
      <sheetName val="M pc_x0006__x0000_CamPh_x0000_"/>
      <sheetName val="_x000d_âO"/>
      <sheetName val="Op mai 2_x000c_"/>
      <sheetName val="_x000c__x0000__x0000__x0000__x0000__x0000__x0000__x0000__x000d__x0000__x0000__x0000_"/>
      <sheetName val="_x0000__x000f__x0000__x0000__x0000_‚ž½"/>
      <sheetName val="_x0000__x000d__x0000__x0000__x0000_âOŽ"/>
      <sheetName val="_x000f__x0000_‚ž½"/>
      <sheetName val="_x000d_âOŽ"/>
      <sheetName val="QD cua HDQ²_x0000__x0000_)"/>
      <sheetName val="_x000c__x0000__x000d_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Cong ban 1,5„—_x0013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t01.06"/>
      <sheetName val="bÑi_x0003_"/>
      <sheetName val="_x000a_âO"/>
      <sheetName val="_x000c__x0000__x000a_"/>
      <sheetName val="_x000a_âOŽ"/>
      <sheetName val="PNT-P3"/>
      <sheetName val="???????-BLDG"/>
      <sheetName val="XXXXX_XX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⁋㌱Ա_x0000_䭔㌱س_x0000_䭔ㄠㄴ_x0006_牴湯⁧琠湯౧_x0000_杮楨搠湩⵨偃_x0006_匀렀቟"/>
      <sheetName val="I_x0005__x0000__x0000_"/>
      <sheetName val="chie԰_x0000__x0000__x0000_Ȁ_x0000_"/>
      <sheetName val="Ho la 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DUONG BDT 11  823282ms Hao"/>
      <sheetName val="CKTANDINHT1 782346 Huong (2)"/>
      <sheetName val="_x0014_M01"/>
      <sheetName val="DGþ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T[ 131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UNZAT01743972- Phuong(vp) (2)"/>
      <sheetName val="LONGVANT12 759469 Ms Van (2)"/>
      <sheetName val="Cong ban 1,5_x0013_?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TK33313"/>
      <sheetName val="UK 911"/>
      <sheetName val="CEPS1"/>
      <sheetName val="Km285"/>
      <sheetName val="DG(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  <sheetName val="chieuday"/>
      <sheetName val="TK42ı"/>
      <sheetName val="tÿ-01"/>
      <sheetName val="SoCaiT_x0000_"/>
      <sheetName val="⁋㌱Ա_x0000_䭔㌱س_x0000_䭔ㄠㄴ_x0006_牴湯⁧琠湯౧_x0000_杮楨搠湩_x0005__x0000__x0000__x0000_타_x0012_"/>
      <sheetName val="Cong ban "/>
      <sheetName val="t"/>
      <sheetName val="CV den"/>
      <sheetName val="[PNT-P3.xls][PNT-P3.xls]C/c t)e"/>
      <sheetName val="[PNT-P3.xls][PNT-P3.xls]C4ulu/n"/>
      <sheetName val="7 THAI NGUYEN"/>
      <sheetName val="gia԰_x0000__x0000__x0000_"/>
      <sheetName val="_x0000__x000f__x0000__x0000__x0000_‚ž興"/>
      <sheetName val="Np mai 28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 refreshError="1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 refreshError="1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 refreshError="1"/>
      <sheetData sheetId="429"/>
      <sheetData sheetId="430"/>
      <sheetData sheetId="431"/>
      <sheetData sheetId="432"/>
      <sheetData sheetId="433" refreshError="1"/>
      <sheetData sheetId="434"/>
      <sheetData sheetId="435" refreshError="1"/>
      <sheetData sheetId="436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/>
      <sheetData sheetId="459"/>
      <sheetData sheetId="460"/>
      <sheetData sheetId="461"/>
      <sheetData sheetId="462"/>
      <sheetData sheetId="463"/>
      <sheetData sheetId="464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/>
      <sheetData sheetId="47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/>
      <sheetData sheetId="488" refreshError="1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/>
      <sheetData sheetId="530"/>
      <sheetData sheetId="531" refreshError="1"/>
      <sheetData sheetId="532"/>
      <sheetData sheetId="533"/>
      <sheetData sheetId="534"/>
      <sheetData sheetId="535"/>
      <sheetData sheetId="536"/>
      <sheetData sheetId="537"/>
      <sheetData sheetId="538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/>
      <sheetData sheetId="545"/>
      <sheetData sheetId="546"/>
      <sheetData sheetId="547" refreshError="1"/>
      <sheetData sheetId="548"/>
      <sheetData sheetId="549"/>
      <sheetData sheetId="550"/>
      <sheetData sheetId="551" refreshError="1"/>
      <sheetData sheetId="552"/>
      <sheetData sheetId="553"/>
      <sheetData sheetId="554"/>
      <sheetData sheetId="555"/>
      <sheetData sheetId="556"/>
      <sheetData sheetId="557"/>
      <sheetData sheetId="558"/>
      <sheetData sheetId="559" refreshError="1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 refreshError="1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/>
      <sheetData sheetId="589" refreshError="1"/>
      <sheetData sheetId="590"/>
      <sheetData sheetId="591"/>
      <sheetData sheetId="592"/>
      <sheetData sheetId="593"/>
      <sheetData sheetId="594"/>
      <sheetData sheetId="595" refreshError="1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 refreshError="1"/>
      <sheetData sheetId="615" refreshError="1"/>
      <sheetData sheetId="616"/>
      <sheetData sheetId="617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 refreshError="1"/>
      <sheetData sheetId="635"/>
      <sheetData sheetId="636" refreshError="1"/>
      <sheetData sheetId="637" refreshError="1"/>
      <sheetData sheetId="638"/>
      <sheetData sheetId="639"/>
      <sheetData sheetId="640"/>
      <sheetData sheetId="641"/>
      <sheetData sheetId="642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/>
      <sheetData sheetId="684" refreshError="1"/>
      <sheetData sheetId="685" refreshError="1"/>
      <sheetData sheetId="686" refreshError="1"/>
      <sheetData sheetId="687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 refreshError="1"/>
      <sheetData sheetId="714" refreshError="1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/>
      <sheetData sheetId="1139" refreshError="1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/>
      <sheetData sheetId="1188"/>
      <sheetData sheetId="1189"/>
      <sheetData sheetId="1190"/>
      <sheetData sheetId="1191"/>
      <sheetData sheetId="1192"/>
      <sheetData sheetId="1193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/>
      <sheetData sheetId="1216"/>
      <sheetData sheetId="1217"/>
      <sheetData sheetId="1218"/>
      <sheetData sheetId="1219"/>
      <sheetData sheetId="1220" refreshError="1"/>
      <sheetData sheetId="1221" refreshError="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/>
      <sheetData sheetId="1229"/>
      <sheetData sheetId="1230" refreshError="1"/>
      <sheetData sheetId="1231" refreshError="1"/>
      <sheetData sheetId="1232" refreshError="1"/>
      <sheetData sheetId="1233"/>
      <sheetData sheetId="1234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 refreshError="1"/>
      <sheetData sheetId="124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  <sheetName val="DATA"/>
      <sheetName val="CH"/>
      <sheetName val="LN"/>
      <sheetName val="TONGHOP"/>
      <sheetName val="GHI CHU"/>
      <sheetName val="MTL$-PRODTANO-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  <sheetName val="VT,NC,M"/>
      <sheetName val="1_HAGIANG"/>
      <sheetName val="2_TUYEN_QUANG"/>
      <sheetName val="3_CAOBANG"/>
      <sheetName val="4_LANGSON"/>
      <sheetName val="5_LAOCAI"/>
      <sheetName val="6_YENBAI"/>
      <sheetName val="7_THAI_NGUYEN"/>
      <sheetName val="8_BAC_CAN"/>
      <sheetName val="9_PHU_THO"/>
      <sheetName val="10_VINH_PHUC"/>
      <sheetName val="11_BAC_GIANG"/>
      <sheetName val="12_BAC_NINH"/>
      <sheetName val="13_QUANG_NINH"/>
      <sheetName val="14_HOA_BINH"/>
      <sheetName val="15_SON_LA"/>
      <sheetName val="16_LAI_CHAU"/>
      <sheetName val="17_HA_NOI"/>
      <sheetName val="18_HAI_PHONG"/>
      <sheetName val="19_HAI_DUONG"/>
      <sheetName val="20_HUNG_YEN"/>
      <sheetName val="21_HA_TAY"/>
      <sheetName val="22_THAI_BINH"/>
      <sheetName val="23_NAM_DINH"/>
      <sheetName val="24_HA_NAM"/>
      <sheetName val="25_NINH_BINH"/>
      <sheetName val="26_THANH_HOA"/>
      <sheetName val="27_NGHE_AN"/>
      <sheetName val="28_HA_TINH"/>
      <sheetName val="29_QUANG_BINH"/>
      <sheetName val="30_QUANG_TRI"/>
      <sheetName val="31_THUA_THIEN_HUE"/>
      <sheetName val="32_TP_DA_NANG"/>
      <sheetName val="33_QUANG_NAM"/>
      <sheetName val="34_QUANG_NGAI_"/>
      <sheetName val="35_BINH_DINH"/>
      <sheetName val="36_PHU_YEN"/>
      <sheetName val="37_KHANH_HOA"/>
      <sheetName val="38_DAC_LAC_"/>
      <sheetName val="39_GIA_LAI"/>
      <sheetName val="40_KON_TUM_"/>
      <sheetName val="41_LAM_DONG"/>
      <sheetName val="42_TP_HO_CHI_MINH"/>
      <sheetName val="43_DONG_NAI"/>
      <sheetName val="44_BINH_DUONG"/>
      <sheetName val="45_BINH_PHUOC"/>
      <sheetName val="46_TAY_NINH"/>
      <sheetName val="47_BA_RIA_VT"/>
      <sheetName val="48_NINH_THUAN"/>
      <sheetName val="49_BINH_THUAN_"/>
      <sheetName val="50_LONG_AN"/>
      <sheetName val="51_TIEN_GIANG"/>
      <sheetName val="52_BEN_TRE"/>
      <sheetName val="53_TRA_VINH"/>
      <sheetName val="54_VINH_LONG"/>
      <sheetName val="55_CAN_THO"/>
      <sheetName val="56_SOC_TRANG"/>
      <sheetName val="57_AN_GIANG"/>
      <sheetName val="58_DONG_THAP"/>
      <sheetName val="59_KIEN_GIANG"/>
      <sheetName val="60_BAC_LIEU"/>
      <sheetName val="61_CA_MAU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  <sheetName val="dtxl"/>
      <sheetName val="NS"/>
      <sheetName val="2.withQSX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THQI"/>
      <sheetName val="T6"/>
      <sheetName val="THQII"/>
      <sheetName val="Trung"/>
      <sheetName val="THQIII"/>
      <sheetName val="THT nam 04"/>
      <sheetName val="142201ȭT4"/>
      <sheetName val="T8-9)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Chart3"/>
      <sheetName val="Chart2"/>
      <sheetName val="BaTrieu-L.con"/>
      <sheetName val="EDT - Ro"/>
      <sheetName val="Nhap_lieu"/>
      <sheetName val="Khoiluong"/>
      <sheetName val="Vattu"/>
      <sheetName val="Trungchuyen"/>
      <sheetName val="Bu"/>
      <sheetName val="Chitiet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inh_ha nha"/>
      <sheetName val="Bia¸"/>
      <sheetName val="TL"/>
      <sheetName val="T8-9B"/>
      <sheetName val="Coc 6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2.74"/>
      <sheetName val="THKP"/>
      <sheetName val="gia vt,nc,may"/>
      <sheetName val="BCDSPS"/>
      <sheetName val="BCDKT"/>
      <sheetName val=""/>
      <sheetName val=".tuanM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HITIET VL-NC"/>
      <sheetName val="DON GIA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nghi dinh-_x0004__x0010_"/>
      <sheetName val="TH dat 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 Njinh"/>
      <sheetName val="nphuocb 4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L]gngT2"/>
      <sheetName val="VT,NC,M"/>
      <sheetName val="XXXXXXÿÿ"/>
      <sheetName val="KHT4ÿÿ-02"/>
      <sheetName val="ÿÿÿÿ "/>
      <sheetName val="Soqu窨_x0013_竬"/>
      <sheetName val="Soqu_x0005__x0000_"/>
      <sheetName val="T4-99_x0005_"/>
      <sheetName val="PhanTichDonGia"/>
      <sheetName val="KHVt X兤"/>
      <sheetName val="So.g trai"/>
      <sheetName val="_x0013_heet9"/>
      <sheetName val="De _x0014_ai Thuc Tap"/>
      <sheetName val="tuan&quot;"/>
      <sheetName val="nt5anM"/>
      <sheetName val=".ngan"/>
      <sheetName val=".loi"/>
      <sheetName val="XXXXXX X"/>
      <sheetName val="Km282-Km _x0000_3"/>
      <sheetName val="Bia "/>
      <sheetName val="TK13 "/>
      <sheetName val="nghi dinh-  "/>
      <sheetName val="_x0000__x0000_ _x0000__x0000_"/>
      <sheetName val="Km282-Km ?3"/>
      <sheetName val="T8-9 "/>
      <sheetName val="Soqu _x0000__x0000_"/>
      <sheetName val="Km282-Km 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/>
      <sheetData sheetId="746"/>
      <sheetData sheetId="747"/>
      <sheetData sheetId="748"/>
      <sheetData sheetId="749"/>
      <sheetData sheetId="750"/>
      <sheetData sheetId="75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 refreshError="1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 refreshError="1"/>
      <sheetData sheetId="896" refreshError="1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 refreshError="1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 refreshError="1"/>
      <sheetData sheetId="958" refreshError="1"/>
      <sheetData sheetId="959"/>
      <sheetData sheetId="960" refreshError="1"/>
      <sheetData sheetId="96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/>
      <sheetData sheetId="986"/>
      <sheetData sheetId="987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/>
      <sheetData sheetId="1205"/>
      <sheetData sheetId="1206"/>
      <sheetData sheetId="1207"/>
      <sheetData sheetId="1208"/>
      <sheetData sheetId="1209" refreshError="1"/>
      <sheetData sheetId="1210"/>
      <sheetData sheetId="1211" refreshError="1"/>
      <sheetData sheetId="1212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/>
      <sheetData sheetId="1680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/>
      <sheetData sheetId="1687" refreshError="1"/>
      <sheetData sheetId="1688" refreshError="1"/>
      <sheetData sheetId="1689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/>
      <sheetData sheetId="1696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2.74"/>
      <sheetName val="NS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 refreshError="1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 refreshError="1"/>
      <sheetData sheetId="857" refreshError="1"/>
      <sheetData sheetId="858"/>
      <sheetData sheetId="859" refreshError="1"/>
      <sheetData sheetId="860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 refreshError="1"/>
      <sheetData sheetId="906" refreshError="1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 refreshError="1"/>
      <sheetData sheetId="1009" refreshError="1"/>
      <sheetData sheetId="1010" refreshError="1"/>
      <sheetData sheetId="1011" refreshError="1"/>
      <sheetData sheetId="1012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/>
      <sheetData sheetId="1237"/>
      <sheetData sheetId="1238"/>
      <sheetData sheetId="1239"/>
      <sheetData sheetId="1240"/>
      <sheetData sheetId="1241" refreshError="1"/>
      <sheetData sheetId="1242"/>
      <sheetData sheetId="1243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  <sheetName val="TD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  <sheetName val="NS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  <sheetName val="DI-ESTI"/>
      <sheetName val="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M pc_x0006__x0000_CamPh_x0000_"/>
      <sheetName val="_x000d_âO"/>
      <sheetName val="chieud_x0005_"/>
      <sheetName val="Op mai 2_x000c_"/>
      <sheetName val="Cong ban 1,5„—_x0013_"/>
      <sheetName val="QD cua "/>
      <sheetName val="_x000c__x0000__x0000__x0000__x0000__x0000__x0000__x0000__x000d__x0000__x0000__x0000_"/>
      <sheetName val="_x0000__x000f__x0000__x0000__x0000_‚ž½"/>
      <sheetName val="Temp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DC2@ï4"/>
      <sheetName val="T[ 131"/>
      <sheetName val="_x0014_M01"/>
      <sheetName val="QD cua HDQ²_x0000__x0000_)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DC0#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 refreshError="1"/>
      <sheetData sheetId="446" refreshError="1"/>
      <sheetData sheetId="447" refreshError="1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 refreshError="1"/>
      <sheetData sheetId="580" refreshError="1"/>
      <sheetData sheetId="581"/>
      <sheetData sheetId="582" refreshError="1"/>
      <sheetData sheetId="583" refreshError="1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/>
      <sheetData sheetId="706"/>
      <sheetData sheetId="707" refreshError="1"/>
      <sheetData sheetId="708" refreshError="1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 refreshError="1"/>
      <sheetData sheetId="817"/>
      <sheetData sheetId="818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J17" sqref="J17"/>
    </sheetView>
  </sheetViews>
  <sheetFormatPr defaultColWidth="10.28515625" defaultRowHeight="15.75"/>
  <cols>
    <col min="1" max="1" width="1.7109375" style="751" customWidth="1"/>
    <col min="2" max="2" width="37.42578125" style="751" customWidth="1"/>
    <col min="3" max="5" width="9.28515625" style="751" customWidth="1"/>
    <col min="6" max="7" width="7" style="751" customWidth="1"/>
    <col min="8" max="8" width="7" style="752" customWidth="1"/>
    <col min="9" max="16384" width="10.28515625" style="751"/>
  </cols>
  <sheetData>
    <row r="1" spans="1:10" ht="18" customHeight="1">
      <c r="A1" s="815" t="s">
        <v>642</v>
      </c>
      <c r="B1" s="815"/>
      <c r="C1" s="816"/>
      <c r="D1" s="766"/>
      <c r="E1" s="752"/>
      <c r="F1" s="752"/>
      <c r="G1" s="752"/>
    </row>
    <row r="2" spans="1:10" ht="18" customHeight="1">
      <c r="A2" s="815"/>
      <c r="B2" s="815"/>
      <c r="C2" s="816"/>
      <c r="D2" s="766"/>
      <c r="E2" s="752"/>
      <c r="F2" s="752"/>
      <c r="G2" s="752"/>
    </row>
    <row r="3" spans="1:10" ht="18" customHeight="1">
      <c r="A3" s="758"/>
      <c r="B3" s="765"/>
      <c r="C3" s="817"/>
      <c r="D3" s="764"/>
      <c r="E3" s="763"/>
      <c r="F3" s="763"/>
      <c r="G3" s="763"/>
      <c r="H3" s="762" t="s">
        <v>186</v>
      </c>
    </row>
    <row r="4" spans="1:10" ht="15.95" customHeight="1">
      <c r="A4" s="761"/>
      <c r="B4" s="760"/>
      <c r="C4" s="818" t="s">
        <v>302</v>
      </c>
      <c r="D4" s="29" t="s">
        <v>22</v>
      </c>
      <c r="E4" s="29" t="s">
        <v>23</v>
      </c>
      <c r="F4" s="854" t="s">
        <v>641</v>
      </c>
      <c r="G4" s="854"/>
      <c r="H4" s="854"/>
      <c r="I4" s="723"/>
    </row>
    <row r="5" spans="1:10" ht="15.95" customHeight="1">
      <c r="A5" s="819"/>
      <c r="B5" s="820"/>
      <c r="C5" s="821" t="s">
        <v>25</v>
      </c>
      <c r="D5" s="822" t="s">
        <v>26</v>
      </c>
      <c r="E5" s="822" t="s">
        <v>27</v>
      </c>
      <c r="F5" s="822" t="s">
        <v>28</v>
      </c>
      <c r="G5" s="822" t="s">
        <v>29</v>
      </c>
      <c r="H5" s="821" t="s">
        <v>30</v>
      </c>
      <c r="I5" s="723"/>
    </row>
    <row r="6" spans="1:10" ht="15.95" customHeight="1">
      <c r="A6" s="819"/>
      <c r="B6" s="820"/>
      <c r="C6" s="821" t="s">
        <v>31</v>
      </c>
      <c r="D6" s="822" t="s">
        <v>31</v>
      </c>
      <c r="E6" s="822" t="s">
        <v>31</v>
      </c>
      <c r="F6" s="822" t="s">
        <v>31</v>
      </c>
      <c r="G6" s="822" t="s">
        <v>31</v>
      </c>
      <c r="H6" s="822" t="s">
        <v>31</v>
      </c>
      <c r="I6" s="723"/>
    </row>
    <row r="7" spans="1:10" ht="15.95" customHeight="1">
      <c r="A7" s="819"/>
      <c r="B7" s="820"/>
      <c r="C7" s="823">
        <v>2023</v>
      </c>
      <c r="D7" s="823">
        <v>2023</v>
      </c>
      <c r="E7" s="823">
        <v>2023</v>
      </c>
      <c r="F7" s="823">
        <v>2023</v>
      </c>
      <c r="G7" s="823">
        <v>2023</v>
      </c>
      <c r="H7" s="823">
        <v>2023</v>
      </c>
      <c r="I7" s="723"/>
    </row>
    <row r="8" spans="1:10" ht="13.5" customHeight="1">
      <c r="A8" s="758"/>
      <c r="B8" s="824"/>
      <c r="C8" s="825"/>
      <c r="D8" s="826"/>
      <c r="E8" s="827"/>
      <c r="F8" s="827"/>
      <c r="G8" s="754"/>
      <c r="H8" s="753"/>
    </row>
    <row r="9" spans="1:10" ht="20.100000000000001" customHeight="1">
      <c r="A9" s="855" t="s">
        <v>177</v>
      </c>
      <c r="B9" s="855"/>
      <c r="C9" s="828">
        <v>2445616.6655131113</v>
      </c>
      <c r="D9" s="828">
        <v>2540587.5447832206</v>
      </c>
      <c r="E9" s="828">
        <v>7268043.0905954754</v>
      </c>
      <c r="F9" s="829">
        <v>100</v>
      </c>
      <c r="G9" s="829">
        <v>100</v>
      </c>
      <c r="H9" s="829">
        <v>100</v>
      </c>
    </row>
    <row r="10" spans="1:10" ht="20.100000000000001" customHeight="1">
      <c r="A10" s="754"/>
      <c r="B10" s="830" t="s">
        <v>368</v>
      </c>
      <c r="C10" s="828">
        <v>269452.16482983518</v>
      </c>
      <c r="D10" s="828">
        <v>298813</v>
      </c>
      <c r="E10" s="828">
        <v>836617.70538425096</v>
      </c>
      <c r="F10" s="829">
        <v>11.017759595341236</v>
      </c>
      <c r="G10" s="829">
        <v>11.761539342466772</v>
      </c>
      <c r="H10" s="829">
        <v>11.510907337173016</v>
      </c>
      <c r="I10" s="759"/>
      <c r="J10" s="759"/>
    </row>
    <row r="11" spans="1:10" ht="20.100000000000001" customHeight="1">
      <c r="A11" s="758"/>
      <c r="B11" s="831" t="s">
        <v>640</v>
      </c>
      <c r="C11" s="832">
        <v>182970.06475896304</v>
      </c>
      <c r="D11" s="832">
        <v>211887.11581879199</v>
      </c>
      <c r="E11" s="832">
        <v>597112.28595128434</v>
      </c>
      <c r="F11" s="833">
        <v>7.4815512724916085</v>
      </c>
      <c r="G11" s="833">
        <v>8.3400832320805378</v>
      </c>
      <c r="H11" s="833">
        <v>8.2155853853414964</v>
      </c>
      <c r="I11" s="759"/>
      <c r="J11" s="759"/>
    </row>
    <row r="12" spans="1:10" ht="20.100000000000001" customHeight="1">
      <c r="A12" s="758"/>
      <c r="B12" s="831" t="s">
        <v>639</v>
      </c>
      <c r="C12" s="832">
        <v>14638.425377316034</v>
      </c>
      <c r="D12" s="832">
        <v>13546.567290563115</v>
      </c>
      <c r="E12" s="832">
        <v>38120.631473300862</v>
      </c>
      <c r="F12" s="833">
        <v>0.5985576392138614</v>
      </c>
      <c r="G12" s="833">
        <v>0.53320608134048753</v>
      </c>
      <c r="H12" s="833">
        <v>0.52449649786236496</v>
      </c>
    </row>
    <row r="13" spans="1:10" ht="20.100000000000001" customHeight="1">
      <c r="A13" s="758"/>
      <c r="B13" s="831" t="s">
        <v>344</v>
      </c>
      <c r="C13" s="832">
        <v>71843.674693556095</v>
      </c>
      <c r="D13" s="832">
        <v>73378.52050013376</v>
      </c>
      <c r="E13" s="832">
        <v>201384.78795966558</v>
      </c>
      <c r="F13" s="833">
        <v>2.9376506836357641</v>
      </c>
      <c r="G13" s="833">
        <v>2.8882500290457376</v>
      </c>
      <c r="H13" s="833">
        <v>2.770825453969151</v>
      </c>
    </row>
    <row r="14" spans="1:10" ht="20.100000000000001" customHeight="1">
      <c r="A14" s="754"/>
      <c r="B14" s="830" t="s">
        <v>455</v>
      </c>
      <c r="C14" s="828">
        <v>916038.31451588206</v>
      </c>
      <c r="D14" s="828">
        <v>968434.31479394971</v>
      </c>
      <c r="E14" s="828">
        <v>2700557.4251551954</v>
      </c>
      <c r="F14" s="829">
        <v>37.456332688331976</v>
      </c>
      <c r="G14" s="829">
        <v>38.118517772887166</v>
      </c>
      <c r="H14" s="829">
        <v>37.156596232204464</v>
      </c>
    </row>
    <row r="15" spans="1:10" ht="20.100000000000001" customHeight="1">
      <c r="A15" s="758"/>
      <c r="B15" s="831" t="s">
        <v>638</v>
      </c>
      <c r="C15" s="832">
        <v>761052.02973678883</v>
      </c>
      <c r="D15" s="832">
        <v>803291.87067089987</v>
      </c>
      <c r="E15" s="832">
        <v>2263942.4601125731</v>
      </c>
      <c r="F15" s="834">
        <v>31.119023699370874</v>
      </c>
      <c r="G15" s="834">
        <v>31.618350342634699</v>
      </c>
      <c r="H15" s="834">
        <v>31.1492712948003</v>
      </c>
      <c r="I15" s="759"/>
      <c r="J15" s="759"/>
    </row>
    <row r="16" spans="1:10" ht="20.100000000000001" customHeight="1">
      <c r="A16" s="758"/>
      <c r="B16" s="835" t="s">
        <v>69</v>
      </c>
      <c r="C16" s="832">
        <v>65620.580773448295</v>
      </c>
      <c r="D16" s="832">
        <v>53340.81706952781</v>
      </c>
      <c r="E16" s="832">
        <v>183789.09848228749</v>
      </c>
      <c r="F16" s="834">
        <v>2.6831915933023192</v>
      </c>
      <c r="G16" s="834">
        <v>2.0995465076201181</v>
      </c>
      <c r="H16" s="834">
        <v>2.5287287952392909</v>
      </c>
      <c r="I16" s="759"/>
      <c r="J16" s="759"/>
    </row>
    <row r="17" spans="1:8" ht="20.100000000000001" customHeight="1">
      <c r="A17" s="758"/>
      <c r="B17" s="835" t="s">
        <v>75</v>
      </c>
      <c r="C17" s="832">
        <v>580507.1245481472</v>
      </c>
      <c r="D17" s="832">
        <v>624063.49732563004</v>
      </c>
      <c r="E17" s="832">
        <v>1732161.145693403</v>
      </c>
      <c r="F17" s="834">
        <v>23.736635946842135</v>
      </c>
      <c r="G17" s="834">
        <v>24.563747020135814</v>
      </c>
      <c r="H17" s="834">
        <v>23.832565714074295</v>
      </c>
    </row>
    <row r="18" spans="1:8" ht="27" customHeight="1">
      <c r="A18" s="758"/>
      <c r="B18" s="836" t="s">
        <v>637</v>
      </c>
      <c r="C18" s="832">
        <v>102393.26156975978</v>
      </c>
      <c r="D18" s="832">
        <v>113302.66828327547</v>
      </c>
      <c r="E18" s="832">
        <v>312034.80844560516</v>
      </c>
      <c r="F18" s="834">
        <v>4.1868074835136433</v>
      </c>
      <c r="G18" s="834">
        <v>4.4597033672753517</v>
      </c>
      <c r="H18" s="834">
        <v>4.2932437873045126</v>
      </c>
    </row>
    <row r="19" spans="1:8" ht="27" customHeight="1">
      <c r="A19" s="758"/>
      <c r="B19" s="836" t="s">
        <v>636</v>
      </c>
      <c r="C19" s="837">
        <v>12531.062845433502</v>
      </c>
      <c r="D19" s="832">
        <v>12584.887992466585</v>
      </c>
      <c r="E19" s="837">
        <v>35957.407491277409</v>
      </c>
      <c r="F19" s="834">
        <v>0.51238867571277269</v>
      </c>
      <c r="G19" s="834">
        <v>0.49535344760341288</v>
      </c>
      <c r="H19" s="834">
        <v>0.5</v>
      </c>
    </row>
    <row r="20" spans="1:8" ht="20.100000000000001" customHeight="1">
      <c r="A20" s="758"/>
      <c r="B20" s="831" t="s">
        <v>497</v>
      </c>
      <c r="C20" s="837">
        <v>154986.28477909323</v>
      </c>
      <c r="D20" s="757">
        <v>165142.44412304985</v>
      </c>
      <c r="E20" s="837">
        <v>436614.96504262241</v>
      </c>
      <c r="F20" s="834">
        <v>6.3373089889611043</v>
      </c>
      <c r="G20" s="834">
        <v>6.5001674302524721</v>
      </c>
      <c r="H20" s="834">
        <v>6.0073249374041655</v>
      </c>
    </row>
    <row r="21" spans="1:8" ht="20.100000000000001" customHeight="1">
      <c r="A21" s="754"/>
      <c r="B21" s="838" t="s">
        <v>375</v>
      </c>
      <c r="C21" s="774">
        <v>1053829</v>
      </c>
      <c r="D21" s="756">
        <v>1065000.7544389607</v>
      </c>
      <c r="E21" s="839">
        <v>3104754.6442763186</v>
      </c>
      <c r="F21" s="829">
        <v>43.090491157829156</v>
      </c>
      <c r="G21" s="829">
        <v>41.919466881816639</v>
      </c>
      <c r="H21" s="829">
        <v>42.717889885569512</v>
      </c>
    </row>
    <row r="22" spans="1:8" ht="27" customHeight="1">
      <c r="A22" s="758"/>
      <c r="B22" s="840" t="s">
        <v>635</v>
      </c>
      <c r="C22" s="757">
        <v>254430.55464092136</v>
      </c>
      <c r="D22" s="757">
        <v>237560.97586893517</v>
      </c>
      <c r="E22" s="837">
        <v>738451.97942312562</v>
      </c>
      <c r="F22" s="834">
        <v>10.403533727455184</v>
      </c>
      <c r="G22" s="834">
        <v>9.3506313670133903</v>
      </c>
      <c r="H22" s="834">
        <v>10.160258686119372</v>
      </c>
    </row>
    <row r="23" spans="1:8" ht="20.100000000000001" customHeight="1">
      <c r="A23" s="758"/>
      <c r="B23" s="831" t="s">
        <v>634</v>
      </c>
      <c r="C23" s="757">
        <v>124120.85601090865</v>
      </c>
      <c r="D23" s="757">
        <v>122294.2071087003</v>
      </c>
      <c r="E23" s="837">
        <v>368060.37089864683</v>
      </c>
      <c r="F23" s="834">
        <v>5.0752375775484433</v>
      </c>
      <c r="G23" s="834">
        <v>4.8136190921590636</v>
      </c>
      <c r="H23" s="834">
        <v>5.0640917549718525</v>
      </c>
    </row>
    <row r="24" spans="1:8" ht="20.100000000000001" customHeight="1">
      <c r="A24" s="758"/>
      <c r="B24" s="831" t="s">
        <v>377</v>
      </c>
      <c r="C24" s="757">
        <v>58013.566719761104</v>
      </c>
      <c r="D24" s="757">
        <v>65769.074932198127</v>
      </c>
      <c r="E24" s="837">
        <v>185629.87221557481</v>
      </c>
      <c r="F24" s="834">
        <v>2.3721447247984533</v>
      </c>
      <c r="G24" s="834">
        <v>2.5887348407751865</v>
      </c>
      <c r="H24" s="834">
        <v>2.5540557465292357</v>
      </c>
    </row>
    <row r="25" spans="1:8" ht="20.100000000000001" customHeight="1">
      <c r="A25" s="758"/>
      <c r="B25" s="831" t="s">
        <v>378</v>
      </c>
      <c r="C25" s="757">
        <v>87831.626913989036</v>
      </c>
      <c r="D25" s="757">
        <v>89356.039125922427</v>
      </c>
      <c r="E25" s="837">
        <v>260555.92516640731</v>
      </c>
      <c r="F25" s="834">
        <v>3.5913897771693999</v>
      </c>
      <c r="G25" s="834">
        <v>3.5171407224050948</v>
      </c>
      <c r="H25" s="834">
        <v>3.5849529497638102</v>
      </c>
    </row>
    <row r="26" spans="1:8" ht="20.100000000000001" customHeight="1">
      <c r="A26" s="758"/>
      <c r="B26" s="831" t="s">
        <v>633</v>
      </c>
      <c r="C26" s="757">
        <v>105846.00689850749</v>
      </c>
      <c r="D26" s="757">
        <v>126956.76210837836</v>
      </c>
      <c r="E26" s="837">
        <v>343531.71786289703</v>
      </c>
      <c r="F26" s="834">
        <v>4.3279884534275563</v>
      </c>
      <c r="G26" s="834">
        <v>4.9971417977336872</v>
      </c>
      <c r="H26" s="834">
        <v>4.7266054091975844</v>
      </c>
    </row>
    <row r="27" spans="1:8" ht="20.100000000000001" customHeight="1">
      <c r="A27" s="758"/>
      <c r="B27" s="840" t="s">
        <v>632</v>
      </c>
      <c r="C27" s="757">
        <v>84500.228909630168</v>
      </c>
      <c r="D27" s="757">
        <v>88186.42642553206</v>
      </c>
      <c r="E27" s="837">
        <v>251820.61959037677</v>
      </c>
      <c r="F27" s="834">
        <v>3.4551706365601369</v>
      </c>
      <c r="G27" s="834">
        <v>3.4711036274507396</v>
      </c>
      <c r="H27" s="834">
        <v>3.4647650880912013</v>
      </c>
    </row>
    <row r="28" spans="1:8" ht="20.100000000000001" customHeight="1">
      <c r="A28" s="758"/>
      <c r="B28" s="831" t="s">
        <v>631</v>
      </c>
      <c r="C28" s="757">
        <v>54529.360561824251</v>
      </c>
      <c r="D28" s="757">
        <v>57326.94729470618</v>
      </c>
      <c r="E28" s="837">
        <v>159080.59844530933</v>
      </c>
      <c r="F28" s="834">
        <v>2.2296773378579968</v>
      </c>
      <c r="G28" s="834">
        <v>2.2564444753112292</v>
      </c>
      <c r="H28" s="834">
        <v>2.1887679594408644</v>
      </c>
    </row>
    <row r="29" spans="1:8" ht="20.100000000000001" customHeight="1">
      <c r="A29" s="758"/>
      <c r="B29" s="831" t="s">
        <v>630</v>
      </c>
      <c r="C29" s="757">
        <v>33393.454006820713</v>
      </c>
      <c r="D29" s="757">
        <v>29101.846675696761</v>
      </c>
      <c r="E29" s="837">
        <v>93617.689834071498</v>
      </c>
      <c r="F29" s="834">
        <v>1.3654410553264071</v>
      </c>
      <c r="G29" s="834">
        <v>1.1454770269756605</v>
      </c>
      <c r="H29" s="834">
        <v>1.2880728507954036</v>
      </c>
    </row>
    <row r="30" spans="1:8" ht="42" customHeight="1">
      <c r="A30" s="758"/>
      <c r="B30" s="840" t="s">
        <v>629</v>
      </c>
      <c r="C30" s="757">
        <v>50413.751703073976</v>
      </c>
      <c r="D30" s="757">
        <v>50201.405412873995</v>
      </c>
      <c r="E30" s="837">
        <v>138960.38795702346</v>
      </c>
      <c r="F30" s="834">
        <v>2.0613922211924716</v>
      </c>
      <c r="G30" s="834">
        <v>1.9759762073917237</v>
      </c>
      <c r="H30" s="834">
        <v>1.9119367651635422</v>
      </c>
    </row>
    <row r="31" spans="1:8" ht="20.100000000000001" customHeight="1">
      <c r="A31" s="758"/>
      <c r="B31" s="840" t="s">
        <v>379</v>
      </c>
      <c r="C31" s="757">
        <v>97186.017394634342</v>
      </c>
      <c r="D31" s="757">
        <v>95103.85886874664</v>
      </c>
      <c r="E31" s="837">
        <v>274191.92572699627</v>
      </c>
      <c r="F31" s="834">
        <v>3.9738859636141664</v>
      </c>
      <c r="G31" s="834">
        <v>3.7433805051918219</v>
      </c>
      <c r="H31" s="834">
        <v>3.7725687961562642</v>
      </c>
    </row>
    <row r="32" spans="1:8" ht="18" customHeight="1">
      <c r="A32" s="758"/>
      <c r="B32" s="831" t="s">
        <v>380</v>
      </c>
      <c r="C32" s="757">
        <v>68918.298186228203</v>
      </c>
      <c r="D32" s="757">
        <v>66788.154894728214</v>
      </c>
      <c r="E32" s="837">
        <v>186771.7433098153</v>
      </c>
      <c r="F32" s="834">
        <v>2.8180335519495063</v>
      </c>
      <c r="G32" s="834">
        <v>2.6288468205659496</v>
      </c>
      <c r="H32" s="834">
        <v>2.5697665930391858</v>
      </c>
    </row>
    <row r="33" spans="1:8" ht="18" customHeight="1">
      <c r="A33" s="758"/>
      <c r="B33" s="831" t="s">
        <v>381</v>
      </c>
      <c r="C33" s="757">
        <v>14674.587049688376</v>
      </c>
      <c r="D33" s="757">
        <v>17157.700101389273</v>
      </c>
      <c r="E33" s="837">
        <v>45719.154466648411</v>
      </c>
      <c r="F33" s="834">
        <v>0.60003627128577497</v>
      </c>
      <c r="G33" s="834">
        <v>0.67534378559874741</v>
      </c>
      <c r="H33" s="834">
        <v>0.62904352515200357</v>
      </c>
    </row>
    <row r="34" spans="1:8" ht="20.100000000000001" customHeight="1">
      <c r="A34" s="758"/>
      <c r="B34" s="831" t="s">
        <v>503</v>
      </c>
      <c r="C34" s="757">
        <v>16756.838549315369</v>
      </c>
      <c r="D34" s="757">
        <v>15956.680701526104</v>
      </c>
      <c r="E34" s="837">
        <v>48742.321783304113</v>
      </c>
      <c r="F34" s="834">
        <v>0.68517845767131469</v>
      </c>
      <c r="G34" s="834">
        <v>0.62807049236666357</v>
      </c>
      <c r="H34" s="834">
        <v>0.67063886627714842</v>
      </c>
    </row>
    <row r="35" spans="1:8" ht="42" customHeight="1">
      <c r="A35" s="758"/>
      <c r="B35" s="840" t="s">
        <v>628</v>
      </c>
      <c r="C35" s="757">
        <v>3213.0854620204118</v>
      </c>
      <c r="D35" s="757">
        <v>3240.6749196270421</v>
      </c>
      <c r="E35" s="837">
        <v>9620.3375961210459</v>
      </c>
      <c r="F35" s="834">
        <v>0.13138140197234383</v>
      </c>
      <c r="G35" s="834">
        <v>0.12755612087768292</v>
      </c>
      <c r="H35" s="834">
        <v>0.13236489487203693</v>
      </c>
    </row>
    <row r="36" spans="1:8" ht="20.100000000000001" customHeight="1">
      <c r="A36" s="754"/>
      <c r="B36" s="830" t="s">
        <v>627</v>
      </c>
      <c r="C36" s="756">
        <v>206297.95316007102</v>
      </c>
      <c r="D36" s="828">
        <v>208340.27194082073</v>
      </c>
      <c r="E36" s="839">
        <v>626113.31577971147</v>
      </c>
      <c r="F36" s="829">
        <v>8.43</v>
      </c>
      <c r="G36" s="829">
        <v>8.2004760028294026</v>
      </c>
      <c r="H36" s="829">
        <v>8.614606545053018</v>
      </c>
    </row>
    <row r="37" spans="1:8" ht="15">
      <c r="A37" s="754"/>
      <c r="B37" s="754"/>
      <c r="C37" s="821"/>
      <c r="D37" s="841"/>
      <c r="E37" s="822"/>
      <c r="F37" s="822"/>
      <c r="G37" s="822"/>
      <c r="H37" s="822"/>
    </row>
    <row r="38" spans="1:8" ht="15">
      <c r="A38" s="754"/>
      <c r="B38" s="754"/>
      <c r="C38" s="842"/>
      <c r="D38" s="755"/>
      <c r="E38" s="754"/>
      <c r="F38" s="754"/>
      <c r="G38" s="754"/>
      <c r="H38" s="753"/>
    </row>
    <row r="39" spans="1:8" ht="15">
      <c r="A39" s="754"/>
      <c r="B39" s="754"/>
      <c r="C39" s="754"/>
      <c r="D39" s="754"/>
      <c r="E39" s="754"/>
      <c r="F39" s="754"/>
      <c r="G39" s="754"/>
      <c r="H39" s="753"/>
    </row>
    <row r="40" spans="1:8" ht="15">
      <c r="A40" s="754"/>
      <c r="B40" s="754"/>
      <c r="C40" s="754"/>
      <c r="D40" s="754"/>
      <c r="E40" s="754"/>
      <c r="F40" s="754"/>
      <c r="G40" s="754"/>
      <c r="H40" s="753"/>
    </row>
    <row r="41" spans="1:8" ht="15">
      <c r="A41" s="754"/>
      <c r="B41" s="754"/>
      <c r="C41" s="754"/>
      <c r="D41" s="754"/>
      <c r="E41" s="754"/>
      <c r="F41" s="754"/>
      <c r="G41" s="754"/>
      <c r="H41" s="753"/>
    </row>
    <row r="42" spans="1:8" ht="15">
      <c r="A42" s="754"/>
      <c r="B42" s="754"/>
      <c r="C42" s="754"/>
      <c r="D42" s="754"/>
      <c r="E42" s="754"/>
      <c r="F42" s="754"/>
      <c r="G42" s="754"/>
      <c r="H42" s="753"/>
    </row>
    <row r="43" spans="1:8" ht="15">
      <c r="A43" s="754"/>
      <c r="B43" s="754"/>
      <c r="C43" s="754"/>
      <c r="D43" s="754"/>
      <c r="E43" s="754"/>
      <c r="F43" s="754"/>
      <c r="G43" s="754"/>
      <c r="H43" s="753"/>
    </row>
    <row r="44" spans="1:8" ht="15">
      <c r="A44" s="754"/>
      <c r="B44" s="754"/>
      <c r="C44" s="754"/>
      <c r="D44" s="754"/>
      <c r="E44" s="754"/>
      <c r="F44" s="754"/>
      <c r="G44" s="754"/>
      <c r="H44" s="753"/>
    </row>
    <row r="45" spans="1:8" ht="15">
      <c r="A45" s="754"/>
      <c r="B45" s="754"/>
      <c r="C45" s="754"/>
      <c r="D45" s="754"/>
      <c r="E45" s="754"/>
      <c r="F45" s="754"/>
      <c r="G45" s="754"/>
      <c r="H45" s="753"/>
    </row>
    <row r="46" spans="1:8" ht="15">
      <c r="A46" s="754"/>
      <c r="B46" s="754"/>
      <c r="C46" s="754"/>
      <c r="D46" s="754"/>
      <c r="E46" s="754"/>
      <c r="F46" s="754"/>
      <c r="G46" s="754"/>
      <c r="H46" s="753"/>
    </row>
    <row r="47" spans="1:8" ht="15">
      <c r="A47" s="754"/>
      <c r="B47" s="754"/>
      <c r="C47" s="754"/>
      <c r="D47" s="754"/>
      <c r="E47" s="754"/>
      <c r="F47" s="754"/>
      <c r="G47" s="754"/>
      <c r="H47" s="753"/>
    </row>
    <row r="48" spans="1:8" ht="15">
      <c r="A48" s="754"/>
      <c r="B48" s="754"/>
      <c r="C48" s="754"/>
      <c r="D48" s="754"/>
      <c r="E48" s="754"/>
      <c r="F48" s="754"/>
      <c r="G48" s="754"/>
      <c r="H48" s="753"/>
    </row>
    <row r="49" spans="1:8" ht="15">
      <c r="A49" s="754"/>
      <c r="B49" s="754"/>
      <c r="C49" s="754"/>
      <c r="D49" s="754"/>
      <c r="E49" s="754"/>
      <c r="F49" s="754"/>
      <c r="G49" s="754"/>
      <c r="H49" s="753"/>
    </row>
    <row r="50" spans="1:8" ht="15">
      <c r="A50" s="754"/>
      <c r="B50" s="754"/>
      <c r="C50" s="754"/>
      <c r="D50" s="754"/>
      <c r="E50" s="754"/>
      <c r="F50" s="754"/>
      <c r="G50" s="754"/>
      <c r="H50" s="753"/>
    </row>
    <row r="51" spans="1:8" ht="15">
      <c r="A51" s="754"/>
      <c r="B51" s="754"/>
      <c r="C51" s="754"/>
      <c r="D51" s="754"/>
      <c r="E51" s="754"/>
      <c r="F51" s="754"/>
      <c r="G51" s="754"/>
      <c r="H51" s="753"/>
    </row>
    <row r="52" spans="1:8" ht="15">
      <c r="A52" s="754"/>
      <c r="B52" s="754"/>
      <c r="C52" s="754"/>
      <c r="D52" s="754"/>
      <c r="E52" s="754"/>
      <c r="F52" s="754"/>
      <c r="G52" s="754"/>
      <c r="H52" s="753"/>
    </row>
    <row r="53" spans="1:8" ht="15">
      <c r="A53" s="754"/>
      <c r="B53" s="754"/>
      <c r="C53" s="754"/>
      <c r="D53" s="754"/>
      <c r="E53" s="754"/>
      <c r="F53" s="754"/>
      <c r="G53" s="754"/>
      <c r="H53" s="753"/>
    </row>
    <row r="54" spans="1:8" ht="15">
      <c r="A54" s="754"/>
      <c r="B54" s="754"/>
      <c r="C54" s="754"/>
      <c r="D54" s="754"/>
      <c r="E54" s="754"/>
      <c r="F54" s="754"/>
      <c r="G54" s="754"/>
      <c r="H54" s="753"/>
    </row>
    <row r="55" spans="1:8" ht="15">
      <c r="A55" s="754"/>
      <c r="B55" s="754"/>
      <c r="C55" s="754"/>
      <c r="D55" s="754"/>
      <c r="E55" s="754"/>
      <c r="F55" s="754"/>
      <c r="G55" s="754"/>
      <c r="H55" s="753"/>
    </row>
    <row r="56" spans="1:8" ht="15">
      <c r="A56" s="754"/>
      <c r="B56" s="754"/>
      <c r="C56" s="754"/>
      <c r="D56" s="754"/>
      <c r="E56" s="754"/>
      <c r="F56" s="754"/>
      <c r="G56" s="754"/>
      <c r="H56" s="753"/>
    </row>
    <row r="57" spans="1:8" ht="15">
      <c r="A57" s="754"/>
      <c r="B57" s="754"/>
      <c r="C57" s="754"/>
      <c r="D57" s="754"/>
      <c r="E57" s="754"/>
      <c r="F57" s="754"/>
      <c r="G57" s="754"/>
      <c r="H57" s="753"/>
    </row>
  </sheetData>
  <mergeCells count="2">
    <mergeCell ref="F4:H4"/>
    <mergeCell ref="A9:B9"/>
  </mergeCells>
  <pageMargins left="0.86614173228346503" right="0.17" top="0.74803149606299202" bottom="0.511811023622047" header="0.43307086614173201" footer="0.31496062992126"/>
  <pageSetup paperSize="9" firstPageNumber="51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J17" sqref="J17"/>
    </sheetView>
  </sheetViews>
  <sheetFormatPr defaultColWidth="16" defaultRowHeight="12"/>
  <cols>
    <col min="1" max="1" width="39.5703125" style="181" customWidth="1"/>
    <col min="2" max="2" width="9.7109375" style="163" customWidth="1"/>
    <col min="3" max="4" width="9.5703125" style="163" customWidth="1"/>
    <col min="5" max="5" width="1.28515625" style="163" customWidth="1"/>
    <col min="6" max="6" width="10.7109375" style="163" customWidth="1"/>
    <col min="7" max="7" width="10.140625" style="163" customWidth="1"/>
    <col min="8" max="16384" width="16" style="163"/>
  </cols>
  <sheetData>
    <row r="1" spans="1:7" ht="20.100000000000001" customHeight="1">
      <c r="A1" s="162" t="s">
        <v>160</v>
      </c>
    </row>
    <row r="2" spans="1:7" ht="20.100000000000001" customHeight="1">
      <c r="A2" s="163"/>
    </row>
    <row r="3" spans="1:7" ht="20.100000000000001" customHeight="1">
      <c r="A3" s="163"/>
      <c r="G3" s="164" t="s">
        <v>58</v>
      </c>
    </row>
    <row r="4" spans="1:7" ht="18" customHeight="1">
      <c r="A4" s="165"/>
      <c r="B4" s="862" t="s">
        <v>161</v>
      </c>
      <c r="C4" s="862"/>
      <c r="D4" s="862"/>
      <c r="E4" s="166"/>
      <c r="F4" s="863" t="s">
        <v>162</v>
      </c>
      <c r="G4" s="863"/>
    </row>
    <row r="5" spans="1:7" ht="18" customHeight="1">
      <c r="A5" s="167"/>
      <c r="B5" s="168" t="s">
        <v>163</v>
      </c>
      <c r="C5" s="168" t="s">
        <v>163</v>
      </c>
      <c r="D5" s="168" t="s">
        <v>27</v>
      </c>
      <c r="E5" s="168"/>
      <c r="F5" s="168" t="s">
        <v>164</v>
      </c>
      <c r="G5" s="168" t="s">
        <v>164</v>
      </c>
    </row>
    <row r="6" spans="1:7" ht="18" customHeight="1">
      <c r="A6" s="167"/>
      <c r="B6" s="168" t="s">
        <v>61</v>
      </c>
      <c r="C6" s="168" t="s">
        <v>61</v>
      </c>
      <c r="D6" s="168" t="s">
        <v>61</v>
      </c>
      <c r="E6" s="168"/>
      <c r="F6" s="169" t="s">
        <v>165</v>
      </c>
      <c r="G6" s="169" t="s">
        <v>165</v>
      </c>
    </row>
    <row r="7" spans="1:7" ht="18" customHeight="1">
      <c r="A7" s="167"/>
      <c r="B7" s="168" t="s">
        <v>62</v>
      </c>
      <c r="C7" s="168" t="s">
        <v>62</v>
      </c>
      <c r="D7" s="168" t="s">
        <v>62</v>
      </c>
      <c r="E7" s="168"/>
      <c r="F7" s="168" t="s">
        <v>166</v>
      </c>
      <c r="G7" s="168" t="s">
        <v>166</v>
      </c>
    </row>
    <row r="8" spans="1:7" ht="18" customHeight="1">
      <c r="A8" s="167"/>
      <c r="B8" s="168" t="s">
        <v>167</v>
      </c>
      <c r="C8" s="168" t="s">
        <v>168</v>
      </c>
      <c r="D8" s="168" t="s">
        <v>168</v>
      </c>
      <c r="E8" s="168"/>
      <c r="F8" s="168" t="s">
        <v>169</v>
      </c>
      <c r="G8" s="168" t="s">
        <v>169</v>
      </c>
    </row>
    <row r="9" spans="1:7" ht="18" customHeight="1">
      <c r="A9" s="167"/>
      <c r="B9" s="170" t="s">
        <v>67</v>
      </c>
      <c r="C9" s="170" t="s">
        <v>66</v>
      </c>
      <c r="D9" s="170" t="s">
        <v>66</v>
      </c>
      <c r="E9" s="170"/>
      <c r="F9" s="170" t="s">
        <v>170</v>
      </c>
      <c r="G9" s="170" t="s">
        <v>66</v>
      </c>
    </row>
    <row r="10" spans="1:7" ht="16.5" customHeight="1">
      <c r="A10" s="167"/>
      <c r="B10" s="171"/>
      <c r="C10" s="171"/>
      <c r="D10" s="171"/>
      <c r="E10" s="171"/>
      <c r="F10" s="171"/>
      <c r="G10" s="171"/>
    </row>
    <row r="11" spans="1:7" ht="20.100000000000001" customHeight="1">
      <c r="A11" s="172" t="s">
        <v>171</v>
      </c>
      <c r="B11" s="173">
        <v>101.71</v>
      </c>
      <c r="C11" s="173">
        <v>105.59</v>
      </c>
      <c r="D11" s="173">
        <v>100.62</v>
      </c>
      <c r="E11" s="174"/>
      <c r="F11" s="173">
        <v>102.54</v>
      </c>
      <c r="G11" s="173">
        <v>119.39</v>
      </c>
    </row>
    <row r="12" spans="1:7" ht="20.100000000000001" customHeight="1">
      <c r="A12" s="175" t="s">
        <v>76</v>
      </c>
      <c r="B12" s="176">
        <v>99.41</v>
      </c>
      <c r="C12" s="176">
        <v>110.27</v>
      </c>
      <c r="D12" s="176">
        <v>99.66</v>
      </c>
      <c r="E12" s="177"/>
      <c r="F12" s="176">
        <v>102.36</v>
      </c>
      <c r="G12" s="176">
        <v>92.38</v>
      </c>
    </row>
    <row r="13" spans="1:7" ht="20.100000000000001" customHeight="1">
      <c r="A13" s="175" t="s">
        <v>77</v>
      </c>
      <c r="B13" s="176">
        <v>102.55</v>
      </c>
      <c r="C13" s="176">
        <v>92.79</v>
      </c>
      <c r="D13" s="176">
        <v>98.82</v>
      </c>
      <c r="E13" s="177"/>
      <c r="F13" s="176">
        <v>108.63</v>
      </c>
      <c r="G13" s="176">
        <v>134.03</v>
      </c>
    </row>
    <row r="14" spans="1:7" ht="20.100000000000001" customHeight="1">
      <c r="A14" s="175" t="s">
        <v>78</v>
      </c>
      <c r="B14" s="176">
        <v>92.2</v>
      </c>
      <c r="C14" s="176">
        <v>108.16</v>
      </c>
      <c r="D14" s="176">
        <v>109.1</v>
      </c>
      <c r="E14" s="177"/>
      <c r="F14" s="176">
        <v>101.95</v>
      </c>
      <c r="G14" s="176">
        <v>111.34</v>
      </c>
    </row>
    <row r="15" spans="1:7" ht="20.100000000000001" customHeight="1">
      <c r="A15" s="175" t="s">
        <v>79</v>
      </c>
      <c r="B15" s="176">
        <v>98.75</v>
      </c>
      <c r="C15" s="176">
        <v>141.15</v>
      </c>
      <c r="D15" s="176">
        <v>111.96</v>
      </c>
      <c r="E15" s="177"/>
      <c r="F15" s="176">
        <v>101.12</v>
      </c>
      <c r="G15" s="176">
        <v>108.52</v>
      </c>
    </row>
    <row r="16" spans="1:7" ht="20.100000000000001" customHeight="1">
      <c r="A16" s="175" t="s">
        <v>80</v>
      </c>
      <c r="B16" s="176">
        <v>104.75</v>
      </c>
      <c r="C16" s="176">
        <v>112.49</v>
      </c>
      <c r="D16" s="176">
        <v>96.08</v>
      </c>
      <c r="E16" s="177"/>
      <c r="F16" s="176">
        <v>107.88</v>
      </c>
      <c r="G16" s="176">
        <v>94.74</v>
      </c>
    </row>
    <row r="17" spans="1:7" ht="20.100000000000001" customHeight="1">
      <c r="A17" s="175" t="s">
        <v>81</v>
      </c>
      <c r="B17" s="176">
        <v>100.93</v>
      </c>
      <c r="C17" s="176">
        <v>93.72</v>
      </c>
      <c r="D17" s="176">
        <v>89.26</v>
      </c>
      <c r="E17" s="177"/>
      <c r="F17" s="176">
        <v>103.49</v>
      </c>
      <c r="G17" s="176">
        <v>99.84</v>
      </c>
    </row>
    <row r="18" spans="1:7" ht="39" customHeight="1">
      <c r="A18" s="175" t="s">
        <v>172</v>
      </c>
      <c r="B18" s="178">
        <v>83.25</v>
      </c>
      <c r="C18" s="178">
        <v>106.82</v>
      </c>
      <c r="D18" s="178">
        <v>97.18</v>
      </c>
      <c r="E18" s="179"/>
      <c r="F18" s="178">
        <v>104.38</v>
      </c>
      <c r="G18" s="178">
        <v>101.62</v>
      </c>
    </row>
    <row r="19" spans="1:7" ht="20.100000000000001" customHeight="1">
      <c r="A19" s="175" t="s">
        <v>83</v>
      </c>
      <c r="B19" s="176">
        <v>99.15</v>
      </c>
      <c r="C19" s="176">
        <v>94.25</v>
      </c>
      <c r="D19" s="176">
        <v>95.93</v>
      </c>
      <c r="E19" s="177"/>
      <c r="F19" s="176">
        <v>90.2</v>
      </c>
      <c r="G19" s="176">
        <v>93.71</v>
      </c>
    </row>
    <row r="20" spans="1:7" ht="20.100000000000001" customHeight="1">
      <c r="A20" s="175" t="s">
        <v>84</v>
      </c>
      <c r="B20" s="176">
        <v>98.28</v>
      </c>
      <c r="C20" s="176">
        <v>103.72</v>
      </c>
      <c r="D20" s="176">
        <v>116.6</v>
      </c>
      <c r="E20" s="177"/>
      <c r="F20" s="176">
        <v>101.94</v>
      </c>
      <c r="G20" s="176">
        <v>55.28</v>
      </c>
    </row>
    <row r="21" spans="1:7" ht="20.100000000000001" customHeight="1">
      <c r="A21" s="175" t="s">
        <v>85</v>
      </c>
      <c r="B21" s="176">
        <v>51.1</v>
      </c>
      <c r="C21" s="176">
        <v>46.99</v>
      </c>
      <c r="D21" s="176">
        <v>102.31</v>
      </c>
      <c r="E21" s="177"/>
      <c r="F21" s="176">
        <v>94.55</v>
      </c>
      <c r="G21" s="176">
        <v>125.78</v>
      </c>
    </row>
    <row r="22" spans="1:7" ht="20.100000000000001" customHeight="1">
      <c r="A22" s="175" t="s">
        <v>86</v>
      </c>
      <c r="B22" s="176">
        <v>97.33</v>
      </c>
      <c r="C22" s="176">
        <v>103.66</v>
      </c>
      <c r="D22" s="176">
        <v>98.73</v>
      </c>
      <c r="E22" s="177"/>
      <c r="F22" s="176">
        <v>103.15</v>
      </c>
      <c r="G22" s="176">
        <v>119.77</v>
      </c>
    </row>
    <row r="23" spans="1:7" ht="20.100000000000001" customHeight="1">
      <c r="A23" s="175" t="s">
        <v>87</v>
      </c>
      <c r="B23" s="176">
        <v>102.17</v>
      </c>
      <c r="C23" s="176">
        <v>93.26</v>
      </c>
      <c r="D23" s="176">
        <v>97.17</v>
      </c>
      <c r="E23" s="177"/>
      <c r="F23" s="176">
        <v>100.54</v>
      </c>
      <c r="G23" s="176">
        <v>137.54</v>
      </c>
    </row>
    <row r="24" spans="1:7" ht="20.100000000000001" customHeight="1">
      <c r="A24" s="175" t="s">
        <v>88</v>
      </c>
      <c r="B24" s="176">
        <v>100.81</v>
      </c>
      <c r="C24" s="176">
        <v>112.42</v>
      </c>
      <c r="D24" s="176">
        <v>101.59</v>
      </c>
      <c r="E24" s="177"/>
      <c r="F24" s="176">
        <v>100.09</v>
      </c>
      <c r="G24" s="176">
        <v>109.08</v>
      </c>
    </row>
    <row r="25" spans="1:7" ht="20.100000000000001" customHeight="1">
      <c r="A25" s="175" t="s">
        <v>89</v>
      </c>
      <c r="B25" s="176">
        <v>100.61</v>
      </c>
      <c r="C25" s="176">
        <v>103.43</v>
      </c>
      <c r="D25" s="176">
        <v>94.55</v>
      </c>
      <c r="E25" s="177"/>
      <c r="F25" s="176">
        <v>103.65</v>
      </c>
      <c r="G25" s="176">
        <v>128.41999999999999</v>
      </c>
    </row>
    <row r="26" spans="1:7" ht="20.100000000000001" customHeight="1">
      <c r="A26" s="175" t="s">
        <v>90</v>
      </c>
      <c r="B26" s="176">
        <v>99.62</v>
      </c>
      <c r="C26" s="176">
        <v>101.99</v>
      </c>
      <c r="D26" s="176">
        <v>105.2</v>
      </c>
      <c r="E26" s="177"/>
      <c r="F26" s="176">
        <v>109.59</v>
      </c>
      <c r="G26" s="176">
        <v>101.91</v>
      </c>
    </row>
    <row r="27" spans="1:7" ht="27" customHeight="1">
      <c r="A27" s="175" t="s">
        <v>173</v>
      </c>
      <c r="B27" s="178">
        <v>96</v>
      </c>
      <c r="C27" s="178">
        <v>143.19</v>
      </c>
      <c r="D27" s="178">
        <v>106.95</v>
      </c>
      <c r="E27" s="179"/>
      <c r="F27" s="178">
        <v>107.87</v>
      </c>
      <c r="G27" s="178">
        <v>129.88</v>
      </c>
    </row>
    <row r="28" spans="1:7" ht="27" customHeight="1">
      <c r="A28" s="175" t="s">
        <v>174</v>
      </c>
      <c r="B28" s="178">
        <v>109.47</v>
      </c>
      <c r="C28" s="178">
        <v>144.96</v>
      </c>
      <c r="D28" s="178">
        <v>83.26</v>
      </c>
      <c r="E28" s="179"/>
      <c r="F28" s="178">
        <v>100.22</v>
      </c>
      <c r="G28" s="178">
        <v>97.96</v>
      </c>
    </row>
    <row r="29" spans="1:7" ht="20.100000000000001" customHeight="1">
      <c r="A29" s="175" t="s">
        <v>93</v>
      </c>
      <c r="B29" s="176">
        <v>98.52</v>
      </c>
      <c r="C29" s="176">
        <v>96.49</v>
      </c>
      <c r="D29" s="176">
        <v>90.66</v>
      </c>
      <c r="E29" s="177"/>
      <c r="F29" s="176">
        <v>103.95</v>
      </c>
      <c r="G29" s="176">
        <v>107.42</v>
      </c>
    </row>
    <row r="30" spans="1:7" ht="27" customHeight="1">
      <c r="A30" s="175" t="s">
        <v>175</v>
      </c>
      <c r="B30" s="176">
        <v>113</v>
      </c>
      <c r="C30" s="176">
        <v>99.5</v>
      </c>
      <c r="D30" s="176">
        <v>75.59</v>
      </c>
      <c r="E30" s="177"/>
      <c r="F30" s="176">
        <v>102.14</v>
      </c>
      <c r="G30" s="176">
        <v>95.33</v>
      </c>
    </row>
    <row r="31" spans="1:7" ht="20.100000000000001" customHeight="1">
      <c r="A31" s="175" t="s">
        <v>95</v>
      </c>
      <c r="B31" s="176">
        <v>119.57</v>
      </c>
      <c r="C31" s="176">
        <v>111.22</v>
      </c>
      <c r="D31" s="176">
        <v>107</v>
      </c>
      <c r="E31" s="177"/>
      <c r="F31" s="176">
        <v>99.8</v>
      </c>
      <c r="G31" s="176">
        <v>183.39</v>
      </c>
    </row>
    <row r="32" spans="1:7" ht="20.100000000000001" customHeight="1">
      <c r="A32" s="175" t="s">
        <v>96</v>
      </c>
      <c r="B32" s="176">
        <v>112.26</v>
      </c>
      <c r="C32" s="176">
        <v>92.24</v>
      </c>
      <c r="D32" s="176">
        <v>94.57</v>
      </c>
      <c r="E32" s="177"/>
      <c r="F32" s="176">
        <v>87.82</v>
      </c>
      <c r="G32" s="176">
        <v>135.41999999999999</v>
      </c>
    </row>
    <row r="33" spans="1:7" ht="20.100000000000001" customHeight="1">
      <c r="A33" s="175" t="s">
        <v>97</v>
      </c>
      <c r="B33" s="176">
        <v>108.3</v>
      </c>
      <c r="C33" s="176">
        <v>103.27</v>
      </c>
      <c r="D33" s="176">
        <v>71.400000000000006</v>
      </c>
      <c r="E33" s="177"/>
      <c r="F33" s="176">
        <v>106.75</v>
      </c>
      <c r="G33" s="176">
        <v>63.04</v>
      </c>
    </row>
    <row r="34" spans="1:7" ht="20.100000000000001" customHeight="1">
      <c r="A34" s="175" t="s">
        <v>98</v>
      </c>
      <c r="B34" s="176">
        <v>99.97</v>
      </c>
      <c r="C34" s="176">
        <v>112.71</v>
      </c>
      <c r="D34" s="176">
        <v>94.49</v>
      </c>
      <c r="E34" s="177"/>
      <c r="F34" s="176">
        <v>107.46</v>
      </c>
      <c r="G34" s="176">
        <v>85.67</v>
      </c>
    </row>
    <row r="35" spans="1:7" ht="20.100000000000001" customHeight="1">
      <c r="A35" s="180"/>
      <c r="B35" s="180"/>
      <c r="C35" s="180"/>
      <c r="D35" s="180"/>
      <c r="E35" s="180"/>
      <c r="F35" s="180"/>
      <c r="G35" s="180"/>
    </row>
    <row r="36" spans="1:7" ht="20.100000000000001" customHeight="1">
      <c r="A36" s="180"/>
      <c r="B36" s="180"/>
      <c r="C36" s="180"/>
      <c r="D36" s="180"/>
      <c r="E36" s="180"/>
      <c r="F36" s="180"/>
      <c r="G36" s="180"/>
    </row>
    <row r="37" spans="1:7" ht="20.100000000000001" customHeight="1">
      <c r="A37" s="180"/>
      <c r="B37" s="180"/>
      <c r="C37" s="180"/>
      <c r="D37" s="180"/>
      <c r="E37" s="180"/>
      <c r="F37" s="180"/>
      <c r="G37" s="180"/>
    </row>
    <row r="38" spans="1:7" ht="15">
      <c r="A38" s="180"/>
      <c r="B38" s="180"/>
      <c r="C38" s="180"/>
      <c r="D38" s="180"/>
      <c r="E38" s="180"/>
      <c r="F38" s="180"/>
      <c r="G38" s="180"/>
    </row>
    <row r="39" spans="1:7" ht="15">
      <c r="A39" s="180"/>
      <c r="B39" s="180"/>
      <c r="C39" s="180"/>
      <c r="D39" s="180"/>
      <c r="E39" s="180"/>
      <c r="F39" s="180"/>
      <c r="G39" s="180"/>
    </row>
    <row r="40" spans="1:7" ht="15">
      <c r="A40" s="180"/>
      <c r="B40" s="180"/>
      <c r="C40" s="180"/>
      <c r="D40" s="180"/>
      <c r="E40" s="180"/>
      <c r="F40" s="180"/>
      <c r="G40" s="180"/>
    </row>
    <row r="41" spans="1:7" ht="15">
      <c r="A41" s="180"/>
      <c r="B41" s="180"/>
      <c r="C41" s="180"/>
      <c r="D41" s="180"/>
      <c r="E41" s="180"/>
      <c r="F41" s="180"/>
      <c r="G41" s="180"/>
    </row>
    <row r="42" spans="1:7" ht="15">
      <c r="A42" s="180"/>
      <c r="B42" s="180"/>
      <c r="C42" s="180"/>
      <c r="D42" s="180"/>
      <c r="E42" s="180"/>
      <c r="F42" s="180"/>
      <c r="G42" s="180"/>
    </row>
    <row r="43" spans="1:7" ht="15">
      <c r="A43" s="180"/>
      <c r="B43" s="180"/>
      <c r="C43" s="180"/>
      <c r="D43" s="180"/>
      <c r="E43" s="180"/>
      <c r="F43" s="180"/>
      <c r="G43" s="180"/>
    </row>
    <row r="44" spans="1:7" ht="15">
      <c r="A44" s="180"/>
      <c r="B44" s="180"/>
      <c r="C44" s="180"/>
      <c r="D44" s="180"/>
      <c r="E44" s="180"/>
      <c r="F44" s="180"/>
      <c r="G44" s="180"/>
    </row>
    <row r="45" spans="1:7" ht="15">
      <c r="A45" s="180"/>
      <c r="B45" s="180"/>
      <c r="C45" s="180"/>
      <c r="D45" s="180"/>
      <c r="E45" s="180"/>
      <c r="F45" s="180"/>
      <c r="G45" s="180"/>
    </row>
    <row r="46" spans="1:7" ht="15">
      <c r="A46" s="180"/>
      <c r="B46" s="180"/>
      <c r="C46" s="180"/>
      <c r="D46" s="180"/>
      <c r="E46" s="180"/>
      <c r="F46" s="180"/>
      <c r="G46" s="180"/>
    </row>
    <row r="47" spans="1:7" ht="15">
      <c r="A47" s="180"/>
      <c r="B47" s="180"/>
      <c r="C47" s="180"/>
      <c r="D47" s="180"/>
      <c r="E47" s="180"/>
      <c r="F47" s="180"/>
      <c r="G47" s="180"/>
    </row>
    <row r="48" spans="1:7" ht="15">
      <c r="A48" s="180"/>
      <c r="B48" s="180"/>
      <c r="C48" s="180"/>
      <c r="D48" s="180"/>
      <c r="E48" s="180"/>
      <c r="F48" s="180"/>
      <c r="G48" s="180"/>
    </row>
    <row r="49" spans="1:7" ht="15">
      <c r="A49" s="180"/>
      <c r="B49" s="180"/>
      <c r="C49" s="180"/>
      <c r="D49" s="180"/>
      <c r="E49" s="180"/>
      <c r="F49" s="180"/>
      <c r="G49" s="180"/>
    </row>
    <row r="50" spans="1:7" ht="15">
      <c r="A50" s="180"/>
      <c r="B50" s="180"/>
      <c r="C50" s="180"/>
      <c r="D50" s="180"/>
      <c r="E50" s="180"/>
      <c r="F50" s="180"/>
      <c r="G50" s="180"/>
    </row>
    <row r="51" spans="1:7" ht="15">
      <c r="A51" s="180"/>
      <c r="B51" s="180"/>
      <c r="C51" s="180"/>
      <c r="D51" s="180"/>
      <c r="E51" s="180"/>
      <c r="F51" s="180"/>
      <c r="G51" s="180"/>
    </row>
    <row r="52" spans="1:7" ht="15">
      <c r="A52" s="180"/>
      <c r="B52" s="180"/>
      <c r="C52" s="180"/>
      <c r="D52" s="180"/>
      <c r="E52" s="180"/>
      <c r="F52" s="180"/>
      <c r="G52" s="180"/>
    </row>
    <row r="53" spans="1:7" ht="15">
      <c r="A53" s="180"/>
      <c r="B53" s="180"/>
      <c r="C53" s="180"/>
      <c r="D53" s="180"/>
      <c r="E53" s="180"/>
      <c r="F53" s="180"/>
      <c r="G53" s="180"/>
    </row>
    <row r="54" spans="1:7" ht="15">
      <c r="A54" s="180"/>
      <c r="B54" s="180"/>
      <c r="C54" s="180"/>
      <c r="D54" s="180"/>
      <c r="E54" s="180"/>
      <c r="F54" s="180"/>
      <c r="G54" s="180"/>
    </row>
    <row r="55" spans="1:7" ht="15">
      <c r="A55" s="180"/>
      <c r="B55" s="180"/>
      <c r="C55" s="180"/>
      <c r="D55" s="180"/>
      <c r="E55" s="180"/>
      <c r="F55" s="180"/>
      <c r="G55" s="180"/>
    </row>
    <row r="56" spans="1:7" ht="15">
      <c r="A56" s="180"/>
      <c r="B56" s="180"/>
      <c r="C56" s="180"/>
      <c r="D56" s="180"/>
      <c r="E56" s="180"/>
      <c r="F56" s="180"/>
      <c r="G56" s="180"/>
    </row>
    <row r="57" spans="1:7" ht="15">
      <c r="A57" s="180"/>
      <c r="B57" s="180"/>
      <c r="C57" s="180"/>
      <c r="D57" s="180"/>
      <c r="E57" s="180"/>
      <c r="F57" s="180"/>
      <c r="G57" s="180"/>
    </row>
    <row r="58" spans="1:7" ht="15">
      <c r="A58" s="180"/>
      <c r="B58" s="180"/>
      <c r="C58" s="180"/>
      <c r="D58" s="180"/>
      <c r="E58" s="180"/>
      <c r="F58" s="180"/>
      <c r="G58" s="180"/>
    </row>
    <row r="59" spans="1:7" ht="15">
      <c r="A59" s="180"/>
      <c r="B59" s="180"/>
      <c r="C59" s="180"/>
      <c r="D59" s="180"/>
      <c r="E59" s="180"/>
      <c r="F59" s="180"/>
      <c r="G59" s="180"/>
    </row>
    <row r="60" spans="1:7" ht="15">
      <c r="A60" s="180"/>
      <c r="B60" s="180"/>
      <c r="C60" s="180"/>
      <c r="D60" s="180"/>
      <c r="E60" s="180"/>
      <c r="F60" s="180"/>
      <c r="G60" s="180"/>
    </row>
    <row r="61" spans="1:7" ht="15">
      <c r="A61" s="180"/>
      <c r="B61" s="180"/>
      <c r="C61" s="180"/>
      <c r="D61" s="180"/>
      <c r="E61" s="180"/>
      <c r="F61" s="180"/>
      <c r="G61" s="180"/>
    </row>
    <row r="62" spans="1:7" ht="15">
      <c r="A62" s="180"/>
      <c r="B62" s="180"/>
      <c r="C62" s="180"/>
      <c r="D62" s="180"/>
      <c r="E62" s="180"/>
      <c r="F62" s="180"/>
      <c r="G62" s="180"/>
    </row>
    <row r="63" spans="1:7" ht="15">
      <c r="A63" s="180"/>
      <c r="B63" s="180"/>
      <c r="C63" s="180"/>
      <c r="D63" s="180"/>
      <c r="E63" s="180"/>
      <c r="F63" s="180"/>
      <c r="G63" s="180"/>
    </row>
    <row r="64" spans="1:7" ht="15">
      <c r="A64" s="180"/>
      <c r="B64" s="180"/>
      <c r="C64" s="180"/>
      <c r="D64" s="180"/>
      <c r="E64" s="180"/>
      <c r="F64" s="180"/>
      <c r="G64" s="180"/>
    </row>
    <row r="65" spans="1:7" ht="15">
      <c r="A65" s="180"/>
      <c r="B65" s="180"/>
      <c r="C65" s="180"/>
      <c r="D65" s="180"/>
      <c r="E65" s="180"/>
      <c r="F65" s="180"/>
      <c r="G65" s="180"/>
    </row>
    <row r="66" spans="1:7" ht="15">
      <c r="A66" s="180"/>
      <c r="B66" s="180"/>
      <c r="C66" s="180"/>
      <c r="D66" s="180"/>
      <c r="E66" s="180"/>
      <c r="F66" s="180"/>
      <c r="G66" s="180"/>
    </row>
    <row r="67" spans="1:7" ht="15">
      <c r="A67" s="180"/>
      <c r="B67" s="180"/>
      <c r="C67" s="180"/>
      <c r="D67" s="180"/>
      <c r="E67" s="180"/>
      <c r="F67" s="180"/>
      <c r="G67" s="180"/>
    </row>
    <row r="68" spans="1:7" ht="15">
      <c r="A68" s="180"/>
      <c r="B68" s="180"/>
      <c r="C68" s="180"/>
      <c r="D68" s="180"/>
      <c r="E68" s="180"/>
      <c r="F68" s="180"/>
      <c r="G68" s="180"/>
    </row>
    <row r="69" spans="1:7" ht="15">
      <c r="A69" s="180"/>
      <c r="B69" s="180"/>
      <c r="C69" s="180"/>
      <c r="D69" s="180"/>
      <c r="E69" s="180"/>
      <c r="F69" s="180"/>
      <c r="G69" s="180"/>
    </row>
    <row r="70" spans="1:7" ht="15">
      <c r="A70" s="180"/>
      <c r="B70" s="180"/>
      <c r="C70" s="180"/>
      <c r="D70" s="180"/>
      <c r="E70" s="180"/>
      <c r="F70" s="180"/>
      <c r="G70" s="180"/>
    </row>
    <row r="71" spans="1:7" ht="15">
      <c r="A71" s="180"/>
      <c r="B71" s="180"/>
      <c r="C71" s="180"/>
      <c r="D71" s="180"/>
      <c r="E71" s="180"/>
      <c r="F71" s="180"/>
      <c r="G71" s="180"/>
    </row>
    <row r="72" spans="1:7" ht="15">
      <c r="A72" s="180"/>
      <c r="B72" s="180"/>
      <c r="C72" s="180"/>
      <c r="D72" s="180"/>
      <c r="E72" s="180"/>
      <c r="F72" s="180"/>
      <c r="G72" s="180"/>
    </row>
    <row r="73" spans="1:7" ht="15">
      <c r="A73" s="180"/>
      <c r="B73" s="180"/>
      <c r="C73" s="180"/>
      <c r="D73" s="180"/>
      <c r="E73" s="180"/>
      <c r="F73" s="180"/>
      <c r="G73" s="180"/>
    </row>
    <row r="74" spans="1:7" ht="15">
      <c r="A74" s="180"/>
      <c r="B74" s="180"/>
      <c r="C74" s="180"/>
      <c r="D74" s="180"/>
      <c r="E74" s="180"/>
      <c r="F74" s="180"/>
      <c r="G74" s="180"/>
    </row>
    <row r="75" spans="1:7" ht="15">
      <c r="A75" s="180"/>
      <c r="B75" s="180"/>
      <c r="C75" s="180"/>
      <c r="D75" s="180"/>
      <c r="E75" s="180"/>
      <c r="F75" s="180"/>
      <c r="G75" s="180"/>
    </row>
    <row r="76" spans="1:7" ht="15">
      <c r="A76" s="180"/>
      <c r="B76" s="180"/>
      <c r="C76" s="180"/>
      <c r="D76" s="180"/>
      <c r="E76" s="180"/>
      <c r="F76" s="180"/>
      <c r="G76" s="180"/>
    </row>
    <row r="77" spans="1:7" ht="15">
      <c r="A77" s="180"/>
      <c r="B77" s="180"/>
      <c r="C77" s="180"/>
      <c r="D77" s="180"/>
      <c r="E77" s="180"/>
      <c r="F77" s="180"/>
      <c r="G77" s="180"/>
    </row>
    <row r="78" spans="1:7" ht="15">
      <c r="A78" s="180"/>
      <c r="B78" s="180"/>
      <c r="C78" s="180"/>
      <c r="D78" s="180"/>
      <c r="E78" s="180"/>
      <c r="F78" s="180"/>
      <c r="G78" s="180"/>
    </row>
    <row r="79" spans="1:7" ht="15">
      <c r="A79" s="180"/>
      <c r="B79" s="180"/>
      <c r="C79" s="180"/>
      <c r="D79" s="180"/>
      <c r="E79" s="180"/>
      <c r="F79" s="180"/>
      <c r="G79" s="180"/>
    </row>
    <row r="80" spans="1:7" ht="15">
      <c r="A80" s="180"/>
      <c r="B80" s="180"/>
      <c r="C80" s="180"/>
      <c r="D80" s="180"/>
      <c r="E80" s="180"/>
      <c r="F80" s="180"/>
      <c r="G80" s="180"/>
    </row>
    <row r="81" spans="1:7" ht="15">
      <c r="A81" s="180"/>
      <c r="B81" s="180"/>
      <c r="C81" s="180"/>
      <c r="D81" s="180"/>
      <c r="E81" s="180"/>
      <c r="F81" s="180"/>
      <c r="G81" s="180"/>
    </row>
    <row r="82" spans="1:7" ht="15">
      <c r="A82" s="180"/>
      <c r="B82" s="180"/>
      <c r="C82" s="180"/>
      <c r="D82" s="180"/>
      <c r="E82" s="180"/>
      <c r="F82" s="180"/>
      <c r="G82" s="180"/>
    </row>
    <row r="83" spans="1:7" ht="15">
      <c r="A83" s="180"/>
      <c r="B83" s="180"/>
      <c r="C83" s="180"/>
      <c r="D83" s="180"/>
      <c r="E83" s="180"/>
      <c r="F83" s="180"/>
      <c r="G83" s="180"/>
    </row>
    <row r="84" spans="1:7" ht="15">
      <c r="A84" s="180"/>
      <c r="B84" s="180"/>
      <c r="C84" s="180"/>
      <c r="D84" s="180"/>
      <c r="E84" s="180"/>
      <c r="F84" s="180"/>
      <c r="G84" s="180"/>
    </row>
    <row r="85" spans="1:7" ht="15">
      <c r="A85" s="180"/>
      <c r="B85" s="180"/>
      <c r="C85" s="180"/>
      <c r="D85" s="180"/>
      <c r="E85" s="180"/>
      <c r="F85" s="180"/>
      <c r="G85" s="180"/>
    </row>
    <row r="86" spans="1:7" ht="15">
      <c r="A86" s="180"/>
      <c r="B86" s="180"/>
      <c r="C86" s="180"/>
      <c r="D86" s="180"/>
      <c r="E86" s="180"/>
      <c r="F86" s="180"/>
      <c r="G86" s="180"/>
    </row>
    <row r="87" spans="1:7" ht="15">
      <c r="A87" s="180"/>
      <c r="B87" s="180"/>
      <c r="C87" s="180"/>
      <c r="D87" s="180"/>
      <c r="E87" s="180"/>
      <c r="F87" s="180"/>
      <c r="G87" s="180"/>
    </row>
    <row r="88" spans="1:7" ht="15">
      <c r="A88" s="180"/>
      <c r="B88" s="180"/>
      <c r="C88" s="180"/>
      <c r="D88" s="180"/>
      <c r="E88" s="180"/>
      <c r="F88" s="180"/>
      <c r="G88" s="180"/>
    </row>
    <row r="89" spans="1:7" ht="15">
      <c r="A89" s="180"/>
      <c r="B89" s="180"/>
      <c r="C89" s="180"/>
      <c r="D89" s="180"/>
      <c r="E89" s="180"/>
      <c r="F89" s="180"/>
      <c r="G89" s="180"/>
    </row>
    <row r="90" spans="1:7" ht="15">
      <c r="A90" s="180"/>
      <c r="B90" s="180"/>
      <c r="C90" s="180"/>
      <c r="D90" s="180"/>
      <c r="E90" s="180"/>
      <c r="F90" s="180"/>
      <c r="G90" s="180"/>
    </row>
    <row r="91" spans="1:7" ht="15">
      <c r="A91" s="180"/>
      <c r="B91" s="180"/>
      <c r="C91" s="180"/>
      <c r="D91" s="180"/>
      <c r="E91" s="180"/>
      <c r="F91" s="180"/>
      <c r="G91" s="180"/>
    </row>
    <row r="92" spans="1:7" ht="15">
      <c r="A92" s="180"/>
      <c r="B92" s="180"/>
      <c r="C92" s="180"/>
      <c r="D92" s="180"/>
      <c r="E92" s="180"/>
      <c r="F92" s="180"/>
      <c r="G92" s="180"/>
    </row>
    <row r="93" spans="1:7" ht="15">
      <c r="A93" s="180"/>
      <c r="B93" s="180"/>
      <c r="C93" s="180"/>
      <c r="D93" s="180"/>
      <c r="E93" s="180"/>
      <c r="F93" s="180"/>
      <c r="G93" s="180"/>
    </row>
    <row r="94" spans="1:7" ht="15">
      <c r="A94" s="180"/>
      <c r="B94" s="180"/>
      <c r="C94" s="180"/>
      <c r="D94" s="180"/>
      <c r="E94" s="180"/>
      <c r="F94" s="180"/>
      <c r="G94" s="180"/>
    </row>
    <row r="95" spans="1:7" ht="15">
      <c r="A95" s="180"/>
      <c r="B95" s="180"/>
      <c r="C95" s="180"/>
      <c r="D95" s="180"/>
      <c r="E95" s="180"/>
      <c r="F95" s="180"/>
      <c r="G95" s="180"/>
    </row>
    <row r="96" spans="1:7" ht="15">
      <c r="A96" s="180"/>
      <c r="B96" s="180"/>
      <c r="C96" s="180"/>
      <c r="D96" s="180"/>
      <c r="E96" s="180"/>
      <c r="F96" s="180"/>
      <c r="G96" s="180"/>
    </row>
    <row r="97" spans="1:7" ht="15">
      <c r="A97" s="180"/>
      <c r="B97" s="180"/>
      <c r="C97" s="180"/>
      <c r="D97" s="180"/>
      <c r="E97" s="180"/>
      <c r="F97" s="180"/>
      <c r="G97" s="180"/>
    </row>
    <row r="98" spans="1:7" ht="15">
      <c r="A98" s="180"/>
      <c r="B98" s="180"/>
      <c r="C98" s="180"/>
      <c r="D98" s="180"/>
      <c r="E98" s="180"/>
      <c r="F98" s="180"/>
      <c r="G98" s="180"/>
    </row>
    <row r="99" spans="1:7" ht="15">
      <c r="A99" s="180"/>
      <c r="B99" s="180"/>
      <c r="C99" s="180"/>
      <c r="D99" s="180"/>
      <c r="E99" s="180"/>
      <c r="F99" s="180"/>
      <c r="G99" s="180"/>
    </row>
    <row r="100" spans="1:7" ht="15">
      <c r="A100" s="180"/>
      <c r="B100" s="180"/>
      <c r="C100" s="180"/>
      <c r="D100" s="180"/>
      <c r="E100" s="180"/>
      <c r="F100" s="180"/>
      <c r="G100" s="180"/>
    </row>
    <row r="101" spans="1:7" ht="15">
      <c r="A101" s="180"/>
      <c r="B101" s="180"/>
      <c r="C101" s="180"/>
      <c r="D101" s="180"/>
      <c r="E101" s="180"/>
      <c r="F101" s="180"/>
      <c r="G101" s="180"/>
    </row>
  </sheetData>
  <mergeCells count="2">
    <mergeCell ref="B4:D4"/>
    <mergeCell ref="F4:G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>
      <selection activeCell="J17" sqref="J17"/>
    </sheetView>
  </sheetViews>
  <sheetFormatPr defaultColWidth="10" defaultRowHeight="15"/>
  <cols>
    <col min="1" max="1" width="34.140625" style="572" customWidth="1"/>
    <col min="2" max="2" width="8.28515625" style="572" customWidth="1"/>
    <col min="3" max="3" width="8" style="572" customWidth="1"/>
    <col min="4" max="4" width="8.5703125" style="572" customWidth="1"/>
    <col min="5" max="5" width="8.42578125" style="572" customWidth="1"/>
    <col min="6" max="6" width="8.5703125" style="572" customWidth="1"/>
    <col min="7" max="7" width="12.42578125" style="572" customWidth="1"/>
    <col min="8" max="16384" width="10" style="572"/>
  </cols>
  <sheetData>
    <row r="1" spans="1:7" ht="20.100000000000001" customHeight="1">
      <c r="A1" s="570" t="s">
        <v>557</v>
      </c>
      <c r="B1" s="571"/>
      <c r="C1" s="571"/>
      <c r="D1" s="571"/>
      <c r="E1" s="571"/>
      <c r="F1" s="571"/>
      <c r="G1" s="571"/>
    </row>
    <row r="2" spans="1:7" ht="20.100000000000001" customHeight="1">
      <c r="A2" s="573"/>
      <c r="B2" s="574"/>
      <c r="C2" s="574"/>
      <c r="D2" s="574"/>
      <c r="E2" s="574"/>
      <c r="F2" s="574"/>
      <c r="G2" s="574"/>
    </row>
    <row r="3" spans="1:7" ht="20.100000000000001" customHeight="1">
      <c r="A3" s="575"/>
      <c r="B3" s="576"/>
      <c r="C3" s="576"/>
      <c r="D3" s="576"/>
      <c r="E3" s="577"/>
      <c r="F3" s="578"/>
      <c r="G3" s="576"/>
    </row>
    <row r="4" spans="1:7" ht="18" customHeight="1">
      <c r="A4" s="579"/>
      <c r="B4" s="580" t="s">
        <v>59</v>
      </c>
      <c r="C4" s="580" t="s">
        <v>60</v>
      </c>
      <c r="D4" s="580" t="s">
        <v>27</v>
      </c>
      <c r="E4" s="864" t="s">
        <v>469</v>
      </c>
      <c r="F4" s="864"/>
      <c r="G4" s="581" t="s">
        <v>27</v>
      </c>
    </row>
    <row r="5" spans="1:7" ht="18" customHeight="1">
      <c r="A5" s="582"/>
      <c r="B5" s="583" t="s">
        <v>31</v>
      </c>
      <c r="C5" s="583" t="s">
        <v>31</v>
      </c>
      <c r="D5" s="583" t="s">
        <v>31</v>
      </c>
      <c r="E5" s="865" t="s">
        <v>470</v>
      </c>
      <c r="F5" s="865"/>
      <c r="G5" s="584" t="s">
        <v>61</v>
      </c>
    </row>
    <row r="6" spans="1:7" ht="18" customHeight="1">
      <c r="A6" s="582"/>
      <c r="B6" s="583">
        <v>2023</v>
      </c>
      <c r="C6" s="583">
        <v>2023</v>
      </c>
      <c r="D6" s="583">
        <v>2023</v>
      </c>
      <c r="E6" s="269" t="s">
        <v>59</v>
      </c>
      <c r="F6" s="269" t="s">
        <v>60</v>
      </c>
      <c r="G6" s="584" t="s">
        <v>62</v>
      </c>
    </row>
    <row r="7" spans="1:7" ht="18" customHeight="1">
      <c r="A7" s="582"/>
      <c r="B7" s="583"/>
      <c r="C7" s="583"/>
      <c r="D7" s="583"/>
      <c r="E7" s="269" t="s">
        <v>31</v>
      </c>
      <c r="F7" s="269" t="s">
        <v>31</v>
      </c>
      <c r="G7" s="584" t="s">
        <v>244</v>
      </c>
    </row>
    <row r="8" spans="1:7" ht="18" customHeight="1">
      <c r="A8" s="582"/>
      <c r="B8" s="585"/>
      <c r="C8" s="585"/>
      <c r="D8" s="585"/>
      <c r="E8" s="586">
        <v>2023</v>
      </c>
      <c r="F8" s="586">
        <v>2022</v>
      </c>
      <c r="G8" s="587" t="s">
        <v>471</v>
      </c>
    </row>
    <row r="9" spans="1:7" ht="24.95" customHeight="1">
      <c r="A9" s="582"/>
      <c r="B9" s="588"/>
      <c r="C9" s="588"/>
      <c r="D9" s="588"/>
      <c r="E9" s="582"/>
      <c r="F9" s="582"/>
      <c r="G9" s="582"/>
    </row>
    <row r="10" spans="1:7" ht="34.9" customHeight="1">
      <c r="A10" s="589" t="s">
        <v>472</v>
      </c>
      <c r="B10" s="582">
        <v>14047</v>
      </c>
      <c r="C10" s="582">
        <v>12684</v>
      </c>
      <c r="D10" s="582">
        <v>116342</v>
      </c>
      <c r="E10" s="590">
        <v>90.296860539617001</v>
      </c>
      <c r="F10" s="590">
        <v>110.62271062271063</v>
      </c>
      <c r="G10" s="591">
        <v>103.14830083960599</v>
      </c>
    </row>
    <row r="11" spans="1:7" ht="34.9" customHeight="1">
      <c r="A11" s="589" t="s">
        <v>473</v>
      </c>
      <c r="B11" s="592">
        <v>135298</v>
      </c>
      <c r="C11" s="592">
        <v>117158</v>
      </c>
      <c r="D11" s="592">
        <v>1086776</v>
      </c>
      <c r="E11" s="590">
        <v>86.592558648317052</v>
      </c>
      <c r="F11" s="590">
        <v>86.12722287159356</v>
      </c>
      <c r="G11" s="591">
        <v>85.419226038191127</v>
      </c>
    </row>
    <row r="12" spans="1:7" ht="34.9" customHeight="1">
      <c r="A12" s="589" t="s">
        <v>474</v>
      </c>
      <c r="B12" s="582">
        <v>79942</v>
      </c>
      <c r="C12" s="582">
        <v>80057</v>
      </c>
      <c r="D12" s="582">
        <v>748861</v>
      </c>
      <c r="E12" s="590">
        <v>100.14385429436341</v>
      </c>
      <c r="F12" s="590">
        <v>129.27640609104267</v>
      </c>
      <c r="G12" s="591">
        <v>98.778168215226003</v>
      </c>
    </row>
    <row r="13" spans="1:7" ht="43.15" customHeight="1">
      <c r="A13" s="593" t="s">
        <v>475</v>
      </c>
      <c r="B13" s="590">
        <v>9.6318075033815056</v>
      </c>
      <c r="C13" s="590">
        <v>9.2366761274046034</v>
      </c>
      <c r="D13" s="590">
        <v>9.3412181327465582</v>
      </c>
      <c r="E13" s="590">
        <v>95.89764043936529</v>
      </c>
      <c r="F13" s="590">
        <v>77.856727960082921</v>
      </c>
      <c r="G13" s="591">
        <v>82.812053463698561</v>
      </c>
    </row>
    <row r="14" spans="1:7" ht="34.9" customHeight="1">
      <c r="A14" s="589" t="s">
        <v>476</v>
      </c>
      <c r="B14" s="592">
        <v>6259</v>
      </c>
      <c r="C14" s="592">
        <v>5808</v>
      </c>
      <c r="D14" s="592">
        <v>48898</v>
      </c>
      <c r="E14" s="590">
        <v>92.794376098418269</v>
      </c>
      <c r="F14" s="590">
        <v>113.4818288393904</v>
      </c>
      <c r="G14" s="591">
        <v>96.810469421291259</v>
      </c>
    </row>
    <row r="15" spans="1:7" ht="48" customHeight="1">
      <c r="A15" s="593" t="s">
        <v>477</v>
      </c>
      <c r="B15" s="592">
        <v>5178</v>
      </c>
      <c r="C15" s="592">
        <v>4124</v>
      </c>
      <c r="D15" s="592">
        <v>75791</v>
      </c>
      <c r="E15" s="590">
        <v>79.644650444186951</v>
      </c>
      <c r="F15" s="590">
        <v>140.51107325383305</v>
      </c>
      <c r="G15" s="591">
        <v>121.18028907649014</v>
      </c>
    </row>
    <row r="16" spans="1:7" ht="46.15" customHeight="1">
      <c r="A16" s="593" t="s">
        <v>478</v>
      </c>
      <c r="B16" s="582">
        <v>5216</v>
      </c>
      <c r="C16" s="582">
        <v>5273</v>
      </c>
      <c r="D16" s="582">
        <v>46086</v>
      </c>
      <c r="E16" s="590">
        <v>101.09279141104295</v>
      </c>
      <c r="F16" s="590">
        <v>125.93742536422259</v>
      </c>
      <c r="G16" s="591">
        <v>126.85383980181668</v>
      </c>
    </row>
    <row r="17" spans="1:7" ht="34.9" customHeight="1">
      <c r="A17" s="589" t="s">
        <v>479</v>
      </c>
      <c r="B17" s="582">
        <v>1375</v>
      </c>
      <c r="C17" s="582">
        <v>1441</v>
      </c>
      <c r="D17" s="582">
        <v>13228</v>
      </c>
      <c r="E17" s="590">
        <v>104.80000000000001</v>
      </c>
      <c r="F17" s="590">
        <v>95.052770448548813</v>
      </c>
      <c r="G17" s="591">
        <v>95.688657407407405</v>
      </c>
    </row>
    <row r="18" spans="1:7" ht="20.100000000000001" customHeight="1">
      <c r="A18" s="594"/>
      <c r="B18" s="594"/>
      <c r="C18" s="594"/>
      <c r="D18" s="595"/>
      <c r="E18" s="594"/>
      <c r="F18" s="594"/>
      <c r="G18" s="594"/>
    </row>
    <row r="19" spans="1:7" ht="20.100000000000001" customHeight="1">
      <c r="A19" s="594"/>
      <c r="B19" s="594"/>
      <c r="C19" s="594"/>
      <c r="D19" s="594"/>
      <c r="E19" s="594"/>
      <c r="F19" s="594"/>
      <c r="G19" s="594"/>
    </row>
    <row r="20" spans="1:7" ht="20.100000000000001" customHeight="1">
      <c r="A20" s="594"/>
      <c r="B20" s="594"/>
      <c r="C20" s="594"/>
      <c r="D20" s="594"/>
      <c r="E20" s="594"/>
      <c r="F20" s="594"/>
      <c r="G20" s="594"/>
    </row>
    <row r="21" spans="1:7">
      <c r="A21" s="594"/>
      <c r="B21" s="594"/>
      <c r="C21" s="594"/>
      <c r="D21" s="594"/>
      <c r="E21" s="594"/>
      <c r="F21" s="594"/>
      <c r="G21" s="594"/>
    </row>
    <row r="22" spans="1:7">
      <c r="A22" s="594"/>
      <c r="B22" s="594"/>
      <c r="C22" s="594"/>
      <c r="D22" s="594"/>
      <c r="E22" s="594"/>
      <c r="F22" s="594"/>
      <c r="G22" s="594"/>
    </row>
    <row r="23" spans="1:7">
      <c r="A23" s="594"/>
      <c r="B23" s="594"/>
      <c r="C23" s="594"/>
      <c r="D23" s="594"/>
      <c r="E23" s="594"/>
      <c r="F23" s="594"/>
      <c r="G23" s="594"/>
    </row>
    <row r="24" spans="1:7">
      <c r="A24" s="594"/>
      <c r="B24" s="594"/>
      <c r="C24" s="594"/>
      <c r="D24" s="594"/>
      <c r="E24" s="594"/>
      <c r="F24" s="594"/>
      <c r="G24" s="594"/>
    </row>
    <row r="25" spans="1:7">
      <c r="A25" s="594"/>
      <c r="B25" s="594"/>
      <c r="C25" s="594"/>
      <c r="D25" s="594"/>
      <c r="E25" s="594"/>
      <c r="F25" s="594"/>
      <c r="G25" s="594"/>
    </row>
    <row r="26" spans="1:7">
      <c r="A26" s="594"/>
      <c r="B26" s="594"/>
      <c r="C26" s="594"/>
      <c r="D26" s="594"/>
      <c r="E26" s="594"/>
      <c r="F26" s="594"/>
      <c r="G26" s="594"/>
    </row>
    <row r="27" spans="1:7">
      <c r="A27" s="594"/>
      <c r="B27" s="594"/>
      <c r="C27" s="594"/>
      <c r="D27" s="594"/>
      <c r="E27" s="594"/>
      <c r="F27" s="594"/>
      <c r="G27" s="594"/>
    </row>
    <row r="28" spans="1:7">
      <c r="A28" s="594"/>
      <c r="B28" s="594"/>
      <c r="C28" s="594"/>
      <c r="D28" s="594"/>
      <c r="E28" s="594"/>
      <c r="F28" s="594"/>
      <c r="G28" s="594"/>
    </row>
    <row r="29" spans="1:7">
      <c r="A29" s="594"/>
      <c r="B29" s="594"/>
      <c r="C29" s="594"/>
      <c r="D29" s="594"/>
      <c r="E29" s="594"/>
      <c r="F29" s="594"/>
      <c r="G29" s="594"/>
    </row>
    <row r="30" spans="1:7">
      <c r="A30" s="594"/>
      <c r="B30" s="594"/>
      <c r="C30" s="594"/>
      <c r="D30" s="594"/>
      <c r="E30" s="594"/>
      <c r="F30" s="594"/>
      <c r="G30" s="594"/>
    </row>
    <row r="31" spans="1:7">
      <c r="A31" s="594"/>
      <c r="B31" s="594"/>
      <c r="C31" s="594"/>
      <c r="D31" s="594"/>
      <c r="E31" s="594"/>
      <c r="F31" s="594"/>
      <c r="G31" s="594"/>
    </row>
    <row r="32" spans="1:7">
      <c r="A32" s="594"/>
      <c r="B32" s="594"/>
      <c r="C32" s="594"/>
      <c r="D32" s="594"/>
      <c r="E32" s="594"/>
      <c r="F32" s="594"/>
      <c r="G32" s="594"/>
    </row>
    <row r="33" spans="1:7">
      <c r="A33" s="594"/>
      <c r="B33" s="594"/>
      <c r="C33" s="594"/>
      <c r="D33" s="594"/>
      <c r="E33" s="594"/>
      <c r="F33" s="594"/>
      <c r="G33" s="594"/>
    </row>
    <row r="34" spans="1:7">
      <c r="A34" s="594"/>
      <c r="B34" s="594"/>
      <c r="C34" s="594"/>
      <c r="D34" s="594"/>
      <c r="E34" s="594"/>
      <c r="F34" s="594"/>
      <c r="G34" s="594"/>
    </row>
    <row r="35" spans="1:7">
      <c r="A35" s="596"/>
      <c r="B35" s="596"/>
      <c r="C35" s="596"/>
      <c r="D35" s="596"/>
      <c r="E35" s="596"/>
      <c r="F35" s="596"/>
      <c r="G35" s="596"/>
    </row>
    <row r="36" spans="1:7">
      <c r="A36" s="596"/>
      <c r="B36" s="596"/>
      <c r="C36" s="596"/>
      <c r="D36" s="596"/>
      <c r="E36" s="596"/>
      <c r="F36" s="596"/>
      <c r="G36" s="596"/>
    </row>
    <row r="37" spans="1:7">
      <c r="A37" s="596"/>
      <c r="B37" s="596"/>
      <c r="C37" s="596"/>
      <c r="D37" s="596"/>
      <c r="E37" s="596"/>
      <c r="F37" s="596"/>
      <c r="G37" s="596"/>
    </row>
    <row r="38" spans="1:7">
      <c r="A38" s="596"/>
      <c r="B38" s="596"/>
      <c r="C38" s="596"/>
      <c r="D38" s="596"/>
      <c r="E38" s="596"/>
      <c r="F38" s="596"/>
      <c r="G38" s="596"/>
    </row>
    <row r="39" spans="1:7">
      <c r="A39" s="596"/>
      <c r="B39" s="596"/>
      <c r="C39" s="596"/>
      <c r="D39" s="596"/>
      <c r="E39" s="596"/>
      <c r="F39" s="596"/>
      <c r="G39" s="596"/>
    </row>
    <row r="40" spans="1:7">
      <c r="A40" s="596"/>
      <c r="B40" s="596"/>
      <c r="C40" s="596"/>
      <c r="D40" s="596"/>
      <c r="E40" s="596"/>
      <c r="F40" s="596"/>
      <c r="G40" s="596"/>
    </row>
    <row r="41" spans="1:7">
      <c r="A41" s="596"/>
      <c r="B41" s="596"/>
      <c r="C41" s="596"/>
      <c r="D41" s="596"/>
      <c r="E41" s="596"/>
      <c r="F41" s="596"/>
      <c r="G41" s="596"/>
    </row>
    <row r="42" spans="1:7">
      <c r="A42" s="596"/>
      <c r="B42" s="596"/>
      <c r="C42" s="596"/>
      <c r="D42" s="596"/>
      <c r="E42" s="596"/>
      <c r="F42" s="596"/>
      <c r="G42" s="596"/>
    </row>
    <row r="43" spans="1:7">
      <c r="A43" s="596"/>
      <c r="B43" s="596"/>
      <c r="C43" s="596"/>
      <c r="D43" s="596"/>
      <c r="E43" s="596"/>
      <c r="F43" s="596"/>
      <c r="G43" s="596"/>
    </row>
    <row r="44" spans="1:7">
      <c r="A44" s="596"/>
      <c r="B44" s="596"/>
      <c r="C44" s="596"/>
      <c r="D44" s="596"/>
      <c r="E44" s="596"/>
      <c r="F44" s="596"/>
      <c r="G44" s="596"/>
    </row>
  </sheetData>
  <mergeCells count="2">
    <mergeCell ref="E4:F4"/>
    <mergeCell ref="E5:F5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zoomScaleNormal="100" workbookViewId="0">
      <selection activeCell="J17" sqref="J17"/>
    </sheetView>
  </sheetViews>
  <sheetFormatPr defaultColWidth="7.42578125" defaultRowHeight="12.75"/>
  <cols>
    <col min="1" max="1" width="1.28515625" style="599" customWidth="1"/>
    <col min="2" max="2" width="40.140625" style="599" customWidth="1"/>
    <col min="3" max="3" width="7.7109375" style="599" customWidth="1"/>
    <col min="4" max="4" width="9.42578125" style="599" customWidth="1"/>
    <col min="5" max="5" width="7.42578125" style="599" customWidth="1"/>
    <col min="6" max="6" width="0.7109375" style="599" customWidth="1"/>
    <col min="7" max="16384" width="7.42578125" style="599"/>
  </cols>
  <sheetData>
    <row r="1" spans="1:9" s="598" customFormat="1" ht="20.100000000000001" customHeight="1">
      <c r="A1" s="570" t="s">
        <v>558</v>
      </c>
      <c r="B1" s="570"/>
      <c r="C1" s="597"/>
      <c r="D1" s="597"/>
      <c r="E1" s="597"/>
      <c r="F1" s="597"/>
      <c r="G1" s="597"/>
      <c r="H1" s="571"/>
      <c r="I1" s="571"/>
    </row>
    <row r="2" spans="1:9" ht="20.100000000000001" customHeight="1">
      <c r="A2" s="573"/>
      <c r="B2" s="573"/>
      <c r="C2" s="582"/>
      <c r="D2" s="582"/>
      <c r="E2" s="582"/>
      <c r="F2" s="582"/>
      <c r="G2" s="582"/>
      <c r="H2" s="574"/>
      <c r="I2" s="574"/>
    </row>
    <row r="3" spans="1:9" s="601" customFormat="1" ht="20.100000000000001" customHeight="1">
      <c r="A3" s="575"/>
      <c r="B3" s="575"/>
      <c r="C3" s="575"/>
      <c r="D3" s="575"/>
      <c r="E3" s="575"/>
      <c r="F3" s="575"/>
      <c r="G3" s="600"/>
      <c r="H3" s="576"/>
      <c r="I3" s="576"/>
    </row>
    <row r="4" spans="1:9" s="601" customFormat="1" ht="15" customHeight="1">
      <c r="A4" s="602"/>
      <c r="B4" s="602"/>
      <c r="C4" s="859" t="s">
        <v>366</v>
      </c>
      <c r="D4" s="859"/>
      <c r="E4" s="859"/>
      <c r="F4" s="131"/>
      <c r="G4" s="866" t="s">
        <v>480</v>
      </c>
      <c r="H4" s="866"/>
      <c r="I4" s="866"/>
    </row>
    <row r="5" spans="1:9" s="601" customFormat="1" ht="15" customHeight="1">
      <c r="A5" s="603"/>
      <c r="B5" s="603"/>
      <c r="C5" s="861"/>
      <c r="D5" s="861"/>
      <c r="E5" s="861"/>
      <c r="F5" s="132"/>
      <c r="G5" s="867" t="s">
        <v>481</v>
      </c>
      <c r="H5" s="867"/>
      <c r="I5" s="867"/>
    </row>
    <row r="6" spans="1:9" s="601" customFormat="1" ht="15" customHeight="1">
      <c r="A6" s="603"/>
      <c r="B6" s="603"/>
      <c r="C6" s="604" t="s">
        <v>482</v>
      </c>
      <c r="D6" s="604" t="s">
        <v>483</v>
      </c>
      <c r="E6" s="604" t="s">
        <v>484</v>
      </c>
      <c r="F6" s="132"/>
      <c r="G6" s="604" t="s">
        <v>482</v>
      </c>
      <c r="H6" s="604" t="s">
        <v>483</v>
      </c>
      <c r="I6" s="604" t="s">
        <v>484</v>
      </c>
    </row>
    <row r="7" spans="1:9" s="601" customFormat="1" ht="15" customHeight="1">
      <c r="A7" s="603"/>
      <c r="B7" s="603"/>
      <c r="C7" s="605" t="s">
        <v>485</v>
      </c>
      <c r="D7" s="605" t="s">
        <v>486</v>
      </c>
      <c r="E7" s="605" t="s">
        <v>487</v>
      </c>
      <c r="F7" s="132"/>
      <c r="G7" s="605" t="s">
        <v>488</v>
      </c>
      <c r="H7" s="605" t="s">
        <v>486</v>
      </c>
      <c r="I7" s="605" t="s">
        <v>487</v>
      </c>
    </row>
    <row r="8" spans="1:9" s="601" customFormat="1" ht="15" customHeight="1">
      <c r="A8" s="603"/>
      <c r="B8" s="603"/>
      <c r="C8" s="606" t="s">
        <v>489</v>
      </c>
      <c r="D8" s="606" t="s">
        <v>490</v>
      </c>
      <c r="E8" s="606" t="s">
        <v>491</v>
      </c>
      <c r="F8" s="134"/>
      <c r="G8" s="606" t="s">
        <v>492</v>
      </c>
      <c r="H8" s="606"/>
      <c r="I8" s="606"/>
    </row>
    <row r="9" spans="1:9" s="601" customFormat="1" ht="20.100000000000001" customHeight="1">
      <c r="A9" s="575"/>
      <c r="B9" s="575"/>
      <c r="C9" s="132"/>
      <c r="D9" s="132"/>
      <c r="E9" s="132"/>
      <c r="F9" s="132"/>
      <c r="G9" s="132"/>
      <c r="H9" s="576"/>
      <c r="I9" s="576"/>
    </row>
    <row r="10" spans="1:9" s="610" customFormat="1" ht="20.100000000000001" customHeight="1">
      <c r="A10" s="607" t="s">
        <v>177</v>
      </c>
      <c r="B10" s="607"/>
      <c r="C10" s="608">
        <v>116342</v>
      </c>
      <c r="D10" s="608">
        <v>1086776.166326032</v>
      </c>
      <c r="E10" s="608">
        <v>748861</v>
      </c>
      <c r="F10" s="608"/>
      <c r="G10" s="609">
        <v>103.14830083960599</v>
      </c>
      <c r="H10" s="609">
        <v>85.419241066486563</v>
      </c>
      <c r="I10" s="609">
        <v>98.778168215226003</v>
      </c>
    </row>
    <row r="11" spans="1:9" s="610" customFormat="1" ht="20.100000000000001" customHeight="1">
      <c r="A11" s="607" t="s">
        <v>493</v>
      </c>
      <c r="B11" s="607"/>
      <c r="C11" s="611"/>
      <c r="D11" s="608"/>
      <c r="E11" s="608"/>
      <c r="F11" s="608"/>
      <c r="G11" s="609"/>
      <c r="H11" s="612"/>
      <c r="I11" s="612"/>
    </row>
    <row r="12" spans="1:9" s="610" customFormat="1" ht="20.100000000000001" customHeight="1">
      <c r="A12" s="613"/>
      <c r="B12" s="614" t="s">
        <v>494</v>
      </c>
      <c r="C12" s="615">
        <v>1242</v>
      </c>
      <c r="D12" s="616">
        <v>19223.164214</v>
      </c>
      <c r="E12" s="616">
        <v>7995</v>
      </c>
      <c r="F12" s="616"/>
      <c r="G12" s="617">
        <v>80.492546986390153</v>
      </c>
      <c r="H12" s="617">
        <v>58.798313484884702</v>
      </c>
      <c r="I12" s="617">
        <v>65.807885422668534</v>
      </c>
    </row>
    <row r="13" spans="1:9" s="610" customFormat="1" ht="20.100000000000001" customHeight="1">
      <c r="A13" s="613"/>
      <c r="B13" s="614" t="s">
        <v>495</v>
      </c>
      <c r="C13" s="616">
        <v>27689</v>
      </c>
      <c r="D13" s="616">
        <v>347924.54475674301</v>
      </c>
      <c r="E13" s="616">
        <v>370294</v>
      </c>
      <c r="F13" s="616"/>
      <c r="G13" s="617">
        <v>99.233057377342931</v>
      </c>
      <c r="H13" s="617">
        <v>103.55760326364951</v>
      </c>
      <c r="I13" s="617">
        <v>104.4437988486457</v>
      </c>
    </row>
    <row r="14" spans="1:9" s="601" customFormat="1" ht="20.100000000000001" customHeight="1">
      <c r="A14" s="618"/>
      <c r="B14" s="619" t="s">
        <v>69</v>
      </c>
      <c r="C14" s="582">
        <v>568</v>
      </c>
      <c r="D14" s="592">
        <v>15229.481</v>
      </c>
      <c r="E14" s="592">
        <v>3485</v>
      </c>
      <c r="F14" s="592"/>
      <c r="G14" s="620">
        <v>101.61001788908766</v>
      </c>
      <c r="H14" s="620">
        <v>76.751540165621051</v>
      </c>
      <c r="I14" s="620">
        <v>78.121497422102664</v>
      </c>
    </row>
    <row r="15" spans="1:9" s="601" customFormat="1" ht="20.100000000000001" customHeight="1">
      <c r="A15" s="618"/>
      <c r="B15" s="619" t="s">
        <v>75</v>
      </c>
      <c r="C15" s="582">
        <v>13861</v>
      </c>
      <c r="D15" s="592">
        <v>156432.41352299499</v>
      </c>
      <c r="E15" s="592">
        <v>303554</v>
      </c>
      <c r="F15" s="592"/>
      <c r="G15" s="620">
        <v>96.317142658606073</v>
      </c>
      <c r="H15" s="620">
        <v>103.37317643536066</v>
      </c>
      <c r="I15" s="620">
        <v>109.73404620662481</v>
      </c>
    </row>
    <row r="16" spans="1:9" s="601" customFormat="1" ht="20.100000000000001" customHeight="1">
      <c r="A16" s="618"/>
      <c r="B16" s="619" t="s">
        <v>496</v>
      </c>
      <c r="C16" s="582">
        <v>804</v>
      </c>
      <c r="D16" s="592">
        <v>20754.2890142</v>
      </c>
      <c r="E16" s="592">
        <v>4902</v>
      </c>
      <c r="F16" s="592"/>
      <c r="G16" s="620">
        <v>98.408812729498166</v>
      </c>
      <c r="H16" s="620">
        <v>55.92040737170656</v>
      </c>
      <c r="I16" s="620">
        <v>102.96156269691241</v>
      </c>
    </row>
    <row r="17" spans="1:9" s="601" customFormat="1" ht="20.100000000000001" customHeight="1">
      <c r="A17" s="618"/>
      <c r="B17" s="619" t="s">
        <v>497</v>
      </c>
      <c r="C17" s="592">
        <v>12456</v>
      </c>
      <c r="D17" s="592">
        <v>155508.36121954801</v>
      </c>
      <c r="E17" s="592">
        <v>58353</v>
      </c>
      <c r="F17" s="592"/>
      <c r="G17" s="620">
        <v>102.63678312458799</v>
      </c>
      <c r="H17" s="620">
        <v>121.78816349072852</v>
      </c>
      <c r="I17" s="620">
        <v>84.951230164507209</v>
      </c>
    </row>
    <row r="18" spans="1:9" s="601" customFormat="1" ht="20.100000000000001" customHeight="1">
      <c r="A18" s="613"/>
      <c r="B18" s="614" t="s">
        <v>375</v>
      </c>
      <c r="C18" s="616">
        <v>87411</v>
      </c>
      <c r="D18" s="616">
        <v>719628.45735528891</v>
      </c>
      <c r="E18" s="616">
        <v>370572</v>
      </c>
      <c r="F18" s="616"/>
      <c r="G18" s="617">
        <v>104.87851700761894</v>
      </c>
      <c r="H18" s="617">
        <v>79.638430926836818</v>
      </c>
      <c r="I18" s="617">
        <v>94.669882177418529</v>
      </c>
    </row>
    <row r="19" spans="1:9" s="601" customFormat="1" ht="20.100000000000001" customHeight="1">
      <c r="A19" s="618"/>
      <c r="B19" s="619" t="s">
        <v>498</v>
      </c>
      <c r="C19" s="582">
        <v>44673</v>
      </c>
      <c r="D19" s="592">
        <v>285874.03484131402</v>
      </c>
      <c r="E19" s="592">
        <v>173419</v>
      </c>
      <c r="F19" s="592"/>
      <c r="G19" s="620">
        <v>112.34251225952472</v>
      </c>
      <c r="H19" s="620">
        <v>135.2282468002812</v>
      </c>
      <c r="I19" s="620">
        <v>103.92087538052206</v>
      </c>
    </row>
    <row r="20" spans="1:9" s="601" customFormat="1" ht="20.100000000000001" customHeight="1">
      <c r="A20" s="618"/>
      <c r="B20" s="619" t="s">
        <v>376</v>
      </c>
      <c r="C20" s="582">
        <v>5622</v>
      </c>
      <c r="D20" s="592">
        <v>38378.265364990999</v>
      </c>
      <c r="E20" s="592">
        <v>23955</v>
      </c>
      <c r="F20" s="592"/>
      <c r="G20" s="620">
        <v>102.2181818181818</v>
      </c>
      <c r="H20" s="620">
        <v>54.171773676848098</v>
      </c>
      <c r="I20" s="620">
        <v>86.057623221727269</v>
      </c>
    </row>
    <row r="21" spans="1:9" s="601" customFormat="1" ht="20.100000000000001" customHeight="1">
      <c r="A21" s="618"/>
      <c r="B21" s="619" t="s">
        <v>377</v>
      </c>
      <c r="C21" s="582">
        <v>5065</v>
      </c>
      <c r="D21" s="592">
        <v>29484.076743457001</v>
      </c>
      <c r="E21" s="592">
        <v>22135</v>
      </c>
      <c r="F21" s="592"/>
      <c r="G21" s="620">
        <v>104.64876033057851</v>
      </c>
      <c r="H21" s="620">
        <v>80.391388393772459</v>
      </c>
      <c r="I21" s="620">
        <v>97.498128000704753</v>
      </c>
    </row>
    <row r="22" spans="1:9" s="601" customFormat="1" ht="20.100000000000001" customHeight="1">
      <c r="A22" s="618"/>
      <c r="B22" s="619" t="s">
        <v>378</v>
      </c>
      <c r="C22" s="582">
        <v>3518</v>
      </c>
      <c r="D22" s="592">
        <v>13414.012125108</v>
      </c>
      <c r="E22" s="592">
        <v>18155</v>
      </c>
      <c r="F22" s="592"/>
      <c r="G22" s="620">
        <v>103.31864904552128</v>
      </c>
      <c r="H22" s="620">
        <v>46.777918136927262</v>
      </c>
      <c r="I22" s="620">
        <v>98.071521175453753</v>
      </c>
    </row>
    <row r="23" spans="1:9" s="601" customFormat="1" ht="20.100000000000001" customHeight="1">
      <c r="A23" s="618"/>
      <c r="B23" s="619" t="s">
        <v>499</v>
      </c>
      <c r="C23" s="582">
        <v>1024</v>
      </c>
      <c r="D23" s="592">
        <v>21390.134155256001</v>
      </c>
      <c r="E23" s="592">
        <v>5167</v>
      </c>
      <c r="F23" s="592"/>
      <c r="G23" s="620">
        <v>79.379844961240309</v>
      </c>
      <c r="H23" s="620">
        <v>52.616815305614082</v>
      </c>
      <c r="I23" s="620">
        <v>82.002856689414386</v>
      </c>
    </row>
    <row r="24" spans="1:9" s="601" customFormat="1" ht="20.100000000000001" customHeight="1">
      <c r="A24" s="618"/>
      <c r="B24" s="619" t="s">
        <v>500</v>
      </c>
      <c r="C24" s="582">
        <v>3394</v>
      </c>
      <c r="D24" s="592">
        <v>191053.43513788999</v>
      </c>
      <c r="E24" s="592">
        <v>18725</v>
      </c>
      <c r="F24" s="592"/>
      <c r="G24" s="620">
        <v>47.641774284110049</v>
      </c>
      <c r="H24" s="620">
        <v>48.707675571847894</v>
      </c>
      <c r="I24" s="620">
        <v>40.208288597809748</v>
      </c>
    </row>
    <row r="25" spans="1:9" s="601" customFormat="1" ht="30" customHeight="1">
      <c r="A25" s="618"/>
      <c r="B25" s="619" t="s">
        <v>501</v>
      </c>
      <c r="C25" s="582">
        <v>9708</v>
      </c>
      <c r="D25" s="592">
        <v>67685.867369692001</v>
      </c>
      <c r="E25" s="592">
        <v>42478</v>
      </c>
      <c r="F25" s="592"/>
      <c r="G25" s="620">
        <v>106.62273476112026</v>
      </c>
      <c r="H25" s="620">
        <v>135.59868017971567</v>
      </c>
      <c r="I25" s="620">
        <v>101.27071164620335</v>
      </c>
    </row>
    <row r="26" spans="1:9" s="601" customFormat="1" ht="20.100000000000001" customHeight="1">
      <c r="A26" s="618"/>
      <c r="B26" s="619" t="s">
        <v>379</v>
      </c>
      <c r="C26" s="582">
        <v>4034</v>
      </c>
      <c r="D26" s="592">
        <v>14305.177558636</v>
      </c>
      <c r="E26" s="592">
        <v>19008</v>
      </c>
      <c r="F26" s="592"/>
      <c r="G26" s="620">
        <v>133.00362677217277</v>
      </c>
      <c r="H26" s="620">
        <v>108.13913411620317</v>
      </c>
      <c r="I26" s="620">
        <v>127.82784129119031</v>
      </c>
    </row>
    <row r="27" spans="1:9" s="601" customFormat="1" ht="20.100000000000001" customHeight="1">
      <c r="A27" s="618"/>
      <c r="B27" s="619" t="s">
        <v>380</v>
      </c>
      <c r="C27" s="582">
        <v>1236</v>
      </c>
      <c r="D27" s="592">
        <v>10744.427412867</v>
      </c>
      <c r="E27" s="592">
        <v>7131</v>
      </c>
      <c r="F27" s="592"/>
      <c r="G27" s="620">
        <v>118.39080459770115</v>
      </c>
      <c r="H27" s="620">
        <v>111.25452808441617</v>
      </c>
      <c r="I27" s="620">
        <v>119.26743602609132</v>
      </c>
    </row>
    <row r="28" spans="1:9" s="601" customFormat="1" ht="20.100000000000001" customHeight="1">
      <c r="A28" s="618"/>
      <c r="B28" s="619" t="s">
        <v>381</v>
      </c>
      <c r="C28" s="582">
        <v>898</v>
      </c>
      <c r="D28" s="592">
        <v>5810.9347666659996</v>
      </c>
      <c r="E28" s="592">
        <v>3841</v>
      </c>
      <c r="F28" s="592"/>
      <c r="G28" s="620">
        <v>108.32328106151989</v>
      </c>
      <c r="H28" s="620">
        <v>68.879377480313664</v>
      </c>
      <c r="I28" s="620">
        <v>102.23582645727976</v>
      </c>
    </row>
    <row r="29" spans="1:9" ht="30" customHeight="1">
      <c r="A29" s="618"/>
      <c r="B29" s="619" t="s">
        <v>502</v>
      </c>
      <c r="C29" s="582">
        <v>7040</v>
      </c>
      <c r="D29" s="592">
        <v>38435.666186622999</v>
      </c>
      <c r="E29" s="592">
        <v>32106</v>
      </c>
      <c r="F29" s="592"/>
      <c r="G29" s="620">
        <v>114.21155094094743</v>
      </c>
      <c r="H29" s="620">
        <v>100.85146215926561</v>
      </c>
      <c r="I29" s="620">
        <v>101.73003802281369</v>
      </c>
    </row>
    <row r="30" spans="1:9" ht="20.100000000000001" customHeight="1">
      <c r="A30" s="618"/>
      <c r="B30" s="619" t="s">
        <v>503</v>
      </c>
      <c r="C30" s="582">
        <v>1199</v>
      </c>
      <c r="D30" s="592">
        <v>3052.4256927890001</v>
      </c>
      <c r="E30" s="592">
        <v>4452</v>
      </c>
      <c r="F30" s="592"/>
      <c r="G30" s="620">
        <v>96.227929373996787</v>
      </c>
      <c r="H30" s="620">
        <v>80.885329383254472</v>
      </c>
      <c r="I30" s="620">
        <v>98.343273691186212</v>
      </c>
    </row>
    <row r="31" spans="1:9" ht="20.100000000000001" customHeight="1">
      <c r="A31" s="574"/>
      <c r="B31" s="574"/>
      <c r="C31" s="582"/>
      <c r="D31" s="592"/>
      <c r="E31" s="592"/>
      <c r="F31" s="592"/>
      <c r="G31" s="620"/>
      <c r="H31" s="621"/>
      <c r="I31" s="621"/>
    </row>
    <row r="32" spans="1:9" ht="20.100000000000001" customHeight="1">
      <c r="A32" s="622"/>
      <c r="B32" s="622"/>
      <c r="C32" s="622"/>
      <c r="D32" s="622"/>
      <c r="E32" s="622"/>
      <c r="F32" s="611"/>
      <c r="G32" s="620"/>
      <c r="H32" s="621"/>
      <c r="I32" s="621"/>
    </row>
    <row r="33" spans="1:9" ht="20.100000000000001" customHeight="1">
      <c r="A33" s="574"/>
      <c r="B33" s="623"/>
      <c r="C33" s="624"/>
      <c r="D33" s="625"/>
      <c r="E33" s="624"/>
      <c r="F33" s="574"/>
      <c r="G33" s="620"/>
      <c r="H33" s="620"/>
      <c r="I33" s="620"/>
    </row>
    <row r="34" spans="1:9" ht="20.100000000000001" customHeight="1">
      <c r="A34" s="574"/>
      <c r="B34" s="623"/>
      <c r="C34" s="624"/>
      <c r="D34" s="625"/>
      <c r="E34" s="624"/>
      <c r="F34" s="574"/>
      <c r="G34" s="620"/>
      <c r="H34" s="620"/>
      <c r="I34" s="620"/>
    </row>
    <row r="35" spans="1:9" ht="20.100000000000001" customHeight="1">
      <c r="A35" s="574"/>
      <c r="B35" s="623"/>
      <c r="C35" s="624"/>
      <c r="D35" s="625"/>
      <c r="E35" s="624"/>
      <c r="F35" s="574"/>
      <c r="G35" s="620"/>
      <c r="H35" s="620"/>
      <c r="I35" s="620"/>
    </row>
    <row r="36" spans="1:9" ht="20.100000000000001" customHeight="1">
      <c r="A36" s="574"/>
      <c r="B36" s="623"/>
      <c r="C36" s="624"/>
      <c r="D36" s="625"/>
      <c r="E36" s="624"/>
      <c r="F36" s="574"/>
      <c r="G36" s="620"/>
      <c r="H36" s="620"/>
      <c r="I36" s="620"/>
    </row>
    <row r="37" spans="1:9" ht="20.100000000000001" customHeight="1">
      <c r="A37" s="574"/>
      <c r="B37" s="623"/>
      <c r="C37" s="624"/>
      <c r="D37" s="625"/>
      <c r="E37" s="624"/>
      <c r="F37" s="574"/>
      <c r="G37" s="620"/>
      <c r="H37" s="620"/>
      <c r="I37" s="620"/>
    </row>
    <row r="38" spans="1:9" s="626" customFormat="1" ht="12" customHeight="1">
      <c r="A38" s="574"/>
      <c r="B38" s="623"/>
      <c r="C38" s="624"/>
      <c r="D38" s="625"/>
      <c r="E38" s="624"/>
      <c r="F38" s="574"/>
      <c r="G38" s="620"/>
      <c r="H38" s="620"/>
      <c r="I38" s="620"/>
    </row>
    <row r="39" spans="1:9" s="626" customFormat="1" ht="14.1" customHeight="1">
      <c r="A39" s="582"/>
      <c r="B39" s="582"/>
      <c r="C39" s="582"/>
      <c r="D39" s="582"/>
      <c r="E39" s="582"/>
      <c r="F39" s="582"/>
      <c r="G39" s="582"/>
      <c r="H39" s="574"/>
      <c r="I39" s="574"/>
    </row>
    <row r="40" spans="1:9" s="626" customFormat="1" ht="14.1" customHeight="1">
      <c r="A40" s="582"/>
      <c r="B40" s="582"/>
      <c r="C40" s="582"/>
      <c r="D40" s="582"/>
      <c r="E40" s="582"/>
      <c r="F40" s="582"/>
      <c r="G40" s="582"/>
      <c r="H40" s="574"/>
      <c r="I40" s="574"/>
    </row>
    <row r="41" spans="1:9" ht="20.100000000000001" customHeight="1">
      <c r="A41" s="582"/>
      <c r="B41" s="582"/>
      <c r="C41" s="582"/>
      <c r="D41" s="582"/>
      <c r="E41" s="582"/>
      <c r="F41" s="582"/>
      <c r="G41" s="582"/>
      <c r="H41" s="574"/>
      <c r="I41" s="574"/>
    </row>
    <row r="42" spans="1:9" ht="20.100000000000001" customHeight="1">
      <c r="A42" s="582"/>
      <c r="B42" s="582"/>
      <c r="C42" s="582"/>
      <c r="D42" s="582"/>
      <c r="E42" s="582"/>
      <c r="F42" s="582"/>
      <c r="G42" s="582"/>
      <c r="H42" s="574"/>
      <c r="I42" s="574"/>
    </row>
    <row r="43" spans="1:9" ht="20.100000000000001" customHeight="1">
      <c r="A43" s="582"/>
      <c r="B43" s="582"/>
      <c r="C43" s="582"/>
      <c r="D43" s="582"/>
      <c r="E43" s="582"/>
      <c r="F43" s="582"/>
      <c r="G43" s="582"/>
      <c r="H43" s="574"/>
      <c r="I43" s="574"/>
    </row>
    <row r="44" spans="1:9" ht="20.100000000000001" customHeight="1">
      <c r="A44" s="582"/>
      <c r="B44" s="582"/>
      <c r="C44" s="582"/>
      <c r="D44" s="582"/>
      <c r="E44" s="582"/>
      <c r="F44" s="582"/>
      <c r="G44" s="582"/>
      <c r="H44" s="574"/>
      <c r="I44" s="574"/>
    </row>
    <row r="45" spans="1:9" ht="20.100000000000001" customHeight="1">
      <c r="A45" s="582"/>
      <c r="B45" s="582"/>
      <c r="C45" s="582"/>
      <c r="D45" s="582"/>
      <c r="E45" s="582"/>
      <c r="F45" s="582"/>
      <c r="G45" s="582"/>
      <c r="H45" s="574"/>
      <c r="I45" s="574"/>
    </row>
    <row r="46" spans="1:9" ht="20.100000000000001" customHeight="1">
      <c r="A46" s="582"/>
      <c r="B46" s="582"/>
      <c r="C46" s="582"/>
      <c r="D46" s="582"/>
      <c r="E46" s="582"/>
      <c r="F46" s="582"/>
      <c r="G46" s="582"/>
      <c r="H46" s="574"/>
      <c r="I46" s="574"/>
    </row>
    <row r="47" spans="1:9" ht="20.100000000000001" customHeight="1">
      <c r="A47" s="582"/>
      <c r="B47" s="582"/>
      <c r="C47" s="582"/>
      <c r="D47" s="582"/>
      <c r="E47" s="582"/>
      <c r="F47" s="582"/>
      <c r="G47" s="582"/>
      <c r="H47" s="574"/>
      <c r="I47" s="574"/>
    </row>
    <row r="48" spans="1:9" ht="20.100000000000001" customHeight="1">
      <c r="A48" s="627"/>
      <c r="B48" s="627"/>
      <c r="C48" s="627"/>
    </row>
    <row r="49" spans="1:3" ht="20.100000000000001" customHeight="1">
      <c r="A49" s="627"/>
      <c r="B49" s="627"/>
      <c r="C49" s="627"/>
    </row>
    <row r="50" spans="1:3" ht="20.100000000000001" customHeight="1">
      <c r="A50" s="627"/>
      <c r="B50" s="627"/>
      <c r="C50" s="627"/>
    </row>
    <row r="51" spans="1:3" ht="20.100000000000001" customHeight="1">
      <c r="A51" s="627"/>
      <c r="B51" s="627"/>
      <c r="C51" s="627"/>
    </row>
    <row r="52" spans="1:3" ht="20.100000000000001" customHeight="1">
      <c r="A52" s="627"/>
      <c r="B52" s="627"/>
      <c r="C52" s="627"/>
    </row>
    <row r="53" spans="1:3" ht="20.100000000000001" customHeight="1">
      <c r="A53" s="627"/>
      <c r="B53" s="627"/>
      <c r="C53" s="627"/>
    </row>
    <row r="54" spans="1:3" ht="20.100000000000001" customHeight="1">
      <c r="A54" s="627"/>
      <c r="B54" s="627"/>
      <c r="C54" s="627"/>
    </row>
    <row r="55" spans="1:3" ht="20.100000000000001" customHeight="1">
      <c r="A55" s="627"/>
      <c r="B55" s="627"/>
      <c r="C55" s="627"/>
    </row>
    <row r="56" spans="1:3" ht="20.100000000000001" customHeight="1">
      <c r="A56" s="627"/>
      <c r="B56" s="627"/>
      <c r="C56" s="627"/>
    </row>
    <row r="57" spans="1:3" ht="20.100000000000001" customHeight="1">
      <c r="A57" s="627"/>
      <c r="B57" s="627"/>
      <c r="C57" s="627"/>
    </row>
    <row r="58" spans="1:3" ht="20.100000000000001" customHeight="1">
      <c r="A58" s="627"/>
      <c r="B58" s="627"/>
      <c r="C58" s="627"/>
    </row>
    <row r="59" spans="1:3" ht="20.100000000000001" customHeight="1">
      <c r="A59" s="627"/>
      <c r="B59" s="627"/>
      <c r="C59" s="627"/>
    </row>
    <row r="60" spans="1:3" ht="20.100000000000001" customHeight="1">
      <c r="A60" s="627"/>
      <c r="B60" s="627"/>
      <c r="C60" s="627"/>
    </row>
    <row r="61" spans="1:3" ht="20.100000000000001" customHeight="1">
      <c r="A61" s="627"/>
      <c r="B61" s="627"/>
      <c r="C61" s="627"/>
    </row>
    <row r="62" spans="1:3" ht="20.100000000000001" customHeight="1"/>
    <row r="63" spans="1:3" ht="20.100000000000001" customHeight="1"/>
    <row r="64" spans="1:3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</sheetData>
  <mergeCells count="3">
    <mergeCell ref="C4:E5"/>
    <mergeCell ref="G4:I4"/>
    <mergeCell ref="G5:I5"/>
  </mergeCells>
  <pageMargins left="0.76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J17" sqref="J17"/>
    </sheetView>
  </sheetViews>
  <sheetFormatPr defaultColWidth="11.28515625" defaultRowHeight="12.75"/>
  <cols>
    <col min="1" max="1" width="42.28515625" style="599" customWidth="1"/>
    <col min="2" max="3" width="10.7109375" style="599" customWidth="1"/>
    <col min="4" max="4" width="21.85546875" style="599" customWidth="1"/>
    <col min="5" max="16384" width="11.28515625" style="599"/>
  </cols>
  <sheetData>
    <row r="1" spans="1:4" s="598" customFormat="1" ht="20.100000000000001" customHeight="1">
      <c r="A1" s="570" t="s">
        <v>559</v>
      </c>
      <c r="B1" s="597"/>
      <c r="C1" s="597"/>
      <c r="D1" s="571"/>
    </row>
    <row r="2" spans="1:4" ht="20.100000000000001" customHeight="1">
      <c r="A2" s="582"/>
      <c r="B2" s="582"/>
      <c r="C2" s="582"/>
      <c r="D2" s="574"/>
    </row>
    <row r="3" spans="1:4" s="601" customFormat="1" ht="20.100000000000001" customHeight="1">
      <c r="A3" s="575"/>
      <c r="B3" s="575"/>
      <c r="C3" s="600"/>
      <c r="D3" s="628" t="s">
        <v>504</v>
      </c>
    </row>
    <row r="4" spans="1:4" s="601" customFormat="1" ht="20.100000000000001" customHeight="1">
      <c r="A4" s="602"/>
      <c r="B4" s="604" t="s">
        <v>27</v>
      </c>
      <c r="C4" s="604" t="s">
        <v>27</v>
      </c>
      <c r="D4" s="604" t="s">
        <v>480</v>
      </c>
    </row>
    <row r="5" spans="1:4" s="601" customFormat="1" ht="20.100000000000001" customHeight="1">
      <c r="A5" s="603"/>
      <c r="B5" s="606" t="s">
        <v>50</v>
      </c>
      <c r="C5" s="606" t="s">
        <v>61</v>
      </c>
      <c r="D5" s="606" t="s">
        <v>505</v>
      </c>
    </row>
    <row r="6" spans="1:4" s="601" customFormat="1" ht="20.100000000000001" customHeight="1">
      <c r="A6" s="575"/>
      <c r="B6" s="132"/>
      <c r="C6" s="132"/>
      <c r="D6" s="132"/>
    </row>
    <row r="7" spans="1:4" s="601" customFormat="1" ht="20.100000000000001" customHeight="1">
      <c r="A7" s="622" t="s">
        <v>177</v>
      </c>
      <c r="B7" s="629">
        <v>50509</v>
      </c>
      <c r="C7" s="629">
        <v>48898</v>
      </c>
      <c r="D7" s="630">
        <v>96.810469421291259</v>
      </c>
    </row>
    <row r="8" spans="1:4" s="610" customFormat="1" ht="20.100000000000001" customHeight="1">
      <c r="A8" s="614" t="s">
        <v>494</v>
      </c>
      <c r="B8" s="631">
        <v>671</v>
      </c>
      <c r="C8" s="631">
        <v>692</v>
      </c>
      <c r="D8" s="632">
        <v>103.12965722801788</v>
      </c>
    </row>
    <row r="9" spans="1:4" s="601" customFormat="1" ht="20.100000000000001" customHeight="1">
      <c r="A9" s="614" t="s">
        <v>495</v>
      </c>
      <c r="B9" s="631">
        <v>13010</v>
      </c>
      <c r="C9" s="631">
        <v>13114</v>
      </c>
      <c r="D9" s="632">
        <v>100.79938508839355</v>
      </c>
    </row>
    <row r="10" spans="1:4" s="601" customFormat="1" ht="20.100000000000001" customHeight="1">
      <c r="A10" s="633" t="s">
        <v>69</v>
      </c>
      <c r="B10" s="634">
        <v>359</v>
      </c>
      <c r="C10" s="634">
        <v>362</v>
      </c>
      <c r="D10" s="635">
        <v>100.83565459610028</v>
      </c>
    </row>
    <row r="11" spans="1:4" s="601" customFormat="1" ht="20.100000000000001" customHeight="1">
      <c r="A11" s="633" t="s">
        <v>75</v>
      </c>
      <c r="B11" s="634">
        <v>5581</v>
      </c>
      <c r="C11" s="634">
        <v>5631</v>
      </c>
      <c r="D11" s="635">
        <v>100.89589679268948</v>
      </c>
    </row>
    <row r="12" spans="1:4" s="601" customFormat="1" ht="20.100000000000001" customHeight="1">
      <c r="A12" s="633" t="s">
        <v>496</v>
      </c>
      <c r="B12" s="634">
        <v>776</v>
      </c>
      <c r="C12" s="634">
        <v>816</v>
      </c>
      <c r="D12" s="635">
        <v>105.15463917525774</v>
      </c>
    </row>
    <row r="13" spans="1:4" s="601" customFormat="1" ht="20.100000000000001" customHeight="1">
      <c r="A13" s="633" t="s">
        <v>497</v>
      </c>
      <c r="B13" s="634">
        <v>6294</v>
      </c>
      <c r="C13" s="634">
        <v>6305</v>
      </c>
      <c r="D13" s="635">
        <v>100.1747696218621</v>
      </c>
    </row>
    <row r="14" spans="1:4" s="601" customFormat="1" ht="20.100000000000001" customHeight="1">
      <c r="A14" s="636" t="s">
        <v>375</v>
      </c>
      <c r="B14" s="631">
        <v>36828</v>
      </c>
      <c r="C14" s="631">
        <v>35092</v>
      </c>
      <c r="D14" s="632">
        <v>95.28619528619528</v>
      </c>
    </row>
    <row r="15" spans="1:4" s="601" customFormat="1" ht="20.100000000000001" customHeight="1">
      <c r="A15" s="633" t="s">
        <v>498</v>
      </c>
      <c r="B15" s="634">
        <v>18843</v>
      </c>
      <c r="C15" s="634">
        <v>17748</v>
      </c>
      <c r="D15" s="635">
        <v>94.188823435758636</v>
      </c>
    </row>
    <row r="16" spans="1:4" s="601" customFormat="1" ht="20.100000000000001" customHeight="1">
      <c r="A16" s="633" t="s">
        <v>376</v>
      </c>
      <c r="B16" s="634">
        <v>2388</v>
      </c>
      <c r="C16" s="634">
        <v>2304</v>
      </c>
      <c r="D16" s="635">
        <v>96.482412060301499</v>
      </c>
    </row>
    <row r="17" spans="1:4" s="601" customFormat="1" ht="20.100000000000001" customHeight="1">
      <c r="A17" s="633" t="s">
        <v>377</v>
      </c>
      <c r="B17" s="634">
        <v>2884</v>
      </c>
      <c r="C17" s="634">
        <v>2509</v>
      </c>
      <c r="D17" s="635">
        <v>86.997226074895977</v>
      </c>
    </row>
    <row r="18" spans="1:4" s="601" customFormat="1" ht="20.100000000000001" customHeight="1">
      <c r="A18" s="633" t="s">
        <v>378</v>
      </c>
      <c r="B18" s="634">
        <v>921</v>
      </c>
      <c r="C18" s="634">
        <v>985</v>
      </c>
      <c r="D18" s="635">
        <v>106.94896851248643</v>
      </c>
    </row>
    <row r="19" spans="1:4" s="601" customFormat="1" ht="20.100000000000001" customHeight="1">
      <c r="A19" s="633" t="s">
        <v>499</v>
      </c>
      <c r="B19" s="634">
        <v>404</v>
      </c>
      <c r="C19" s="634">
        <v>465</v>
      </c>
      <c r="D19" s="635">
        <v>115.0990099009901</v>
      </c>
    </row>
    <row r="20" spans="1:4" s="601" customFormat="1" ht="20.100000000000001" customHeight="1">
      <c r="A20" s="633" t="s">
        <v>500</v>
      </c>
      <c r="B20" s="634">
        <v>1769</v>
      </c>
      <c r="C20" s="634">
        <v>1827</v>
      </c>
      <c r="D20" s="635">
        <v>103.27868852459017</v>
      </c>
    </row>
    <row r="21" spans="1:4" s="601" customFormat="1" ht="30" customHeight="1">
      <c r="A21" s="633" t="s">
        <v>506</v>
      </c>
      <c r="B21" s="634">
        <v>3381</v>
      </c>
      <c r="C21" s="634">
        <v>3533</v>
      </c>
      <c r="D21" s="635">
        <v>104.49571132800945</v>
      </c>
    </row>
    <row r="22" spans="1:4" s="601" customFormat="1" ht="20.100000000000001" customHeight="1">
      <c r="A22" s="633" t="s">
        <v>379</v>
      </c>
      <c r="B22" s="634">
        <v>1266</v>
      </c>
      <c r="C22" s="634">
        <v>1254</v>
      </c>
      <c r="D22" s="635">
        <v>99.052132701421797</v>
      </c>
    </row>
    <row r="23" spans="1:4" s="601" customFormat="1" ht="20.100000000000001" customHeight="1">
      <c r="A23" s="633" t="s">
        <v>380</v>
      </c>
      <c r="B23" s="634">
        <v>210</v>
      </c>
      <c r="C23" s="634">
        <v>240</v>
      </c>
      <c r="D23" s="635">
        <v>114.28571428571428</v>
      </c>
    </row>
    <row r="24" spans="1:4" s="601" customFormat="1" ht="20.100000000000001" customHeight="1">
      <c r="A24" s="633" t="s">
        <v>381</v>
      </c>
      <c r="B24" s="634">
        <v>442</v>
      </c>
      <c r="C24" s="634">
        <v>386</v>
      </c>
      <c r="D24" s="635">
        <v>87.33031674208145</v>
      </c>
    </row>
    <row r="25" spans="1:4" ht="30" customHeight="1">
      <c r="A25" s="633" t="s">
        <v>507</v>
      </c>
      <c r="B25" s="634">
        <v>2852</v>
      </c>
      <c r="C25" s="634">
        <v>2565</v>
      </c>
      <c r="D25" s="635">
        <v>89.93688639551192</v>
      </c>
    </row>
    <row r="26" spans="1:4" ht="20.100000000000001" customHeight="1">
      <c r="A26" s="633" t="s">
        <v>503</v>
      </c>
      <c r="B26" s="634">
        <v>1468</v>
      </c>
      <c r="C26" s="634">
        <v>1276</v>
      </c>
      <c r="D26" s="635">
        <v>86.920980926430516</v>
      </c>
    </row>
    <row r="27" spans="1:4" ht="20.100000000000001" customHeight="1">
      <c r="A27" s="582"/>
      <c r="B27" s="582"/>
      <c r="C27" s="582"/>
      <c r="D27" s="574"/>
    </row>
    <row r="28" spans="1:4" ht="20.100000000000001" customHeight="1">
      <c r="A28" s="582"/>
      <c r="B28" s="582"/>
      <c r="C28" s="582"/>
      <c r="D28" s="574"/>
    </row>
    <row r="29" spans="1:4" ht="20.100000000000001" customHeight="1">
      <c r="A29" s="582"/>
      <c r="B29" s="582"/>
      <c r="C29" s="582"/>
      <c r="D29" s="574"/>
    </row>
    <row r="30" spans="1:4" ht="20.100000000000001" customHeight="1">
      <c r="A30" s="582"/>
      <c r="B30" s="582"/>
      <c r="C30" s="582"/>
      <c r="D30" s="574"/>
    </row>
    <row r="31" spans="1:4" ht="20.100000000000001" customHeight="1">
      <c r="A31" s="582"/>
      <c r="B31" s="582"/>
      <c r="C31" s="582"/>
      <c r="D31" s="574"/>
    </row>
    <row r="32" spans="1:4" ht="20.100000000000001" customHeight="1">
      <c r="A32" s="582"/>
      <c r="B32" s="582"/>
      <c r="C32" s="582"/>
      <c r="D32" s="574"/>
    </row>
    <row r="33" spans="1:4" ht="20.100000000000001" customHeight="1">
      <c r="A33" s="582"/>
      <c r="B33" s="582"/>
      <c r="C33" s="582"/>
      <c r="D33" s="574"/>
    </row>
    <row r="34" spans="1:4" ht="20.100000000000001" customHeight="1">
      <c r="A34" s="582"/>
      <c r="B34" s="582"/>
      <c r="C34" s="582"/>
      <c r="D34" s="574"/>
    </row>
    <row r="35" spans="1:4" ht="20.100000000000001" customHeight="1">
      <c r="A35" s="582"/>
      <c r="B35" s="582"/>
      <c r="C35" s="582"/>
      <c r="D35" s="574"/>
    </row>
    <row r="36" spans="1:4" ht="20.100000000000001" customHeight="1">
      <c r="A36" s="582"/>
      <c r="B36" s="582"/>
      <c r="C36" s="582"/>
      <c r="D36" s="574"/>
    </row>
    <row r="37" spans="1:4" ht="20.100000000000001" customHeight="1">
      <c r="A37" s="582"/>
      <c r="B37" s="582"/>
      <c r="C37" s="582"/>
      <c r="D37" s="574"/>
    </row>
    <row r="38" spans="1:4" ht="20.100000000000001" customHeight="1">
      <c r="A38" s="582"/>
      <c r="B38" s="582"/>
      <c r="C38" s="582"/>
      <c r="D38" s="574"/>
    </row>
    <row r="39" spans="1:4" ht="20.100000000000001" customHeight="1">
      <c r="A39" s="582"/>
      <c r="B39" s="582"/>
      <c r="C39" s="582"/>
      <c r="D39" s="574"/>
    </row>
    <row r="40" spans="1:4" ht="20.100000000000001" customHeight="1">
      <c r="A40" s="582"/>
      <c r="B40" s="582"/>
      <c r="C40" s="582"/>
      <c r="D40" s="574"/>
    </row>
    <row r="41" spans="1:4" ht="20.100000000000001" customHeight="1">
      <c r="A41" s="582"/>
      <c r="B41" s="582"/>
      <c r="C41" s="582"/>
      <c r="D41" s="574"/>
    </row>
    <row r="42" spans="1:4" ht="20.100000000000001" customHeight="1">
      <c r="A42" s="582"/>
      <c r="B42" s="582"/>
      <c r="C42" s="582"/>
      <c r="D42" s="574"/>
    </row>
    <row r="43" spans="1:4" ht="20.100000000000001" customHeight="1">
      <c r="A43" s="582"/>
      <c r="B43" s="582"/>
      <c r="C43" s="582"/>
      <c r="D43" s="574"/>
    </row>
    <row r="44" spans="1:4" ht="20.100000000000001" customHeight="1">
      <c r="A44" s="582"/>
      <c r="B44" s="582"/>
      <c r="C44" s="582"/>
      <c r="D44" s="574"/>
    </row>
    <row r="45" spans="1:4" ht="20.100000000000001" customHeight="1">
      <c r="A45" s="627"/>
      <c r="B45" s="627"/>
      <c r="C45" s="627"/>
      <c r="D45" s="627"/>
    </row>
    <row r="46" spans="1:4" ht="20.100000000000001" customHeight="1">
      <c r="A46" s="627"/>
      <c r="B46" s="627"/>
      <c r="C46" s="627"/>
      <c r="D46" s="627"/>
    </row>
    <row r="47" spans="1:4" ht="20.100000000000001" customHeight="1">
      <c r="A47" s="627"/>
      <c r="B47" s="627"/>
      <c r="C47" s="627"/>
      <c r="D47" s="627"/>
    </row>
    <row r="48" spans="1:4" ht="20.100000000000001" customHeight="1">
      <c r="A48" s="627"/>
      <c r="B48" s="627"/>
      <c r="C48" s="627"/>
      <c r="D48" s="627"/>
    </row>
    <row r="49" spans="1:4" ht="20.100000000000001" customHeight="1">
      <c r="A49" s="627"/>
      <c r="B49" s="627"/>
      <c r="C49" s="627"/>
      <c r="D49" s="627"/>
    </row>
    <row r="50" spans="1:4">
      <c r="A50" s="627"/>
      <c r="B50" s="627"/>
      <c r="C50" s="627"/>
      <c r="D50" s="627"/>
    </row>
    <row r="51" spans="1:4">
      <c r="A51" s="627"/>
      <c r="B51" s="627"/>
      <c r="C51" s="627"/>
      <c r="D51" s="627"/>
    </row>
    <row r="52" spans="1:4">
      <c r="A52" s="627"/>
      <c r="B52" s="627"/>
      <c r="C52" s="627"/>
      <c r="D52" s="627"/>
    </row>
    <row r="53" spans="1:4">
      <c r="A53" s="627"/>
      <c r="B53" s="627"/>
      <c r="C53" s="627"/>
      <c r="D53" s="627"/>
    </row>
    <row r="54" spans="1:4">
      <c r="A54" s="627"/>
      <c r="B54" s="627"/>
      <c r="C54" s="627"/>
      <c r="D54" s="627"/>
    </row>
    <row r="55" spans="1:4">
      <c r="A55" s="627"/>
      <c r="B55" s="627"/>
      <c r="C55" s="627"/>
      <c r="D55" s="627"/>
    </row>
    <row r="56" spans="1:4">
      <c r="A56" s="627"/>
      <c r="B56" s="627"/>
      <c r="C56" s="627"/>
      <c r="D56" s="627"/>
    </row>
    <row r="57" spans="1:4">
      <c r="A57" s="627"/>
      <c r="B57" s="627"/>
      <c r="C57" s="627"/>
      <c r="D57" s="627"/>
    </row>
    <row r="58" spans="1:4">
      <c r="A58" s="627"/>
      <c r="B58" s="627"/>
      <c r="C58" s="627"/>
      <c r="D58" s="627"/>
    </row>
    <row r="59" spans="1:4">
      <c r="A59" s="627"/>
      <c r="B59" s="627"/>
      <c r="C59" s="627"/>
      <c r="D59" s="6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J17" sqref="J17"/>
    </sheetView>
  </sheetViews>
  <sheetFormatPr defaultColWidth="11.28515625" defaultRowHeight="12.75"/>
  <cols>
    <col min="1" max="1" width="43.140625" style="599" customWidth="1"/>
    <col min="2" max="3" width="10.7109375" style="599" customWidth="1"/>
    <col min="4" max="4" width="20.140625" style="599" customWidth="1"/>
    <col min="5" max="16384" width="11.28515625" style="599"/>
  </cols>
  <sheetData>
    <row r="1" spans="1:4" s="598" customFormat="1" ht="20.100000000000001" customHeight="1">
      <c r="A1" s="570" t="s">
        <v>560</v>
      </c>
      <c r="B1" s="597"/>
      <c r="C1" s="597"/>
      <c r="D1" s="597"/>
    </row>
    <row r="2" spans="1:4" ht="20.100000000000001" customHeight="1">
      <c r="A2" s="582"/>
      <c r="B2" s="582"/>
      <c r="C2" s="582"/>
      <c r="D2" s="574"/>
    </row>
    <row r="3" spans="1:4" s="601" customFormat="1" ht="20.100000000000001" customHeight="1">
      <c r="A3" s="575"/>
      <c r="B3" s="575"/>
      <c r="C3" s="600"/>
      <c r="D3" s="628" t="s">
        <v>504</v>
      </c>
    </row>
    <row r="4" spans="1:4" s="601" customFormat="1" ht="20.100000000000001" customHeight="1">
      <c r="A4" s="602"/>
      <c r="B4" s="604" t="s">
        <v>27</v>
      </c>
      <c r="C4" s="604" t="s">
        <v>27</v>
      </c>
      <c r="D4" s="604" t="s">
        <v>480</v>
      </c>
    </row>
    <row r="5" spans="1:4" s="601" customFormat="1" ht="20.100000000000001" customHeight="1">
      <c r="A5" s="603"/>
      <c r="B5" s="606" t="s">
        <v>50</v>
      </c>
      <c r="C5" s="606" t="s">
        <v>61</v>
      </c>
      <c r="D5" s="606" t="s">
        <v>505</v>
      </c>
    </row>
    <row r="6" spans="1:4" s="601" customFormat="1" ht="20.100000000000001" customHeight="1">
      <c r="A6" s="575"/>
      <c r="B6" s="132"/>
      <c r="C6" s="132"/>
      <c r="D6" s="132"/>
    </row>
    <row r="7" spans="1:4" s="601" customFormat="1" ht="20.100000000000001" customHeight="1">
      <c r="A7" s="622" t="s">
        <v>177</v>
      </c>
      <c r="B7" s="629">
        <v>62544</v>
      </c>
      <c r="C7" s="629">
        <v>75791</v>
      </c>
      <c r="D7" s="637">
        <v>121.18028907649014</v>
      </c>
    </row>
    <row r="8" spans="1:4" s="610" customFormat="1" ht="20.100000000000001" customHeight="1">
      <c r="A8" s="638" t="s">
        <v>494</v>
      </c>
      <c r="B8" s="631">
        <v>864</v>
      </c>
      <c r="C8" s="631">
        <v>933</v>
      </c>
      <c r="D8" s="639">
        <v>107.98611111111111</v>
      </c>
    </row>
    <row r="9" spans="1:4" s="601" customFormat="1" ht="20.100000000000001" customHeight="1">
      <c r="A9" s="638" t="s">
        <v>495</v>
      </c>
      <c r="B9" s="631">
        <v>17256</v>
      </c>
      <c r="C9" s="631">
        <v>19599</v>
      </c>
      <c r="D9" s="639">
        <v>113.57788595271209</v>
      </c>
    </row>
    <row r="10" spans="1:4" s="601" customFormat="1" ht="20.100000000000001" customHeight="1">
      <c r="A10" s="640" t="s">
        <v>69</v>
      </c>
      <c r="B10" s="634">
        <v>394</v>
      </c>
      <c r="C10" s="634">
        <v>401</v>
      </c>
      <c r="D10" s="641">
        <v>101.77664974619289</v>
      </c>
    </row>
    <row r="11" spans="1:4" s="601" customFormat="1" ht="20.100000000000001" customHeight="1">
      <c r="A11" s="640" t="s">
        <v>75</v>
      </c>
      <c r="B11" s="601">
        <v>7361</v>
      </c>
      <c r="C11" s="634">
        <v>8574</v>
      </c>
      <c r="D11" s="641">
        <v>116.4787393017253</v>
      </c>
    </row>
    <row r="12" spans="1:4" s="601" customFormat="1" ht="20.100000000000001" customHeight="1">
      <c r="A12" s="640" t="s">
        <v>496</v>
      </c>
      <c r="B12" s="634">
        <v>569</v>
      </c>
      <c r="C12" s="634">
        <v>598</v>
      </c>
      <c r="D12" s="641">
        <v>105.09666080843584</v>
      </c>
    </row>
    <row r="13" spans="1:4" s="601" customFormat="1" ht="20.100000000000001" customHeight="1">
      <c r="A13" s="640" t="s">
        <v>497</v>
      </c>
      <c r="B13" s="634">
        <v>8932</v>
      </c>
      <c r="C13" s="634">
        <v>10026</v>
      </c>
      <c r="D13" s="641">
        <v>112.24809673085537</v>
      </c>
    </row>
    <row r="14" spans="1:4" s="601" customFormat="1" ht="20.100000000000001" customHeight="1">
      <c r="A14" s="642" t="s">
        <v>375</v>
      </c>
      <c r="B14" s="631">
        <v>44424</v>
      </c>
      <c r="C14" s="631">
        <v>55259</v>
      </c>
      <c r="D14" s="639">
        <v>124.38996938591754</v>
      </c>
    </row>
    <row r="15" spans="1:4" s="601" customFormat="1" ht="20.100000000000001" customHeight="1">
      <c r="A15" s="640" t="s">
        <v>498</v>
      </c>
      <c r="B15" s="634">
        <v>22856</v>
      </c>
      <c r="C15" s="634">
        <v>30167</v>
      </c>
      <c r="D15" s="641">
        <v>131.98722436121807</v>
      </c>
    </row>
    <row r="16" spans="1:4" s="601" customFormat="1" ht="20.100000000000001" customHeight="1">
      <c r="A16" s="640" t="s">
        <v>376</v>
      </c>
      <c r="B16" s="634">
        <v>3425</v>
      </c>
      <c r="C16" s="634">
        <v>4100</v>
      </c>
      <c r="D16" s="641">
        <v>119.70802919708031</v>
      </c>
    </row>
    <row r="17" spans="1:4" s="601" customFormat="1" ht="20.100000000000001" customHeight="1">
      <c r="A17" s="640" t="s">
        <v>377</v>
      </c>
      <c r="B17" s="601">
        <v>3309</v>
      </c>
      <c r="C17" s="634">
        <v>3673</v>
      </c>
      <c r="D17" s="641">
        <v>111.00030220610458</v>
      </c>
    </row>
    <row r="18" spans="1:4" s="601" customFormat="1" ht="20.100000000000001" customHeight="1">
      <c r="A18" s="640" t="s">
        <v>378</v>
      </c>
      <c r="B18" s="634">
        <v>1403</v>
      </c>
      <c r="C18" s="634">
        <v>1796</v>
      </c>
      <c r="D18" s="641">
        <v>128.01140413399858</v>
      </c>
    </row>
    <row r="19" spans="1:4" s="601" customFormat="1" ht="20.100000000000001" customHeight="1">
      <c r="A19" s="640" t="s">
        <v>499</v>
      </c>
      <c r="B19" s="634">
        <v>473</v>
      </c>
      <c r="C19" s="634">
        <v>594</v>
      </c>
      <c r="D19" s="641">
        <v>125.58139534883721</v>
      </c>
    </row>
    <row r="20" spans="1:4" s="601" customFormat="1" ht="20.100000000000001" customHeight="1">
      <c r="A20" s="640" t="s">
        <v>500</v>
      </c>
      <c r="B20" s="634">
        <v>2095</v>
      </c>
      <c r="C20" s="634">
        <v>3237</v>
      </c>
      <c r="D20" s="641">
        <v>154.51073985680191</v>
      </c>
    </row>
    <row r="21" spans="1:4" s="601" customFormat="1" ht="30" customHeight="1">
      <c r="A21" s="640" t="s">
        <v>506</v>
      </c>
      <c r="B21" s="634">
        <v>4465</v>
      </c>
      <c r="C21" s="634">
        <v>5553</v>
      </c>
      <c r="D21" s="641">
        <v>124.36730123180291</v>
      </c>
    </row>
    <row r="22" spans="1:4" s="601" customFormat="1" ht="20.100000000000001" customHeight="1">
      <c r="A22" s="640" t="s">
        <v>379</v>
      </c>
      <c r="B22" s="634">
        <v>1527</v>
      </c>
      <c r="C22" s="634">
        <v>1418</v>
      </c>
      <c r="D22" s="641">
        <v>92.861820563195806</v>
      </c>
    </row>
    <row r="23" spans="1:4" s="601" customFormat="1" ht="20.100000000000001" customHeight="1">
      <c r="A23" s="640" t="s">
        <v>380</v>
      </c>
      <c r="B23" s="634">
        <v>214</v>
      </c>
      <c r="C23" s="634">
        <v>258</v>
      </c>
      <c r="D23" s="641">
        <v>120.56074766355141</v>
      </c>
    </row>
    <row r="24" spans="1:4" s="601" customFormat="1" ht="20.100000000000001" customHeight="1">
      <c r="A24" s="640" t="s">
        <v>381</v>
      </c>
      <c r="B24" s="634">
        <v>392</v>
      </c>
      <c r="C24" s="634">
        <v>425</v>
      </c>
      <c r="D24" s="641">
        <v>108.41836734693877</v>
      </c>
    </row>
    <row r="25" spans="1:4" ht="30" customHeight="1">
      <c r="A25" s="640" t="s">
        <v>507</v>
      </c>
      <c r="B25" s="634">
        <v>3636</v>
      </c>
      <c r="C25" s="634">
        <v>3584</v>
      </c>
      <c r="D25" s="641">
        <v>98.569856985698564</v>
      </c>
    </row>
    <row r="26" spans="1:4" ht="20.100000000000001" customHeight="1">
      <c r="A26" s="640" t="s">
        <v>503</v>
      </c>
      <c r="B26" s="634">
        <v>629</v>
      </c>
      <c r="C26" s="634">
        <v>454</v>
      </c>
      <c r="D26" s="641">
        <v>72.17806041335453</v>
      </c>
    </row>
    <row r="27" spans="1:4" ht="20.100000000000001" customHeight="1">
      <c r="A27" s="643"/>
      <c r="B27" s="582"/>
      <c r="C27" s="582"/>
      <c r="D27" s="582"/>
    </row>
    <row r="28" spans="1:4" ht="20.100000000000001" customHeight="1">
      <c r="A28" s="643"/>
      <c r="B28" s="582"/>
      <c r="C28" s="582"/>
      <c r="D28" s="582"/>
    </row>
    <row r="29" spans="1:4" ht="20.100000000000001" customHeight="1">
      <c r="A29" s="582"/>
      <c r="B29" s="582"/>
      <c r="C29" s="582"/>
      <c r="D29" s="574"/>
    </row>
    <row r="30" spans="1:4" ht="20.100000000000001" customHeight="1">
      <c r="A30" s="582"/>
      <c r="B30" s="582"/>
      <c r="C30" s="582"/>
      <c r="D30" s="574"/>
    </row>
    <row r="31" spans="1:4" ht="20.100000000000001" customHeight="1">
      <c r="A31" s="582"/>
      <c r="B31" s="582"/>
      <c r="C31" s="582"/>
      <c r="D31" s="574"/>
    </row>
    <row r="32" spans="1:4" ht="20.100000000000001" customHeight="1">
      <c r="A32" s="582"/>
      <c r="B32" s="582"/>
      <c r="C32" s="582"/>
      <c r="D32" s="574"/>
    </row>
    <row r="33" spans="1:4" ht="20.100000000000001" customHeight="1">
      <c r="A33" s="582"/>
      <c r="B33" s="582"/>
      <c r="C33" s="582"/>
      <c r="D33" s="574"/>
    </row>
    <row r="34" spans="1:4" ht="20.100000000000001" customHeight="1">
      <c r="A34" s="582"/>
      <c r="B34" s="582"/>
      <c r="C34" s="582"/>
      <c r="D34" s="574"/>
    </row>
    <row r="35" spans="1:4" ht="20.100000000000001" customHeight="1">
      <c r="A35" s="582"/>
      <c r="B35" s="582"/>
      <c r="C35" s="582"/>
      <c r="D35" s="574"/>
    </row>
    <row r="36" spans="1:4" ht="20.100000000000001" customHeight="1">
      <c r="A36" s="582"/>
      <c r="B36" s="582"/>
      <c r="C36" s="582"/>
      <c r="D36" s="574"/>
    </row>
    <row r="37" spans="1:4" ht="20.100000000000001" customHeight="1">
      <c r="A37" s="582"/>
      <c r="B37" s="582"/>
      <c r="C37" s="582"/>
      <c r="D37" s="574"/>
    </row>
    <row r="38" spans="1:4" ht="20.100000000000001" customHeight="1">
      <c r="A38" s="582"/>
      <c r="B38" s="582"/>
      <c r="C38" s="582"/>
      <c r="D38" s="574"/>
    </row>
    <row r="39" spans="1:4" ht="20.100000000000001" customHeight="1">
      <c r="A39" s="582"/>
      <c r="B39" s="582"/>
      <c r="C39" s="582"/>
      <c r="D39" s="574"/>
    </row>
    <row r="40" spans="1:4" ht="20.100000000000001" customHeight="1">
      <c r="A40" s="582"/>
      <c r="B40" s="582"/>
      <c r="C40" s="582"/>
      <c r="D40" s="574"/>
    </row>
    <row r="41" spans="1:4" ht="20.100000000000001" customHeight="1">
      <c r="A41" s="582"/>
      <c r="B41" s="582"/>
      <c r="C41" s="582"/>
      <c r="D41" s="574"/>
    </row>
    <row r="42" spans="1:4" ht="20.100000000000001" customHeight="1">
      <c r="A42" s="582"/>
      <c r="B42" s="582"/>
      <c r="C42" s="582"/>
      <c r="D42" s="574"/>
    </row>
    <row r="43" spans="1:4" ht="20.100000000000001" customHeight="1">
      <c r="A43" s="582"/>
      <c r="B43" s="582"/>
      <c r="C43" s="582"/>
      <c r="D43" s="574"/>
    </row>
    <row r="44" spans="1:4" ht="20.100000000000001" customHeight="1">
      <c r="A44" s="582"/>
      <c r="B44" s="582"/>
      <c r="C44" s="582"/>
      <c r="D44" s="574"/>
    </row>
    <row r="45" spans="1:4" ht="20.100000000000001" customHeight="1">
      <c r="A45" s="627"/>
      <c r="B45" s="627"/>
      <c r="C45" s="627"/>
      <c r="D45" s="627"/>
    </row>
    <row r="46" spans="1:4" ht="20.100000000000001" customHeight="1">
      <c r="A46" s="627"/>
      <c r="B46" s="627"/>
      <c r="C46" s="627"/>
      <c r="D46" s="627"/>
    </row>
    <row r="47" spans="1:4" ht="20.100000000000001" customHeight="1">
      <c r="A47" s="627"/>
      <c r="B47" s="627"/>
      <c r="C47" s="627"/>
      <c r="D47" s="627"/>
    </row>
    <row r="48" spans="1:4" ht="20.100000000000001" customHeight="1">
      <c r="A48" s="627"/>
      <c r="B48" s="627"/>
      <c r="C48" s="627"/>
      <c r="D48" s="627"/>
    </row>
    <row r="49" spans="1:4" ht="20.100000000000001" customHeight="1">
      <c r="A49" s="627"/>
      <c r="B49" s="627"/>
      <c r="C49" s="627"/>
      <c r="D49" s="627"/>
    </row>
    <row r="50" spans="1:4">
      <c r="A50" s="627"/>
      <c r="B50" s="627"/>
      <c r="C50" s="627"/>
      <c r="D50" s="627"/>
    </row>
    <row r="51" spans="1:4">
      <c r="A51" s="627"/>
      <c r="B51" s="627"/>
      <c r="C51" s="627"/>
      <c r="D51" s="627"/>
    </row>
    <row r="52" spans="1:4">
      <c r="A52" s="627"/>
      <c r="B52" s="627"/>
      <c r="C52" s="627"/>
      <c r="D52" s="627"/>
    </row>
    <row r="53" spans="1:4">
      <c r="A53" s="627"/>
      <c r="B53" s="627"/>
      <c r="C53" s="627"/>
      <c r="D53" s="627"/>
    </row>
    <row r="54" spans="1:4">
      <c r="A54" s="627"/>
      <c r="B54" s="627"/>
      <c r="C54" s="627"/>
      <c r="D54" s="627"/>
    </row>
    <row r="55" spans="1:4">
      <c r="A55" s="627"/>
      <c r="B55" s="627"/>
      <c r="C55" s="627"/>
      <c r="D55" s="627"/>
    </row>
    <row r="56" spans="1:4">
      <c r="A56" s="627"/>
      <c r="B56" s="627"/>
      <c r="C56" s="627"/>
      <c r="D56" s="627"/>
    </row>
    <row r="57" spans="1:4">
      <c r="A57" s="627"/>
      <c r="B57" s="627"/>
      <c r="C57" s="627"/>
      <c r="D57" s="627"/>
    </row>
    <row r="58" spans="1:4">
      <c r="A58" s="627"/>
      <c r="B58" s="627"/>
      <c r="C58" s="627"/>
      <c r="D58" s="627"/>
    </row>
    <row r="59" spans="1:4">
      <c r="A59" s="627"/>
      <c r="B59" s="627"/>
      <c r="C59" s="627"/>
      <c r="D59" s="6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J17" sqref="J17"/>
    </sheetView>
  </sheetViews>
  <sheetFormatPr defaultColWidth="11.28515625" defaultRowHeight="12.75"/>
  <cols>
    <col min="1" max="1" width="42.42578125" style="599" customWidth="1"/>
    <col min="2" max="3" width="10.7109375" style="599" customWidth="1"/>
    <col min="4" max="4" width="21.7109375" style="599" customWidth="1"/>
    <col min="5" max="16384" width="11.28515625" style="599"/>
  </cols>
  <sheetData>
    <row r="1" spans="1:4" s="598" customFormat="1" ht="20.100000000000001" customHeight="1">
      <c r="A1" s="570" t="s">
        <v>561</v>
      </c>
      <c r="B1" s="597"/>
      <c r="C1" s="597"/>
      <c r="D1" s="571"/>
    </row>
    <row r="2" spans="1:4" ht="20.100000000000001" customHeight="1">
      <c r="A2" s="582"/>
      <c r="B2" s="582"/>
      <c r="C2" s="582"/>
      <c r="D2" s="574"/>
    </row>
    <row r="3" spans="1:4" s="601" customFormat="1" ht="20.100000000000001" customHeight="1">
      <c r="A3" s="575"/>
      <c r="B3" s="575"/>
      <c r="C3" s="600"/>
      <c r="D3" s="628" t="s">
        <v>504</v>
      </c>
    </row>
    <row r="4" spans="1:4" s="601" customFormat="1" ht="20.100000000000001" customHeight="1">
      <c r="A4" s="602"/>
      <c r="B4" s="604" t="s">
        <v>27</v>
      </c>
      <c r="C4" s="604" t="s">
        <v>27</v>
      </c>
      <c r="D4" s="604" t="s">
        <v>480</v>
      </c>
    </row>
    <row r="5" spans="1:4" s="601" customFormat="1" ht="20.100000000000001" customHeight="1">
      <c r="A5" s="603"/>
      <c r="B5" s="606" t="s">
        <v>50</v>
      </c>
      <c r="C5" s="606" t="s">
        <v>61</v>
      </c>
      <c r="D5" s="606" t="s">
        <v>505</v>
      </c>
    </row>
    <row r="6" spans="1:4" s="601" customFormat="1" ht="20.100000000000001" customHeight="1">
      <c r="A6" s="575"/>
      <c r="B6" s="132"/>
      <c r="C6" s="132"/>
      <c r="D6" s="132"/>
    </row>
    <row r="7" spans="1:4" s="601" customFormat="1" ht="20.100000000000001" customHeight="1">
      <c r="A7" s="622" t="s">
        <v>177</v>
      </c>
      <c r="B7" s="629">
        <v>13824</v>
      </c>
      <c r="C7" s="629">
        <f>+C8+C9+C14</f>
        <v>13228</v>
      </c>
      <c r="D7" s="630">
        <f t="shared" ref="D7:D26" si="0">+C7/B7*100</f>
        <v>95.688657407407405</v>
      </c>
    </row>
    <row r="8" spans="1:4" s="610" customFormat="1" ht="20.100000000000001" customHeight="1">
      <c r="A8" s="638" t="s">
        <v>494</v>
      </c>
      <c r="B8" s="631">
        <v>361</v>
      </c>
      <c r="C8" s="631">
        <v>278</v>
      </c>
      <c r="D8" s="632">
        <f t="shared" si="0"/>
        <v>77.00831024930747</v>
      </c>
    </row>
    <row r="9" spans="1:4" s="601" customFormat="1" ht="20.100000000000001" customHeight="1">
      <c r="A9" s="638" t="s">
        <v>495</v>
      </c>
      <c r="B9" s="631">
        <v>3344</v>
      </c>
      <c r="C9" s="631">
        <f>+C10+C11+C12+C13</f>
        <v>2757</v>
      </c>
      <c r="D9" s="632">
        <f t="shared" si="0"/>
        <v>82.446172248803833</v>
      </c>
    </row>
    <row r="10" spans="1:4" s="601" customFormat="1" ht="20.100000000000001" customHeight="1">
      <c r="A10" s="640" t="s">
        <v>69</v>
      </c>
      <c r="B10" s="634">
        <v>91</v>
      </c>
      <c r="C10" s="634">
        <v>87</v>
      </c>
      <c r="D10" s="635">
        <f t="shared" si="0"/>
        <v>95.604395604395606</v>
      </c>
    </row>
    <row r="11" spans="1:4" s="601" customFormat="1" ht="20.100000000000001" customHeight="1">
      <c r="A11" s="640" t="s">
        <v>75</v>
      </c>
      <c r="B11" s="634">
        <v>1635</v>
      </c>
      <c r="C11" s="634">
        <v>1454</v>
      </c>
      <c r="D11" s="635">
        <f t="shared" si="0"/>
        <v>88.929663608562691</v>
      </c>
    </row>
    <row r="12" spans="1:4" s="601" customFormat="1" ht="20.100000000000001" customHeight="1">
      <c r="A12" s="640" t="s">
        <v>496</v>
      </c>
      <c r="B12" s="634">
        <v>345</v>
      </c>
      <c r="C12" s="634">
        <v>241</v>
      </c>
      <c r="D12" s="635">
        <f t="shared" si="0"/>
        <v>69.855072463768124</v>
      </c>
    </row>
    <row r="13" spans="1:4" s="601" customFormat="1" ht="20.100000000000001" customHeight="1">
      <c r="A13" s="640" t="s">
        <v>497</v>
      </c>
      <c r="B13" s="634">
        <v>1273</v>
      </c>
      <c r="C13" s="634">
        <v>975</v>
      </c>
      <c r="D13" s="635">
        <f t="shared" si="0"/>
        <v>76.590730557737629</v>
      </c>
    </row>
    <row r="14" spans="1:4" s="601" customFormat="1" ht="20.100000000000001" customHeight="1">
      <c r="A14" s="642" t="s">
        <v>375</v>
      </c>
      <c r="B14" s="631">
        <v>10119</v>
      </c>
      <c r="C14" s="631">
        <f>+SUM(C15:C26)</f>
        <v>10193</v>
      </c>
      <c r="D14" s="632">
        <f t="shared" si="0"/>
        <v>100.73129755904733</v>
      </c>
    </row>
    <row r="15" spans="1:4" s="601" customFormat="1" ht="20.100000000000001" customHeight="1">
      <c r="A15" s="640" t="s">
        <v>498</v>
      </c>
      <c r="B15" s="634">
        <v>4842</v>
      </c>
      <c r="C15" s="634">
        <v>4945</v>
      </c>
      <c r="D15" s="635">
        <f t="shared" si="0"/>
        <v>102.12722015695994</v>
      </c>
    </row>
    <row r="16" spans="1:4" s="601" customFormat="1" ht="20.100000000000001" customHeight="1">
      <c r="A16" s="640" t="s">
        <v>376</v>
      </c>
      <c r="B16" s="634">
        <v>512</v>
      </c>
      <c r="C16" s="634">
        <v>512</v>
      </c>
      <c r="D16" s="635">
        <f t="shared" si="0"/>
        <v>100</v>
      </c>
    </row>
    <row r="17" spans="1:4" s="601" customFormat="1" ht="20.100000000000001" customHeight="1">
      <c r="A17" s="640" t="s">
        <v>377</v>
      </c>
      <c r="B17" s="634">
        <v>668</v>
      </c>
      <c r="C17" s="634">
        <v>687</v>
      </c>
      <c r="D17" s="635">
        <f t="shared" si="0"/>
        <v>102.8443113772455</v>
      </c>
    </row>
    <row r="18" spans="1:4" s="601" customFormat="1" ht="20.100000000000001" customHeight="1">
      <c r="A18" s="640" t="s">
        <v>378</v>
      </c>
      <c r="B18" s="634">
        <v>459</v>
      </c>
      <c r="C18" s="634">
        <v>462</v>
      </c>
      <c r="D18" s="635">
        <f t="shared" si="0"/>
        <v>100.65359477124183</v>
      </c>
    </row>
    <row r="19" spans="1:4" s="601" customFormat="1" ht="20.100000000000001" customHeight="1">
      <c r="A19" s="640" t="s">
        <v>499</v>
      </c>
      <c r="B19" s="634">
        <v>161</v>
      </c>
      <c r="C19" s="634">
        <v>172</v>
      </c>
      <c r="D19" s="635">
        <f t="shared" si="0"/>
        <v>106.83229813664596</v>
      </c>
    </row>
    <row r="20" spans="1:4" s="601" customFormat="1" ht="20.100000000000001" customHeight="1">
      <c r="A20" s="640" t="s">
        <v>500</v>
      </c>
      <c r="B20" s="634">
        <v>870</v>
      </c>
      <c r="C20" s="634">
        <v>963</v>
      </c>
      <c r="D20" s="635">
        <f t="shared" si="0"/>
        <v>110.68965517241381</v>
      </c>
    </row>
    <row r="21" spans="1:4" s="601" customFormat="1" ht="30" customHeight="1">
      <c r="A21" s="640" t="s">
        <v>506</v>
      </c>
      <c r="B21" s="634">
        <v>958</v>
      </c>
      <c r="C21" s="634">
        <v>874</v>
      </c>
      <c r="D21" s="635">
        <f t="shared" si="0"/>
        <v>91.23173277661796</v>
      </c>
    </row>
    <row r="22" spans="1:4" s="601" customFormat="1" ht="20.100000000000001" customHeight="1">
      <c r="A22" s="640" t="s">
        <v>379</v>
      </c>
      <c r="B22" s="634">
        <v>557</v>
      </c>
      <c r="C22" s="634">
        <v>526</v>
      </c>
      <c r="D22" s="635">
        <f t="shared" si="0"/>
        <v>94.43447037701975</v>
      </c>
    </row>
    <row r="23" spans="1:4" s="601" customFormat="1" ht="20.100000000000001" customHeight="1">
      <c r="A23" s="640" t="s">
        <v>380</v>
      </c>
      <c r="B23" s="634">
        <v>102</v>
      </c>
      <c r="C23" s="634">
        <v>136</v>
      </c>
      <c r="D23" s="635">
        <f t="shared" si="0"/>
        <v>133.33333333333331</v>
      </c>
    </row>
    <row r="24" spans="1:4" s="601" customFormat="1" ht="20.100000000000001" customHeight="1">
      <c r="A24" s="640" t="s">
        <v>381</v>
      </c>
      <c r="B24" s="634">
        <v>105</v>
      </c>
      <c r="C24" s="634">
        <v>102</v>
      </c>
      <c r="D24" s="635">
        <f t="shared" si="0"/>
        <v>97.142857142857139</v>
      </c>
    </row>
    <row r="25" spans="1:4" ht="30" customHeight="1">
      <c r="A25" s="640" t="s">
        <v>507</v>
      </c>
      <c r="B25" s="634">
        <v>713</v>
      </c>
      <c r="C25" s="634">
        <v>655</v>
      </c>
      <c r="D25" s="635">
        <f t="shared" si="0"/>
        <v>91.865357643758756</v>
      </c>
    </row>
    <row r="26" spans="1:4" ht="20.100000000000001" customHeight="1">
      <c r="A26" s="640" t="s">
        <v>503</v>
      </c>
      <c r="B26" s="634">
        <v>172</v>
      </c>
      <c r="C26" s="634">
        <v>159</v>
      </c>
      <c r="D26" s="635">
        <f t="shared" si="0"/>
        <v>92.441860465116278</v>
      </c>
    </row>
    <row r="27" spans="1:4" ht="20.100000000000001" customHeight="1">
      <c r="A27" s="643"/>
      <c r="B27" s="582"/>
      <c r="C27" s="582"/>
      <c r="D27" s="582"/>
    </row>
    <row r="28" spans="1:4" ht="20.100000000000001" customHeight="1">
      <c r="A28" s="582"/>
      <c r="B28" s="582"/>
      <c r="C28" s="582"/>
      <c r="D28" s="574"/>
    </row>
    <row r="29" spans="1:4" ht="20.100000000000001" customHeight="1">
      <c r="A29" s="582"/>
      <c r="B29" s="582"/>
      <c r="C29" s="582"/>
      <c r="D29" s="574"/>
    </row>
    <row r="30" spans="1:4" ht="20.100000000000001" customHeight="1">
      <c r="A30" s="582"/>
      <c r="B30" s="582"/>
      <c r="C30" s="582"/>
      <c r="D30" s="574"/>
    </row>
    <row r="31" spans="1:4" ht="20.100000000000001" customHeight="1">
      <c r="A31" s="582"/>
      <c r="B31" s="582"/>
      <c r="C31" s="582"/>
      <c r="D31" s="574"/>
    </row>
    <row r="32" spans="1:4" ht="20.100000000000001" customHeight="1">
      <c r="A32" s="582"/>
      <c r="B32" s="582"/>
      <c r="C32" s="582"/>
      <c r="D32" s="574"/>
    </row>
    <row r="33" spans="1:4" ht="20.100000000000001" customHeight="1">
      <c r="A33" s="582"/>
      <c r="B33" s="582"/>
      <c r="C33" s="582"/>
      <c r="D33" s="574"/>
    </row>
    <row r="34" spans="1:4" ht="20.100000000000001" customHeight="1">
      <c r="A34" s="582"/>
      <c r="B34" s="582"/>
      <c r="C34" s="582"/>
      <c r="D34" s="574"/>
    </row>
    <row r="35" spans="1:4" ht="20.100000000000001" customHeight="1">
      <c r="A35" s="582"/>
      <c r="B35" s="582"/>
      <c r="C35" s="582"/>
      <c r="D35" s="574"/>
    </row>
    <row r="36" spans="1:4" ht="20.100000000000001" customHeight="1">
      <c r="A36" s="582"/>
      <c r="B36" s="582"/>
      <c r="C36" s="582"/>
      <c r="D36" s="574"/>
    </row>
    <row r="37" spans="1:4" ht="20.100000000000001" customHeight="1">
      <c r="A37" s="582"/>
      <c r="B37" s="582"/>
      <c r="C37" s="582"/>
      <c r="D37" s="574"/>
    </row>
    <row r="38" spans="1:4" ht="20.100000000000001" customHeight="1">
      <c r="A38" s="582"/>
      <c r="B38" s="582"/>
      <c r="C38" s="582"/>
      <c r="D38" s="574"/>
    </row>
    <row r="39" spans="1:4" ht="20.100000000000001" customHeight="1">
      <c r="A39" s="582"/>
      <c r="B39" s="582"/>
      <c r="C39" s="582"/>
      <c r="D39" s="574"/>
    </row>
    <row r="40" spans="1:4" ht="20.100000000000001" customHeight="1">
      <c r="A40" s="582"/>
      <c r="B40" s="582"/>
      <c r="C40" s="582"/>
      <c r="D40" s="574"/>
    </row>
    <row r="41" spans="1:4" ht="20.100000000000001" customHeight="1">
      <c r="A41" s="582"/>
      <c r="B41" s="582"/>
      <c r="C41" s="582"/>
      <c r="D41" s="574"/>
    </row>
    <row r="42" spans="1:4" ht="20.100000000000001" customHeight="1">
      <c r="A42" s="582"/>
      <c r="B42" s="582"/>
      <c r="C42" s="582"/>
      <c r="D42" s="574"/>
    </row>
    <row r="43" spans="1:4" ht="20.100000000000001" customHeight="1">
      <c r="A43" s="582"/>
      <c r="B43" s="582"/>
      <c r="C43" s="582"/>
      <c r="D43" s="574"/>
    </row>
    <row r="44" spans="1:4" ht="20.100000000000001" customHeight="1">
      <c r="A44" s="582"/>
      <c r="B44" s="582"/>
      <c r="C44" s="582"/>
      <c r="D44" s="574"/>
    </row>
    <row r="45" spans="1:4" ht="20.100000000000001" customHeight="1">
      <c r="A45" s="627"/>
      <c r="B45" s="627"/>
      <c r="C45" s="627"/>
      <c r="D45" s="627"/>
    </row>
    <row r="46" spans="1:4" ht="20.100000000000001" customHeight="1">
      <c r="A46" s="627"/>
      <c r="B46" s="627"/>
      <c r="C46" s="627"/>
      <c r="D46" s="627"/>
    </row>
    <row r="47" spans="1:4" ht="20.100000000000001" customHeight="1">
      <c r="A47" s="627"/>
      <c r="B47" s="627"/>
      <c r="C47" s="627"/>
      <c r="D47" s="627"/>
    </row>
    <row r="48" spans="1:4" ht="20.100000000000001" customHeight="1">
      <c r="A48" s="627"/>
      <c r="B48" s="627"/>
      <c r="C48" s="627"/>
      <c r="D48" s="627"/>
    </row>
    <row r="49" spans="1:4" ht="20.100000000000001" customHeight="1">
      <c r="A49" s="627"/>
      <c r="B49" s="627"/>
      <c r="C49" s="627"/>
      <c r="D49" s="627"/>
    </row>
    <row r="50" spans="1:4" ht="20.100000000000001" customHeight="1">
      <c r="A50" s="627"/>
      <c r="B50" s="627"/>
      <c r="C50" s="627"/>
      <c r="D50" s="627"/>
    </row>
    <row r="51" spans="1:4" ht="20.100000000000001" customHeight="1">
      <c r="A51" s="627"/>
      <c r="B51" s="627"/>
      <c r="C51" s="627"/>
      <c r="D51" s="627"/>
    </row>
    <row r="52" spans="1:4" ht="20.100000000000001" customHeight="1">
      <c r="A52" s="627"/>
      <c r="B52" s="627"/>
      <c r="C52" s="627"/>
      <c r="D52" s="627"/>
    </row>
    <row r="53" spans="1:4" ht="20.100000000000001" customHeight="1">
      <c r="A53" s="627"/>
      <c r="B53" s="627"/>
      <c r="C53" s="627"/>
      <c r="D53" s="627"/>
    </row>
    <row r="54" spans="1:4" ht="20.100000000000001" customHeight="1">
      <c r="A54" s="627"/>
      <c r="B54" s="627"/>
      <c r="C54" s="627"/>
      <c r="D54" s="627"/>
    </row>
    <row r="55" spans="1:4" ht="20.100000000000001" customHeight="1">
      <c r="A55" s="627"/>
      <c r="B55" s="627"/>
      <c r="C55" s="627"/>
      <c r="D55" s="627"/>
    </row>
    <row r="56" spans="1:4" ht="20.100000000000001" customHeight="1">
      <c r="A56" s="627"/>
      <c r="B56" s="627"/>
      <c r="C56" s="627"/>
      <c r="D56" s="627"/>
    </row>
    <row r="57" spans="1:4" ht="20.100000000000001" customHeight="1">
      <c r="A57" s="627"/>
      <c r="B57" s="627"/>
      <c r="C57" s="627"/>
      <c r="D57" s="627"/>
    </row>
    <row r="58" spans="1:4" ht="20.100000000000001" customHeight="1">
      <c r="A58" s="627"/>
      <c r="B58" s="627"/>
      <c r="C58" s="627"/>
      <c r="D58" s="627"/>
    </row>
    <row r="59" spans="1:4">
      <c r="A59" s="627"/>
      <c r="B59" s="627"/>
      <c r="C59" s="627"/>
      <c r="D59" s="6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10" sqref="E10"/>
    </sheetView>
  </sheetViews>
  <sheetFormatPr defaultColWidth="9.7109375" defaultRowHeight="15"/>
  <cols>
    <col min="1" max="1" width="2.7109375" style="184" customWidth="1"/>
    <col min="2" max="2" width="34.85546875" style="184" customWidth="1"/>
    <col min="3" max="8" width="8.5703125" style="184" customWidth="1"/>
    <col min="9" max="16384" width="9.7109375" style="184"/>
  </cols>
  <sheetData>
    <row r="1" spans="1:14" ht="20.100000000000001" customHeight="1">
      <c r="A1" s="182" t="s">
        <v>653</v>
      </c>
      <c r="B1" s="183"/>
      <c r="C1" s="183"/>
      <c r="D1" s="183"/>
      <c r="E1" s="183"/>
      <c r="F1" s="183"/>
      <c r="G1" s="183"/>
      <c r="H1" s="183"/>
      <c r="I1" s="183"/>
    </row>
    <row r="2" spans="1:14" ht="20.100000000000001" customHeight="1">
      <c r="A2" s="185"/>
      <c r="B2" s="185"/>
      <c r="C2" s="185"/>
      <c r="D2" s="185"/>
      <c r="E2" s="185"/>
      <c r="F2" s="183"/>
      <c r="G2" s="183"/>
      <c r="H2" s="183"/>
      <c r="I2" s="183"/>
    </row>
    <row r="3" spans="1:14" ht="20.100000000000001" customHeight="1">
      <c r="A3" s="183"/>
      <c r="B3" s="183"/>
      <c r="C3" s="183"/>
      <c r="D3" s="183"/>
      <c r="E3" s="183"/>
      <c r="F3" s="186"/>
      <c r="G3" s="183"/>
      <c r="H3" s="187" t="s">
        <v>176</v>
      </c>
      <c r="I3" s="183"/>
    </row>
    <row r="4" spans="1:14" ht="20.100000000000001" customHeight="1">
      <c r="A4" s="188"/>
      <c r="B4" s="188"/>
      <c r="C4" s="189" t="s">
        <v>2</v>
      </c>
      <c r="D4" s="189" t="s">
        <v>22</v>
      </c>
      <c r="E4" s="189" t="s">
        <v>110</v>
      </c>
      <c r="F4" s="868" t="s">
        <v>24</v>
      </c>
      <c r="G4" s="868"/>
      <c r="H4" s="868"/>
      <c r="I4" s="183"/>
    </row>
    <row r="5" spans="1:14" ht="20.100000000000001" customHeight="1">
      <c r="A5" s="183"/>
      <c r="B5" s="183"/>
      <c r="C5" s="190" t="s">
        <v>25</v>
      </c>
      <c r="D5" s="190" t="s">
        <v>41</v>
      </c>
      <c r="E5" s="190" t="s">
        <v>27</v>
      </c>
      <c r="F5" s="190" t="s">
        <v>28</v>
      </c>
      <c r="G5" s="190" t="s">
        <v>29</v>
      </c>
      <c r="H5" s="190" t="s">
        <v>27</v>
      </c>
      <c r="I5" s="183"/>
    </row>
    <row r="6" spans="1:14" ht="20.100000000000001" customHeight="1">
      <c r="A6" s="183"/>
      <c r="B6" s="183"/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  <c r="H6" s="31" t="s">
        <v>31</v>
      </c>
      <c r="I6" s="183"/>
    </row>
    <row r="7" spans="1:14" ht="20.100000000000001" customHeight="1">
      <c r="A7" s="183"/>
      <c r="B7" s="183"/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  <c r="H7" s="33">
        <v>2023</v>
      </c>
      <c r="I7" s="183"/>
    </row>
    <row r="8" spans="1:14" ht="20.100000000000001" customHeight="1">
      <c r="A8" s="183"/>
      <c r="B8" s="183"/>
      <c r="C8" s="183"/>
      <c r="D8" s="183"/>
      <c r="E8" s="183"/>
      <c r="F8" s="183"/>
      <c r="G8" s="183"/>
      <c r="H8" s="183"/>
      <c r="I8" s="183"/>
    </row>
    <row r="9" spans="1:14" ht="30" customHeight="1">
      <c r="A9" s="191" t="s">
        <v>177</v>
      </c>
      <c r="B9" s="192"/>
      <c r="C9" s="193">
        <v>775.17873062195804</v>
      </c>
      <c r="D9" s="193">
        <v>902.47288694892006</v>
      </c>
      <c r="E9" s="193">
        <v>2260.5258419903398</v>
      </c>
      <c r="F9" s="193">
        <v>105.56743448075882</v>
      </c>
      <c r="G9" s="193">
        <v>107.58834088122748</v>
      </c>
      <c r="H9" s="193">
        <v>105.85092959338822</v>
      </c>
      <c r="I9" s="183"/>
    </row>
    <row r="10" spans="1:14" ht="30" customHeight="1">
      <c r="A10" s="194"/>
      <c r="B10" s="195" t="s">
        <v>178</v>
      </c>
      <c r="C10" s="196">
        <v>140.63939495</v>
      </c>
      <c r="D10" s="196">
        <v>182.99444019000001</v>
      </c>
      <c r="E10" s="196">
        <v>415.48803249000002</v>
      </c>
      <c r="F10" s="196">
        <v>122.01035281903904</v>
      </c>
      <c r="G10" s="196">
        <v>127.32455620930006</v>
      </c>
      <c r="H10" s="196">
        <v>123.47072990716079</v>
      </c>
      <c r="I10" s="183"/>
      <c r="J10" s="197"/>
      <c r="K10" s="197"/>
      <c r="L10" s="197"/>
      <c r="M10" s="197"/>
      <c r="N10" s="197"/>
    </row>
    <row r="11" spans="1:14" ht="30" customHeight="1">
      <c r="A11" s="194"/>
      <c r="B11" s="195" t="s">
        <v>179</v>
      </c>
      <c r="C11" s="196">
        <v>0</v>
      </c>
      <c r="D11" s="196">
        <v>0</v>
      </c>
      <c r="E11" s="196">
        <v>0</v>
      </c>
      <c r="F11" s="196">
        <v>0</v>
      </c>
      <c r="G11" s="196">
        <v>0</v>
      </c>
      <c r="H11" s="196">
        <v>0</v>
      </c>
      <c r="I11" s="183"/>
      <c r="J11" s="197"/>
      <c r="K11" s="197"/>
      <c r="L11" s="197"/>
      <c r="M11" s="197"/>
      <c r="N11" s="197"/>
    </row>
    <row r="12" spans="1:14" ht="30" customHeight="1">
      <c r="A12" s="194"/>
      <c r="B12" s="195" t="s">
        <v>180</v>
      </c>
      <c r="C12" s="196">
        <v>10.180136349502</v>
      </c>
      <c r="D12" s="196">
        <v>10.38473453266656</v>
      </c>
      <c r="E12" s="196">
        <v>28.954843352395109</v>
      </c>
      <c r="F12" s="196">
        <v>103.10766251856339</v>
      </c>
      <c r="G12" s="196">
        <v>106.93443791419995</v>
      </c>
      <c r="H12" s="196">
        <v>103.25988763207594</v>
      </c>
      <c r="I12" s="183"/>
      <c r="J12" s="197"/>
      <c r="K12" s="197"/>
      <c r="L12" s="197"/>
      <c r="M12" s="197"/>
      <c r="N12" s="197"/>
    </row>
    <row r="13" spans="1:14" ht="43.15" customHeight="1">
      <c r="A13" s="194"/>
      <c r="B13" s="198" t="s">
        <v>181</v>
      </c>
      <c r="C13" s="196">
        <v>29.107146703180796</v>
      </c>
      <c r="D13" s="196">
        <v>29.338681072417799</v>
      </c>
      <c r="E13" s="196">
        <v>79.074518026676685</v>
      </c>
      <c r="F13" s="196">
        <v>102.07773793794685</v>
      </c>
      <c r="G13" s="196">
        <v>105.48411387058545</v>
      </c>
      <c r="H13" s="196">
        <v>103.69094151647464</v>
      </c>
      <c r="I13" s="183"/>
      <c r="J13" s="197"/>
      <c r="K13" s="197"/>
      <c r="L13" s="197"/>
      <c r="M13" s="197"/>
      <c r="N13" s="197"/>
    </row>
    <row r="14" spans="1:14" ht="40.15" customHeight="1">
      <c r="A14" s="194"/>
      <c r="B14" s="199" t="s">
        <v>182</v>
      </c>
      <c r="C14" s="196">
        <v>16.383317366787402</v>
      </c>
      <c r="D14" s="196">
        <v>15.475738761565198</v>
      </c>
      <c r="E14" s="196">
        <v>46.0180759849951</v>
      </c>
      <c r="F14" s="196">
        <v>102.60683717735573</v>
      </c>
      <c r="G14" s="196">
        <v>106.5341079041031</v>
      </c>
      <c r="H14" s="196">
        <v>104.40895175580339</v>
      </c>
      <c r="I14" s="183"/>
      <c r="J14" s="197"/>
      <c r="K14" s="197"/>
      <c r="L14" s="197"/>
      <c r="M14" s="197"/>
      <c r="N14" s="197"/>
    </row>
    <row r="15" spans="1:14" ht="30" customHeight="1">
      <c r="A15" s="194"/>
      <c r="B15" s="194" t="s">
        <v>183</v>
      </c>
      <c r="C15" s="196">
        <v>423.39530492366998</v>
      </c>
      <c r="D15" s="196">
        <v>498.77969142532305</v>
      </c>
      <c r="E15" s="196">
        <v>1250.69527106704</v>
      </c>
      <c r="F15" s="196">
        <v>102.36202786213681</v>
      </c>
      <c r="G15" s="196">
        <v>102.45049228248067</v>
      </c>
      <c r="H15" s="196">
        <v>102.25131678643938</v>
      </c>
      <c r="I15" s="183"/>
      <c r="J15" s="197"/>
      <c r="K15" s="197"/>
      <c r="L15" s="197"/>
      <c r="M15" s="197"/>
      <c r="N15" s="197"/>
    </row>
    <row r="16" spans="1:14" ht="30" customHeight="1">
      <c r="A16" s="194"/>
      <c r="B16" s="194" t="s">
        <v>184</v>
      </c>
      <c r="C16" s="196">
        <v>133.90277655411299</v>
      </c>
      <c r="D16" s="196">
        <v>140.21788580389799</v>
      </c>
      <c r="E16" s="196">
        <v>375.57120235801096</v>
      </c>
      <c r="F16" s="196">
        <v>103.84857828044332</v>
      </c>
      <c r="G16" s="196">
        <v>107.81739088486655</v>
      </c>
      <c r="H16" s="196">
        <v>103.87151262049892</v>
      </c>
      <c r="I16" s="183"/>
      <c r="J16" s="197"/>
      <c r="K16" s="197"/>
      <c r="L16" s="197"/>
      <c r="M16" s="197"/>
      <c r="N16" s="197"/>
    </row>
    <row r="17" spans="1:14" ht="30" customHeight="1">
      <c r="A17" s="194"/>
      <c r="B17" s="194" t="s">
        <v>185</v>
      </c>
      <c r="C17" s="200">
        <v>21.570653774704898</v>
      </c>
      <c r="D17" s="200">
        <v>25.281715163049501</v>
      </c>
      <c r="E17" s="196">
        <v>64.723898711221793</v>
      </c>
      <c r="F17" s="196">
        <v>107.06867966393648</v>
      </c>
      <c r="G17" s="196">
        <v>104.9351589574899</v>
      </c>
      <c r="H17" s="196">
        <v>107.29037401550612</v>
      </c>
      <c r="I17" s="183"/>
      <c r="J17" s="197"/>
      <c r="K17" s="197"/>
      <c r="L17" s="197"/>
      <c r="M17" s="197"/>
      <c r="N17" s="197"/>
    </row>
    <row r="18" spans="1:14" ht="30" customHeight="1">
      <c r="A18" s="194"/>
      <c r="B18" s="201"/>
      <c r="C18" s="202"/>
      <c r="D18" s="202"/>
      <c r="E18" s="202"/>
      <c r="F18" s="203"/>
      <c r="G18" s="204"/>
      <c r="H18" s="204"/>
      <c r="I18" s="183"/>
      <c r="J18" s="197"/>
      <c r="K18" s="197"/>
      <c r="L18" s="197"/>
      <c r="M18" s="197"/>
      <c r="N18" s="197"/>
    </row>
    <row r="19" spans="1:14" ht="20.100000000000001" customHeight="1">
      <c r="A19" s="194"/>
      <c r="B19" s="205"/>
      <c r="C19" s="206"/>
      <c r="D19" s="206"/>
      <c r="E19" s="206"/>
      <c r="F19" s="206"/>
      <c r="G19" s="204"/>
      <c r="H19" s="204"/>
      <c r="I19" s="183"/>
      <c r="J19" s="197"/>
      <c r="K19" s="197"/>
      <c r="L19" s="197"/>
    </row>
    <row r="20" spans="1:14" ht="20.100000000000001" customHeight="1">
      <c r="A20" s="207"/>
      <c r="B20" s="208"/>
      <c r="C20" s="209"/>
      <c r="D20" s="209"/>
      <c r="E20" s="209"/>
      <c r="F20" s="200"/>
      <c r="G20" s="183"/>
      <c r="H20" s="183"/>
      <c r="I20" s="183"/>
    </row>
    <row r="21" spans="1:14" ht="20.100000000000001" customHeight="1">
      <c r="A21" s="207"/>
      <c r="B21" s="208"/>
      <c r="C21" s="209"/>
      <c r="H21" s="200"/>
    </row>
    <row r="22" spans="1:14" ht="20.100000000000001" customHeight="1">
      <c r="A22" s="207"/>
      <c r="B22" s="208"/>
      <c r="C22" s="209"/>
      <c r="H22" s="200"/>
    </row>
    <row r="23" spans="1:14" ht="20.100000000000001" customHeight="1">
      <c r="A23" s="207"/>
      <c r="B23" s="208"/>
      <c r="C23" s="209"/>
      <c r="D23" s="209"/>
      <c r="E23" s="209"/>
      <c r="F23" s="209"/>
      <c r="G23" s="209"/>
      <c r="H23" s="200"/>
    </row>
    <row r="24" spans="1:14" ht="20.100000000000001" customHeight="1">
      <c r="A24" s="207"/>
      <c r="B24" s="208"/>
      <c r="C24" s="209"/>
      <c r="D24" s="209"/>
      <c r="E24" s="209"/>
      <c r="F24" s="209"/>
      <c r="G24" s="209"/>
      <c r="H24" s="200"/>
    </row>
    <row r="25" spans="1:14" ht="20.100000000000001" customHeight="1">
      <c r="A25" s="207"/>
      <c r="B25" s="208"/>
      <c r="C25" s="209"/>
      <c r="D25" s="209"/>
      <c r="E25" s="209"/>
      <c r="F25" s="209"/>
      <c r="G25" s="209"/>
      <c r="H25" s="200"/>
    </row>
    <row r="26" spans="1:14" ht="20.100000000000001" customHeight="1">
      <c r="A26" s="207"/>
      <c r="B26" s="208"/>
      <c r="C26" s="209"/>
      <c r="D26" s="209"/>
      <c r="E26" s="209"/>
      <c r="F26" s="209"/>
      <c r="G26" s="209"/>
      <c r="H26" s="200"/>
    </row>
    <row r="27" spans="1:14" ht="20.100000000000001" customHeight="1">
      <c r="A27" s="207"/>
      <c r="B27" s="208"/>
      <c r="C27" s="209"/>
      <c r="D27" s="209"/>
      <c r="E27" s="209"/>
      <c r="F27" s="209"/>
      <c r="G27" s="209"/>
      <c r="H27" s="200"/>
    </row>
    <row r="28" spans="1:14" ht="20.100000000000001" customHeight="1">
      <c r="A28" s="207"/>
      <c r="B28" s="208"/>
      <c r="C28" s="209"/>
      <c r="D28" s="209"/>
      <c r="E28" s="209"/>
      <c r="F28" s="209"/>
      <c r="G28" s="209"/>
      <c r="H28" s="200"/>
    </row>
    <row r="29" spans="1:14" ht="20.100000000000001" customHeight="1">
      <c r="A29" s="207"/>
      <c r="B29" s="208"/>
      <c r="C29" s="209"/>
      <c r="D29" s="209"/>
      <c r="E29" s="209"/>
      <c r="F29" s="209"/>
      <c r="G29" s="209"/>
      <c r="H29" s="200"/>
    </row>
    <row r="30" spans="1:14" ht="20.100000000000001" customHeight="1">
      <c r="A30" s="207"/>
      <c r="B30" s="208"/>
      <c r="C30" s="209"/>
      <c r="D30" s="209"/>
      <c r="E30" s="209"/>
      <c r="F30" s="209"/>
      <c r="G30" s="209"/>
      <c r="H30" s="200"/>
    </row>
    <row r="31" spans="1:14" ht="20.100000000000001" customHeight="1">
      <c r="A31" s="207"/>
      <c r="B31" s="208"/>
      <c r="C31" s="209"/>
      <c r="D31" s="209"/>
      <c r="E31" s="209"/>
      <c r="F31" s="209"/>
      <c r="G31" s="209"/>
      <c r="H31" s="200"/>
    </row>
    <row r="32" spans="1:14" ht="20.100000000000001" customHeight="1">
      <c r="A32" s="207"/>
      <c r="B32" s="208"/>
      <c r="C32" s="209"/>
      <c r="D32" s="209"/>
      <c r="E32" s="209"/>
      <c r="F32" s="209"/>
      <c r="G32" s="209"/>
      <c r="H32" s="200"/>
    </row>
    <row r="33" spans="1:8" ht="20.100000000000001" customHeight="1">
      <c r="A33" s="207"/>
      <c r="B33" s="208"/>
      <c r="C33" s="209"/>
      <c r="D33" s="209"/>
      <c r="E33" s="209"/>
      <c r="F33" s="209"/>
      <c r="G33" s="209"/>
      <c r="H33" s="200"/>
    </row>
    <row r="34" spans="1:8" ht="20.100000000000001" customHeight="1">
      <c r="A34" s="207"/>
      <c r="B34" s="208"/>
      <c r="C34" s="209"/>
      <c r="D34" s="209"/>
      <c r="E34" s="209"/>
      <c r="F34" s="209"/>
      <c r="G34" s="209"/>
      <c r="H34" s="200"/>
    </row>
    <row r="35" spans="1:8" ht="20.100000000000001" customHeight="1">
      <c r="A35" s="207"/>
      <c r="B35" s="208"/>
      <c r="C35" s="209"/>
      <c r="D35" s="209"/>
      <c r="E35" s="209"/>
      <c r="F35" s="209"/>
      <c r="G35" s="209"/>
      <c r="H35" s="200"/>
    </row>
    <row r="36" spans="1:8" ht="20.100000000000001" customHeight="1">
      <c r="A36" s="207"/>
      <c r="B36" s="208"/>
      <c r="C36" s="209"/>
      <c r="D36" s="209"/>
      <c r="E36" s="209"/>
      <c r="F36" s="209"/>
      <c r="G36" s="209"/>
      <c r="H36" s="200"/>
    </row>
    <row r="37" spans="1:8" ht="20.100000000000001" customHeight="1">
      <c r="A37" s="207"/>
      <c r="B37" s="208"/>
      <c r="C37" s="209"/>
      <c r="D37" s="209"/>
      <c r="E37" s="209"/>
      <c r="F37" s="209"/>
      <c r="G37" s="209"/>
      <c r="H37" s="200"/>
    </row>
    <row r="38" spans="1:8" ht="20.100000000000001" customHeight="1">
      <c r="A38" s="207"/>
      <c r="B38" s="208"/>
      <c r="C38" s="209"/>
      <c r="D38" s="209"/>
      <c r="E38" s="209"/>
      <c r="F38" s="209"/>
      <c r="G38" s="209"/>
      <c r="H38" s="200"/>
    </row>
    <row r="39" spans="1:8" ht="20.100000000000001" customHeight="1">
      <c r="A39" s="207"/>
    </row>
    <row r="40" spans="1:8" ht="15" customHeight="1">
      <c r="A40" s="207"/>
    </row>
    <row r="41" spans="1:8" ht="15" customHeight="1">
      <c r="A41" s="207"/>
    </row>
  </sheetData>
  <mergeCells count="1">
    <mergeCell ref="F4:H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17" sqref="J17"/>
    </sheetView>
  </sheetViews>
  <sheetFormatPr defaultColWidth="8.7109375" defaultRowHeight="15"/>
  <cols>
    <col min="1" max="1" width="1.85546875" style="184" customWidth="1"/>
    <col min="2" max="2" width="31.85546875" style="184" customWidth="1"/>
    <col min="3" max="3" width="10.5703125" style="184" customWidth="1"/>
    <col min="4" max="4" width="9.85546875" style="184" customWidth="1"/>
    <col min="5" max="5" width="10.7109375" style="184" customWidth="1"/>
    <col min="6" max="7" width="12.42578125" style="184" customWidth="1"/>
    <col min="8" max="16384" width="8.7109375" style="184"/>
  </cols>
  <sheetData>
    <row r="1" spans="1:8" ht="20.100000000000001" customHeight="1">
      <c r="A1" s="182" t="s">
        <v>562</v>
      </c>
    </row>
    <row r="2" spans="1:8" ht="20.100000000000001" customHeight="1">
      <c r="A2" s="210"/>
      <c r="B2" s="210"/>
      <c r="C2" s="210"/>
      <c r="D2" s="210"/>
      <c r="E2" s="210"/>
      <c r="F2" s="210"/>
    </row>
    <row r="3" spans="1:8" ht="15.95" customHeight="1">
      <c r="A3" s="211"/>
      <c r="B3" s="211"/>
      <c r="C3" s="211"/>
      <c r="D3" s="211"/>
      <c r="E3" s="211"/>
      <c r="G3" s="212" t="s">
        <v>186</v>
      </c>
      <c r="H3" s="213"/>
    </row>
    <row r="4" spans="1:8" ht="15.95" customHeight="1">
      <c r="A4" s="188"/>
      <c r="B4" s="188"/>
      <c r="C4" s="189" t="s">
        <v>2</v>
      </c>
      <c r="D4" s="189" t="s">
        <v>187</v>
      </c>
      <c r="E4" s="189" t="s">
        <v>23</v>
      </c>
      <c r="F4" s="214" t="s">
        <v>188</v>
      </c>
      <c r="G4" s="214" t="s">
        <v>188</v>
      </c>
      <c r="H4" s="190"/>
    </row>
    <row r="5" spans="1:8" ht="15.95" customHeight="1">
      <c r="A5" s="183"/>
      <c r="B5" s="183"/>
      <c r="C5" s="190" t="s">
        <v>111</v>
      </c>
      <c r="D5" s="190" t="s">
        <v>112</v>
      </c>
      <c r="E5" s="190" t="s">
        <v>27</v>
      </c>
      <c r="F5" s="190" t="s">
        <v>189</v>
      </c>
      <c r="G5" s="190" t="s">
        <v>189</v>
      </c>
      <c r="H5" s="190"/>
    </row>
    <row r="6" spans="1:8" ht="15.95" customHeight="1">
      <c r="A6" s="183"/>
      <c r="B6" s="183"/>
      <c r="C6" s="190" t="s">
        <v>31</v>
      </c>
      <c r="D6" s="190" t="s">
        <v>31</v>
      </c>
      <c r="E6" s="190" t="s">
        <v>31</v>
      </c>
      <c r="F6" s="190" t="s">
        <v>190</v>
      </c>
      <c r="G6" s="190" t="s">
        <v>63</v>
      </c>
      <c r="H6" s="190"/>
    </row>
    <row r="7" spans="1:8" ht="15.95" customHeight="1">
      <c r="A7" s="183"/>
      <c r="B7" s="183"/>
      <c r="C7" s="215">
        <v>2023</v>
      </c>
      <c r="D7" s="215">
        <v>2023</v>
      </c>
      <c r="E7" s="215">
        <v>2023</v>
      </c>
      <c r="F7" s="215" t="s">
        <v>191</v>
      </c>
      <c r="G7" s="215" t="s">
        <v>7</v>
      </c>
      <c r="H7" s="190"/>
    </row>
    <row r="8" spans="1:8" ht="15.95" customHeight="1">
      <c r="A8" s="183"/>
      <c r="B8" s="183"/>
      <c r="E8" s="190"/>
      <c r="F8" s="190"/>
      <c r="G8" s="190"/>
      <c r="H8" s="190"/>
    </row>
    <row r="9" spans="1:8" ht="15.95" customHeight="1">
      <c r="A9" s="191" t="s">
        <v>177</v>
      </c>
      <c r="B9" s="192"/>
      <c r="C9" s="193">
        <v>60835.825000000004</v>
      </c>
      <c r="D9" s="193">
        <v>63923.865190000004</v>
      </c>
      <c r="E9" s="193">
        <v>415488.03249000001</v>
      </c>
      <c r="F9" s="216">
        <v>57.370237643544186</v>
      </c>
      <c r="G9" s="216">
        <v>123.47072990716077</v>
      </c>
      <c r="H9" s="216"/>
    </row>
    <row r="10" spans="1:8" ht="15.6" customHeight="1">
      <c r="A10" s="194"/>
      <c r="B10" s="201" t="s">
        <v>192</v>
      </c>
      <c r="C10" s="217">
        <v>10889.12</v>
      </c>
      <c r="D10" s="218">
        <v>11515.43</v>
      </c>
      <c r="E10" s="218">
        <v>76354.170000000013</v>
      </c>
      <c r="F10" s="219">
        <v>57.34896371650742</v>
      </c>
      <c r="G10" s="219">
        <v>128.13748947139922</v>
      </c>
      <c r="H10" s="216"/>
    </row>
    <row r="11" spans="1:8" ht="15.6" customHeight="1">
      <c r="A11" s="194"/>
      <c r="B11" s="220" t="s">
        <v>14</v>
      </c>
      <c r="C11" s="217"/>
      <c r="D11" s="218"/>
      <c r="E11" s="218"/>
      <c r="F11" s="219"/>
      <c r="G11" s="219"/>
      <c r="H11" s="219"/>
    </row>
    <row r="12" spans="1:8" ht="15.6" customHeight="1">
      <c r="A12" s="194"/>
      <c r="B12" s="221" t="s">
        <v>193</v>
      </c>
      <c r="C12" s="196">
        <v>24.05</v>
      </c>
      <c r="D12" s="203">
        <v>26.619999999999997</v>
      </c>
      <c r="E12" s="203">
        <v>124.17999999999999</v>
      </c>
      <c r="F12" s="222">
        <v>42.281239359891046</v>
      </c>
      <c r="G12" s="222">
        <v>69.801298445799731</v>
      </c>
      <c r="H12" s="223"/>
    </row>
    <row r="13" spans="1:8" ht="15.6" customHeight="1">
      <c r="A13" s="194"/>
      <c r="B13" s="221" t="s">
        <v>194</v>
      </c>
      <c r="C13" s="196">
        <v>21.72</v>
      </c>
      <c r="D13" s="203">
        <v>27.21</v>
      </c>
      <c r="E13" s="203">
        <v>171.85000000000002</v>
      </c>
      <c r="F13" s="222">
        <v>27.902256859879852</v>
      </c>
      <c r="G13" s="222">
        <v>189.68409898673261</v>
      </c>
      <c r="H13" s="223"/>
    </row>
    <row r="14" spans="1:8" ht="15.6" customHeight="1">
      <c r="A14" s="194"/>
      <c r="B14" s="221" t="s">
        <v>195</v>
      </c>
      <c r="C14" s="196">
        <v>30.93</v>
      </c>
      <c r="D14" s="203">
        <v>36.72</v>
      </c>
      <c r="E14" s="203">
        <v>234.29</v>
      </c>
      <c r="F14" s="222">
        <v>39.314360506091212</v>
      </c>
      <c r="G14" s="222">
        <v>29.838637781938125</v>
      </c>
      <c r="H14" s="223"/>
    </row>
    <row r="15" spans="1:8" ht="15.6" customHeight="1">
      <c r="A15" s="194"/>
      <c r="B15" s="221" t="s">
        <v>563</v>
      </c>
      <c r="C15" s="196">
        <v>51.239999999999995</v>
      </c>
      <c r="D15" s="203">
        <v>57.52</v>
      </c>
      <c r="E15" s="203">
        <v>382.36999999999995</v>
      </c>
      <c r="F15" s="222">
        <v>40.537589266025471</v>
      </c>
      <c r="G15" s="222">
        <v>97.223422919474174</v>
      </c>
      <c r="H15" s="223"/>
    </row>
    <row r="16" spans="1:8" ht="15.6" customHeight="1">
      <c r="A16" s="194"/>
      <c r="B16" s="221" t="s">
        <v>197</v>
      </c>
      <c r="C16" s="196">
        <v>79.81</v>
      </c>
      <c r="D16" s="203">
        <v>101.51</v>
      </c>
      <c r="E16" s="203">
        <v>582.58000000000004</v>
      </c>
      <c r="F16" s="223">
        <v>28.233982746922553</v>
      </c>
      <c r="G16" s="222">
        <v>103.61122226668446</v>
      </c>
      <c r="H16" s="223"/>
    </row>
    <row r="17" spans="1:8" ht="15.6" customHeight="1">
      <c r="A17" s="194"/>
      <c r="B17" s="221" t="s">
        <v>198</v>
      </c>
      <c r="C17" s="196">
        <v>85.21</v>
      </c>
      <c r="D17" s="196">
        <v>107.92</v>
      </c>
      <c r="E17" s="196">
        <v>609.76</v>
      </c>
      <c r="F17" s="223">
        <v>31.541485619697905</v>
      </c>
      <c r="G17" s="223">
        <v>125.93923621868353</v>
      </c>
      <c r="H17" s="223"/>
    </row>
    <row r="18" spans="1:8" ht="15.6" customHeight="1">
      <c r="A18" s="194"/>
      <c r="B18" s="221" t="s">
        <v>199</v>
      </c>
      <c r="C18" s="196">
        <v>106.13000000000001</v>
      </c>
      <c r="D18" s="196">
        <v>129.72</v>
      </c>
      <c r="E18" s="196">
        <v>709.3900000000001</v>
      </c>
      <c r="F18" s="223">
        <v>31.942533248800451</v>
      </c>
      <c r="G18" s="223">
        <v>124.87150059144936</v>
      </c>
      <c r="H18" s="223"/>
    </row>
    <row r="19" spans="1:8" ht="15.6" customHeight="1">
      <c r="A19" s="194"/>
      <c r="B19" s="221" t="s">
        <v>200</v>
      </c>
      <c r="C19" s="196">
        <v>136.31</v>
      </c>
      <c r="D19" s="203">
        <v>148.52000000000001</v>
      </c>
      <c r="E19" s="203">
        <v>816.85</v>
      </c>
      <c r="F19" s="222">
        <v>48.299024085949029</v>
      </c>
      <c r="G19" s="222">
        <v>89.613068138185255</v>
      </c>
      <c r="H19" s="223"/>
    </row>
    <row r="20" spans="1:8" ht="15.6" customHeight="1">
      <c r="A20" s="194"/>
      <c r="B20" s="221" t="s">
        <v>201</v>
      </c>
      <c r="C20" s="203">
        <v>805.13</v>
      </c>
      <c r="D20" s="203">
        <v>842.41</v>
      </c>
      <c r="E20" s="203">
        <v>5300.09</v>
      </c>
      <c r="F20" s="222">
        <v>53.797937970203755</v>
      </c>
      <c r="G20" s="222">
        <v>152.59742316274384</v>
      </c>
      <c r="H20" s="223"/>
    </row>
    <row r="21" spans="1:8" ht="15.6" customHeight="1">
      <c r="A21" s="194"/>
      <c r="B21" s="221" t="s">
        <v>202</v>
      </c>
      <c r="C21" s="200">
        <v>7934.6200000000008</v>
      </c>
      <c r="D21" s="200">
        <v>8262.82</v>
      </c>
      <c r="E21" s="200">
        <v>56631.320000000007</v>
      </c>
      <c r="F21" s="224">
        <v>61.94818666361779</v>
      </c>
      <c r="G21" s="224">
        <v>178.75088773645356</v>
      </c>
      <c r="H21" s="223"/>
    </row>
    <row r="22" spans="1:8" ht="15.6" customHeight="1">
      <c r="A22" s="194"/>
      <c r="B22" s="201" t="s">
        <v>203</v>
      </c>
      <c r="C22" s="217">
        <v>49946.705000000002</v>
      </c>
      <c r="D22" s="218">
        <v>52408.435190000004</v>
      </c>
      <c r="E22" s="218">
        <v>339133.86248999997</v>
      </c>
      <c r="F22" s="219">
        <v>57.375029531084351</v>
      </c>
      <c r="G22" s="219">
        <v>122.46653445977356</v>
      </c>
      <c r="H22" s="223"/>
    </row>
    <row r="23" spans="1:8" ht="15.6" customHeight="1">
      <c r="A23" s="194"/>
      <c r="B23" s="225" t="s">
        <v>204</v>
      </c>
      <c r="C23" s="200">
        <v>34239.811999999998</v>
      </c>
      <c r="D23" s="203">
        <v>35926.640899999999</v>
      </c>
      <c r="E23" s="203">
        <v>233232.17384999999</v>
      </c>
      <c r="F23" s="222">
        <v>55.088247435611713</v>
      </c>
      <c r="G23" s="222">
        <v>127.8780661925498</v>
      </c>
      <c r="H23" s="223"/>
    </row>
    <row r="24" spans="1:8" ht="15.6" customHeight="1">
      <c r="A24" s="194"/>
      <c r="B24" s="225" t="s">
        <v>205</v>
      </c>
      <c r="C24" s="200">
        <v>13545.177</v>
      </c>
      <c r="D24" s="203">
        <v>14228.941289999999</v>
      </c>
      <c r="E24" s="203">
        <v>91654.650639999993</v>
      </c>
      <c r="F24" s="222">
        <v>61.827205405667172</v>
      </c>
      <c r="G24" s="222">
        <v>112.70204214714616</v>
      </c>
      <c r="H24" s="223"/>
    </row>
    <row r="25" spans="1:8" ht="15.6" customHeight="1">
      <c r="A25" s="194"/>
      <c r="B25" s="225" t="s">
        <v>206</v>
      </c>
      <c r="C25" s="200">
        <v>2161.7159999999999</v>
      </c>
      <c r="D25" s="203">
        <v>2252.8530000000001</v>
      </c>
      <c r="E25" s="203">
        <v>14247.038</v>
      </c>
      <c r="F25" s="222">
        <v>73.210944747543678</v>
      </c>
      <c r="G25" s="222">
        <v>107.86268988253394</v>
      </c>
      <c r="H25" s="223"/>
    </row>
    <row r="26" spans="1:8" ht="15.6" customHeight="1">
      <c r="B26" s="226" t="s">
        <v>207</v>
      </c>
      <c r="C26" s="200"/>
      <c r="D26" s="200"/>
      <c r="E26" s="200"/>
      <c r="F26" s="224"/>
      <c r="G26" s="224"/>
      <c r="H26" s="223"/>
    </row>
    <row r="27" spans="1:8" ht="15.6" customHeight="1">
      <c r="A27" s="207"/>
      <c r="B27" s="208" t="s">
        <v>208</v>
      </c>
      <c r="C27" s="203">
        <v>4929.817</v>
      </c>
      <c r="D27" s="203">
        <v>5077.47</v>
      </c>
      <c r="E27" s="203">
        <v>33550.336000000003</v>
      </c>
      <c r="F27" s="222">
        <v>57.660903933805741</v>
      </c>
      <c r="G27" s="222">
        <v>104.63646552724572</v>
      </c>
      <c r="H27" s="223"/>
    </row>
    <row r="28" spans="1:8" ht="15.6" customHeight="1">
      <c r="A28" s="207"/>
      <c r="B28" s="208" t="s">
        <v>209</v>
      </c>
      <c r="C28" s="203">
        <v>4915.42</v>
      </c>
      <c r="D28" s="203">
        <v>5044.3511900000003</v>
      </c>
      <c r="E28" s="203">
        <v>30202.79549</v>
      </c>
      <c r="F28" s="222">
        <v>42.426665925158396</v>
      </c>
      <c r="G28" s="222">
        <v>153.14502881217865</v>
      </c>
      <c r="H28" s="223"/>
    </row>
    <row r="29" spans="1:8" ht="15.6" customHeight="1">
      <c r="A29" s="207"/>
      <c r="B29" s="208" t="s">
        <v>210</v>
      </c>
      <c r="C29" s="203">
        <v>2127.6109999999999</v>
      </c>
      <c r="D29" s="203">
        <v>2348.279</v>
      </c>
      <c r="E29" s="203">
        <v>12434</v>
      </c>
      <c r="F29" s="222">
        <v>57.477648364468749</v>
      </c>
      <c r="G29" s="222">
        <v>142.3132693446299</v>
      </c>
      <c r="H29" s="223"/>
    </row>
    <row r="30" spans="1:8" ht="15.6" customHeight="1">
      <c r="A30" s="207"/>
      <c r="B30" s="208" t="s">
        <v>211</v>
      </c>
      <c r="C30" s="203">
        <v>1980.9010000000001</v>
      </c>
      <c r="D30" s="203">
        <v>2017.7159999999999</v>
      </c>
      <c r="E30" s="203">
        <v>12330.111999999999</v>
      </c>
      <c r="F30" s="222">
        <v>66.023144087804312</v>
      </c>
      <c r="G30" s="222">
        <v>208.19216046286115</v>
      </c>
      <c r="H30" s="223"/>
    </row>
    <row r="31" spans="1:8" ht="15.6" customHeight="1">
      <c r="A31" s="207"/>
      <c r="B31" s="208" t="s">
        <v>212</v>
      </c>
      <c r="C31" s="203">
        <v>1393.069</v>
      </c>
      <c r="D31" s="203">
        <v>1418.703</v>
      </c>
      <c r="E31" s="203">
        <v>10173.415000000001</v>
      </c>
      <c r="F31" s="222">
        <v>69.229967289103058</v>
      </c>
      <c r="G31" s="222">
        <v>89.454632137338606</v>
      </c>
      <c r="H31" s="223"/>
    </row>
    <row r="32" spans="1:8" ht="15.6" customHeight="1">
      <c r="A32" s="207"/>
      <c r="B32" s="208" t="s">
        <v>213</v>
      </c>
      <c r="C32" s="203">
        <v>1400.9749999999999</v>
      </c>
      <c r="D32" s="203">
        <v>1498.9860000000001</v>
      </c>
      <c r="E32" s="203">
        <v>8623.8770000000004</v>
      </c>
      <c r="F32" s="222">
        <v>52.123450447564544</v>
      </c>
      <c r="G32" s="222">
        <v>135.16353704699821</v>
      </c>
      <c r="H32" s="223"/>
    </row>
    <row r="33" spans="1:8" ht="15.6" customHeight="1">
      <c r="A33" s="207"/>
      <c r="B33" s="208" t="s">
        <v>214</v>
      </c>
      <c r="C33" s="203">
        <v>1355.85</v>
      </c>
      <c r="D33" s="203">
        <v>1381.76</v>
      </c>
      <c r="E33" s="203">
        <v>7860.3190000000004</v>
      </c>
      <c r="F33" s="222">
        <v>65.467971219915327</v>
      </c>
      <c r="G33" s="222">
        <v>171.23538703617734</v>
      </c>
      <c r="H33" s="223"/>
    </row>
    <row r="34" spans="1:8" ht="15.6" customHeight="1">
      <c r="A34" s="207"/>
      <c r="B34" s="208" t="s">
        <v>215</v>
      </c>
      <c r="C34" s="203">
        <v>1168.558</v>
      </c>
      <c r="D34" s="203">
        <v>1203.144</v>
      </c>
      <c r="E34" s="203">
        <v>7795.8530000000001</v>
      </c>
      <c r="F34" s="222">
        <v>52.235932365654932</v>
      </c>
      <c r="G34" s="222">
        <v>106.79344312059722</v>
      </c>
      <c r="H34" s="223"/>
    </row>
    <row r="35" spans="1:8" ht="15.6" customHeight="1">
      <c r="A35" s="207"/>
      <c r="B35" s="208" t="s">
        <v>216</v>
      </c>
      <c r="C35" s="203">
        <v>1098.9929999999999</v>
      </c>
      <c r="D35" s="203">
        <v>1169.104</v>
      </c>
      <c r="E35" s="203">
        <v>7321.7529999999997</v>
      </c>
      <c r="F35" s="222">
        <v>50.816880101986996</v>
      </c>
      <c r="G35" s="222">
        <v>200.18403225581548</v>
      </c>
      <c r="H35" s="223"/>
    </row>
    <row r="36" spans="1:8" ht="15.6" customHeight="1">
      <c r="A36" s="207"/>
      <c r="B36" s="208" t="s">
        <v>217</v>
      </c>
      <c r="C36" s="203">
        <v>1015.705</v>
      </c>
      <c r="D36" s="203">
        <v>1083.5830000000001</v>
      </c>
      <c r="E36" s="203">
        <v>7191.0320000000002</v>
      </c>
      <c r="F36" s="222">
        <v>55.073991513235995</v>
      </c>
      <c r="G36" s="222">
        <v>121.86039717399015</v>
      </c>
      <c r="H36" s="223"/>
    </row>
    <row r="37" spans="1:8" ht="15.6" customHeight="1">
      <c r="A37" s="207"/>
      <c r="B37" s="208" t="s">
        <v>218</v>
      </c>
      <c r="C37" s="203">
        <v>768.62099999999998</v>
      </c>
      <c r="D37" s="203">
        <v>798.50099999999998</v>
      </c>
      <c r="E37" s="203">
        <v>6404.018</v>
      </c>
      <c r="F37" s="222">
        <v>71.498192174855234</v>
      </c>
      <c r="G37" s="222">
        <v>95.74284894574771</v>
      </c>
      <c r="H37" s="223"/>
    </row>
    <row r="38" spans="1:8" ht="15.6" customHeight="1">
      <c r="A38" s="207"/>
      <c r="B38" s="208" t="s">
        <v>219</v>
      </c>
      <c r="C38" s="203">
        <v>799.63499999999999</v>
      </c>
      <c r="D38" s="203">
        <v>827.74</v>
      </c>
      <c r="E38" s="203">
        <v>6219.5240000000003</v>
      </c>
      <c r="F38" s="222">
        <v>68.849548901311792</v>
      </c>
      <c r="G38" s="222">
        <v>97.76584796435769</v>
      </c>
      <c r="H38" s="223"/>
    </row>
    <row r="39" spans="1:8" ht="15.6" customHeight="1">
      <c r="A39" s="207"/>
      <c r="B39" s="208" t="s">
        <v>220</v>
      </c>
      <c r="C39" s="203">
        <v>1120.5930000000001</v>
      </c>
      <c r="D39" s="203">
        <v>1122.9549999999999</v>
      </c>
      <c r="E39" s="203">
        <v>6151.36</v>
      </c>
      <c r="F39" s="222">
        <v>63.918501665929774</v>
      </c>
      <c r="G39" s="222">
        <v>137.08184517276626</v>
      </c>
      <c r="H39" s="223"/>
    </row>
    <row r="40" spans="1:8" ht="15.6" customHeight="1">
      <c r="A40" s="207"/>
      <c r="B40" s="208" t="s">
        <v>221</v>
      </c>
      <c r="C40" s="203">
        <v>972.45500000000004</v>
      </c>
      <c r="D40" s="203">
        <v>1009.061</v>
      </c>
      <c r="E40" s="203">
        <v>5910.4260000000004</v>
      </c>
      <c r="F40" s="222">
        <v>54.703333090224938</v>
      </c>
      <c r="G40" s="222">
        <v>120.67590788293769</v>
      </c>
      <c r="H40" s="223"/>
    </row>
    <row r="41" spans="1:8" ht="15.6" customHeight="1">
      <c r="A41" s="207"/>
      <c r="B41" s="208" t="s">
        <v>222</v>
      </c>
      <c r="C41" s="203">
        <v>804.72199999999998</v>
      </c>
      <c r="D41" s="203">
        <v>992.55499999999995</v>
      </c>
      <c r="E41" s="203">
        <v>5851.3180000000002</v>
      </c>
      <c r="F41" s="222">
        <v>66.769838014061861</v>
      </c>
      <c r="G41" s="222">
        <v>100.11648538543008</v>
      </c>
      <c r="H41" s="223"/>
    </row>
    <row r="42" spans="1:8" ht="15.6" customHeight="1">
      <c r="A42" s="207"/>
      <c r="B42" s="208" t="s">
        <v>223</v>
      </c>
      <c r="C42" s="203">
        <v>855.18299999999999</v>
      </c>
      <c r="D42" s="203">
        <v>911.08399999999995</v>
      </c>
      <c r="E42" s="203">
        <v>5819.5460000000003</v>
      </c>
      <c r="F42" s="222">
        <v>67.656929819176824</v>
      </c>
      <c r="G42" s="222">
        <v>164.77162626426789</v>
      </c>
      <c r="H42" s="223"/>
    </row>
    <row r="43" spans="1:8" ht="15.6" customHeight="1">
      <c r="A43" s="207"/>
      <c r="B43" s="208" t="s">
        <v>224</v>
      </c>
      <c r="C43" s="203">
        <v>709.91800000000001</v>
      </c>
      <c r="D43" s="203">
        <v>804.77099999999996</v>
      </c>
      <c r="E43" s="203">
        <v>5530.174</v>
      </c>
      <c r="F43" s="222">
        <v>63.754892861140789</v>
      </c>
      <c r="G43" s="222">
        <v>118.827865525468</v>
      </c>
      <c r="H43" s="223"/>
    </row>
    <row r="44" spans="1:8" ht="15.6" customHeight="1">
      <c r="A44" s="207"/>
      <c r="B44" s="208" t="s">
        <v>225</v>
      </c>
      <c r="C44" s="203">
        <v>802.26700000000005</v>
      </c>
      <c r="D44" s="203">
        <v>833.11</v>
      </c>
      <c r="E44" s="203">
        <v>5469.5910000000003</v>
      </c>
      <c r="F44" s="222">
        <v>51.041616118934563</v>
      </c>
      <c r="G44" s="222">
        <v>234.00410971035654</v>
      </c>
      <c r="H44" s="223"/>
    </row>
    <row r="45" spans="1:8" ht="15.6" customHeight="1">
      <c r="A45" s="207"/>
      <c r="B45" s="208" t="s">
        <v>226</v>
      </c>
      <c r="C45" s="203">
        <v>680.697</v>
      </c>
      <c r="D45" s="203">
        <v>681.25099999999998</v>
      </c>
      <c r="E45" s="203">
        <v>5396.4179999999997</v>
      </c>
      <c r="F45" s="222">
        <v>70.557229496547251</v>
      </c>
      <c r="G45" s="222">
        <v>147.82139211983451</v>
      </c>
      <c r="H45" s="223"/>
    </row>
    <row r="46" spans="1:8" ht="15.6" customHeight="1">
      <c r="A46" s="207"/>
      <c r="B46" s="208" t="s">
        <v>227</v>
      </c>
      <c r="C46" s="203">
        <v>756.51700000000005</v>
      </c>
      <c r="D46" s="203">
        <v>771.096</v>
      </c>
      <c r="E46" s="203">
        <v>5279.3289999999997</v>
      </c>
      <c r="F46" s="222">
        <v>56.373021995106875</v>
      </c>
      <c r="G46" s="222">
        <v>91.157607015883798</v>
      </c>
      <c r="H46" s="223"/>
    </row>
    <row r="47" spans="1:8" ht="15.6" customHeight="1">
      <c r="A47" s="207"/>
      <c r="B47" s="208" t="s">
        <v>228</v>
      </c>
      <c r="C47" s="203">
        <v>816.822</v>
      </c>
      <c r="D47" s="203">
        <v>883.2</v>
      </c>
      <c r="E47" s="203">
        <v>4898.6620000000003</v>
      </c>
      <c r="F47" s="222">
        <v>60.543854560141853</v>
      </c>
      <c r="G47" s="222">
        <v>132.34379774289491</v>
      </c>
    </row>
    <row r="48" spans="1:8" ht="15.95" customHeight="1">
      <c r="A48" s="207"/>
    </row>
    <row r="49" spans="1:1" ht="15.95" customHeight="1">
      <c r="A49" s="207"/>
    </row>
    <row r="50" spans="1:1" ht="15.95" customHeight="1">
      <c r="A50" s="207"/>
    </row>
    <row r="51" spans="1:1" ht="15.95" customHeight="1">
      <c r="A51" s="207"/>
    </row>
    <row r="52" spans="1:1" ht="15.95" customHeight="1">
      <c r="A52" s="207"/>
    </row>
    <row r="53" spans="1:1" ht="15.95" customHeight="1">
      <c r="A53" s="207"/>
    </row>
    <row r="54" spans="1:1" ht="15.95" customHeight="1">
      <c r="A54" s="207"/>
    </row>
    <row r="55" spans="1:1" ht="15.95" customHeight="1">
      <c r="A55" s="207"/>
    </row>
    <row r="56" spans="1:1" ht="15.95" customHeight="1">
      <c r="A56" s="207"/>
    </row>
    <row r="57" spans="1:1" ht="15.95" customHeight="1">
      <c r="A57" s="207"/>
    </row>
    <row r="58" spans="1:1" ht="15.95" customHeight="1">
      <c r="A58" s="207"/>
    </row>
    <row r="59" spans="1:1" ht="15.95" customHeight="1">
      <c r="A59" s="207"/>
    </row>
    <row r="60" spans="1:1" ht="15.95" customHeight="1">
      <c r="A60" s="207"/>
    </row>
    <row r="61" spans="1:1" ht="15.95" customHeight="1">
      <c r="A61" s="207"/>
    </row>
    <row r="62" spans="1:1" ht="15.95" customHeight="1">
      <c r="A62" s="207"/>
    </row>
    <row r="63" spans="1:1" ht="15.95" customHeight="1">
      <c r="A63" s="207"/>
    </row>
    <row r="64" spans="1:1" ht="15.95" customHeight="1">
      <c r="A64" s="207"/>
    </row>
    <row r="65" spans="1:6" ht="15.95" customHeight="1">
      <c r="A65" s="207"/>
    </row>
    <row r="66" spans="1:6" ht="15.95" customHeight="1">
      <c r="A66" s="207"/>
    </row>
    <row r="67" spans="1:6" ht="15.95" customHeight="1">
      <c r="A67" s="207"/>
    </row>
    <row r="68" spans="1:6" ht="15.95" customHeight="1">
      <c r="A68" s="207"/>
    </row>
    <row r="69" spans="1:6" ht="15.95" customHeight="1">
      <c r="A69" s="207"/>
    </row>
    <row r="70" spans="1:6">
      <c r="A70" s="227"/>
      <c r="B70" s="227"/>
      <c r="C70" s="227"/>
      <c r="D70" s="227"/>
      <c r="E70" s="227"/>
      <c r="F70" s="227"/>
    </row>
    <row r="71" spans="1:6">
      <c r="A71" s="227"/>
      <c r="B71" s="227"/>
      <c r="C71" s="227"/>
      <c r="D71" s="227"/>
      <c r="E71" s="227"/>
      <c r="F71" s="227"/>
    </row>
    <row r="72" spans="1:6">
      <c r="A72" s="227"/>
      <c r="B72" s="227"/>
      <c r="C72" s="227"/>
      <c r="D72" s="227"/>
      <c r="E72" s="227"/>
      <c r="F72" s="227"/>
    </row>
    <row r="73" spans="1:6">
      <c r="A73" s="227"/>
      <c r="B73" s="227"/>
      <c r="C73" s="227"/>
      <c r="D73" s="227"/>
      <c r="E73" s="227"/>
      <c r="F73" s="227"/>
    </row>
    <row r="74" spans="1:6">
      <c r="A74" s="227"/>
      <c r="B74" s="227"/>
      <c r="C74" s="227"/>
      <c r="D74" s="227"/>
      <c r="E74" s="227"/>
      <c r="F74" s="227"/>
    </row>
    <row r="75" spans="1:6">
      <c r="A75" s="227"/>
      <c r="B75" s="227"/>
      <c r="C75" s="227"/>
      <c r="D75" s="227"/>
      <c r="E75" s="227"/>
      <c r="F75" s="227"/>
    </row>
    <row r="76" spans="1:6">
      <c r="A76" s="227"/>
      <c r="B76" s="227"/>
      <c r="C76" s="227"/>
      <c r="D76" s="227"/>
      <c r="E76" s="227"/>
      <c r="F76" s="227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17" sqref="J17"/>
    </sheetView>
  </sheetViews>
  <sheetFormatPr defaultColWidth="8.7109375" defaultRowHeight="15"/>
  <cols>
    <col min="1" max="1" width="1.85546875" style="184" customWidth="1"/>
    <col min="2" max="2" width="31.7109375" style="184" customWidth="1"/>
    <col min="3" max="8" width="9" style="184" customWidth="1"/>
    <col min="9" max="16384" width="8.7109375" style="184"/>
  </cols>
  <sheetData>
    <row r="1" spans="1:8" ht="20.100000000000001" customHeight="1">
      <c r="A1" s="182" t="s">
        <v>564</v>
      </c>
    </row>
    <row r="2" spans="1:8" ht="15.95" customHeight="1">
      <c r="A2" s="210"/>
      <c r="B2" s="210"/>
      <c r="C2" s="210"/>
      <c r="D2" s="210"/>
      <c r="E2" s="210"/>
      <c r="F2" s="210"/>
      <c r="G2" s="210"/>
    </row>
    <row r="3" spans="1:8" ht="15.95" customHeight="1">
      <c r="A3" s="211"/>
      <c r="B3" s="211"/>
      <c r="C3" s="211"/>
      <c r="D3" s="211"/>
      <c r="E3" s="211"/>
      <c r="H3" s="212" t="s">
        <v>186</v>
      </c>
    </row>
    <row r="4" spans="1:8" ht="15.95" customHeight="1">
      <c r="A4" s="188"/>
      <c r="B4" s="188"/>
      <c r="C4" s="189" t="s">
        <v>2</v>
      </c>
      <c r="D4" s="189" t="s">
        <v>2</v>
      </c>
      <c r="E4" s="189" t="s">
        <v>187</v>
      </c>
      <c r="F4" s="869" t="s">
        <v>24</v>
      </c>
      <c r="G4" s="869"/>
      <c r="H4" s="869"/>
    </row>
    <row r="5" spans="1:8" ht="15.95" customHeight="1">
      <c r="A5" s="183"/>
      <c r="B5" s="183"/>
      <c r="C5" s="190" t="s">
        <v>106</v>
      </c>
      <c r="D5" s="190" t="s">
        <v>25</v>
      </c>
      <c r="E5" s="190" t="s">
        <v>41</v>
      </c>
      <c r="F5" s="190" t="s">
        <v>159</v>
      </c>
      <c r="G5" s="190" t="s">
        <v>28</v>
      </c>
      <c r="H5" s="190" t="s">
        <v>29</v>
      </c>
    </row>
    <row r="6" spans="1:8" ht="15.95" customHeight="1">
      <c r="A6" s="183"/>
      <c r="B6" s="183"/>
      <c r="C6" s="215" t="s">
        <v>61</v>
      </c>
      <c r="D6" s="215" t="s">
        <v>61</v>
      </c>
      <c r="E6" s="215" t="s">
        <v>61</v>
      </c>
      <c r="F6" s="215" t="s">
        <v>61</v>
      </c>
      <c r="G6" s="215" t="s">
        <v>61</v>
      </c>
      <c r="H6" s="215" t="s">
        <v>61</v>
      </c>
    </row>
    <row r="7" spans="1:8" ht="15.95" customHeight="1">
      <c r="A7" s="183"/>
      <c r="B7" s="183"/>
      <c r="F7" s="190"/>
      <c r="G7" s="190"/>
      <c r="H7" s="190"/>
    </row>
    <row r="8" spans="1:8" ht="15.95" customHeight="1">
      <c r="A8" s="191" t="s">
        <v>177</v>
      </c>
      <c r="B8" s="192"/>
      <c r="C8" s="228">
        <v>91854.197350000017</v>
      </c>
      <c r="D8" s="228">
        <v>140639.39494999999</v>
      </c>
      <c r="E8" s="228">
        <v>182994.44018999999</v>
      </c>
      <c r="F8" s="229">
        <v>118.49695643645329</v>
      </c>
      <c r="G8" s="229">
        <v>122.01035281903903</v>
      </c>
      <c r="H8" s="229">
        <v>127.32455620930003</v>
      </c>
    </row>
    <row r="9" spans="1:8" ht="20.100000000000001" customHeight="1">
      <c r="A9" s="194"/>
      <c r="B9" s="201" t="s">
        <v>192</v>
      </c>
      <c r="C9" s="230">
        <v>17105.66</v>
      </c>
      <c r="D9" s="230">
        <v>26145.64</v>
      </c>
      <c r="E9" s="231">
        <v>33102.870000000003</v>
      </c>
      <c r="F9" s="232">
        <v>133.23607462178538</v>
      </c>
      <c r="G9" s="232">
        <v>126.04183840621836</v>
      </c>
      <c r="H9" s="232">
        <v>127.29199944934642</v>
      </c>
    </row>
    <row r="10" spans="1:8" ht="15.95" customHeight="1">
      <c r="A10" s="194"/>
      <c r="B10" s="220" t="s">
        <v>14</v>
      </c>
      <c r="C10" s="230"/>
      <c r="D10" s="230"/>
      <c r="E10" s="230"/>
      <c r="F10" s="232" t="s">
        <v>229</v>
      </c>
      <c r="G10" s="232" t="s">
        <v>229</v>
      </c>
      <c r="H10" s="232" t="s">
        <v>229</v>
      </c>
    </row>
    <row r="11" spans="1:8" ht="15.95" customHeight="1">
      <c r="A11" s="194"/>
      <c r="B11" s="221" t="s">
        <v>202</v>
      </c>
      <c r="C11" s="233">
        <v>13022.2</v>
      </c>
      <c r="D11" s="233">
        <v>19557.38</v>
      </c>
      <c r="E11" s="234">
        <v>24051.74</v>
      </c>
      <c r="F11" s="235">
        <v>182.92561298524345</v>
      </c>
      <c r="G11" s="235">
        <v>172.62015301349018</v>
      </c>
      <c r="H11" s="235">
        <v>181.75397657243599</v>
      </c>
    </row>
    <row r="12" spans="1:8" ht="15.95" customHeight="1">
      <c r="A12" s="194"/>
      <c r="B12" s="221" t="s">
        <v>201</v>
      </c>
      <c r="C12" s="233">
        <v>1048.8</v>
      </c>
      <c r="D12" s="233">
        <v>1838.19</v>
      </c>
      <c r="E12" s="234">
        <v>2413.1</v>
      </c>
      <c r="F12" s="235">
        <v>152.58601876773113</v>
      </c>
      <c r="G12" s="235">
        <v>153.57411399067621</v>
      </c>
      <c r="H12" s="235">
        <v>151.86662974524216</v>
      </c>
    </row>
    <row r="13" spans="1:8" ht="15.95" customHeight="1">
      <c r="A13" s="194"/>
      <c r="B13" s="221" t="s">
        <v>200</v>
      </c>
      <c r="C13" s="233">
        <v>127.87</v>
      </c>
      <c r="D13" s="233">
        <v>276.92</v>
      </c>
      <c r="E13" s="234">
        <v>412.05999999999995</v>
      </c>
      <c r="F13" s="235">
        <v>63.623246094138722</v>
      </c>
      <c r="G13" s="235">
        <v>93.026068261220118</v>
      </c>
      <c r="H13" s="235">
        <v>99.803812338024045</v>
      </c>
    </row>
    <row r="14" spans="1:8" ht="15.95" customHeight="1">
      <c r="A14" s="194"/>
      <c r="B14" s="221" t="s">
        <v>230</v>
      </c>
      <c r="C14" s="233">
        <v>159.76</v>
      </c>
      <c r="D14" s="233">
        <v>212.35</v>
      </c>
      <c r="E14" s="234">
        <v>337.28</v>
      </c>
      <c r="F14" s="235">
        <v>120.0516997805765</v>
      </c>
      <c r="G14" s="235">
        <v>125.83703703703704</v>
      </c>
      <c r="H14" s="235">
        <v>126.66841927366958</v>
      </c>
    </row>
    <row r="15" spans="1:8" ht="15.95" customHeight="1">
      <c r="A15" s="194"/>
      <c r="B15" s="221" t="s">
        <v>198</v>
      </c>
      <c r="C15" s="233">
        <v>158.06</v>
      </c>
      <c r="D15" s="233">
        <v>178.35</v>
      </c>
      <c r="E15" s="233">
        <v>273.35000000000002</v>
      </c>
      <c r="F15" s="236">
        <v>126.630347700689</v>
      </c>
      <c r="G15" s="236">
        <v>121.93204348123332</v>
      </c>
      <c r="H15" s="236">
        <v>128.2851511169514</v>
      </c>
    </row>
    <row r="16" spans="1:8" ht="15.95" customHeight="1">
      <c r="A16" s="194"/>
      <c r="B16" s="221" t="s">
        <v>197</v>
      </c>
      <c r="C16" s="233">
        <v>139.44999999999999</v>
      </c>
      <c r="D16" s="233">
        <v>185.9</v>
      </c>
      <c r="E16" s="234">
        <v>257.23</v>
      </c>
      <c r="F16" s="236">
        <v>105.90871117186904</v>
      </c>
      <c r="G16" s="236">
        <v>103.45019476905955</v>
      </c>
      <c r="H16" s="235">
        <v>102.52087443454694</v>
      </c>
    </row>
    <row r="17" spans="1:8" ht="15.95" customHeight="1">
      <c r="A17" s="194"/>
      <c r="B17" s="221" t="s">
        <v>196</v>
      </c>
      <c r="C17" s="233">
        <v>91.57</v>
      </c>
      <c r="D17" s="233">
        <v>129.41999999999999</v>
      </c>
      <c r="E17" s="234">
        <v>161.38</v>
      </c>
      <c r="F17" s="235">
        <v>114.39100562148654</v>
      </c>
      <c r="G17" s="235">
        <v>90.100250626566407</v>
      </c>
      <c r="H17" s="235">
        <v>95.153301886792448</v>
      </c>
    </row>
    <row r="18" spans="1:8" ht="15.95" customHeight="1">
      <c r="A18" s="194"/>
      <c r="B18" s="221" t="s">
        <v>195</v>
      </c>
      <c r="C18" s="233">
        <v>65.8</v>
      </c>
      <c r="D18" s="233">
        <v>72.13</v>
      </c>
      <c r="E18" s="233">
        <v>96.36</v>
      </c>
      <c r="F18" s="236">
        <v>35.834876375122533</v>
      </c>
      <c r="G18" s="236">
        <v>24.115680374456698</v>
      </c>
      <c r="H18" s="236">
        <v>31.857704896353354</v>
      </c>
    </row>
    <row r="19" spans="1:8" ht="15.95" customHeight="1">
      <c r="A19" s="194"/>
      <c r="B19" s="221" t="s">
        <v>194</v>
      </c>
      <c r="C19" s="234">
        <v>46.910000000000004</v>
      </c>
      <c r="D19" s="234">
        <v>53.379999999999995</v>
      </c>
      <c r="E19" s="234">
        <v>71.56</v>
      </c>
      <c r="F19" s="235">
        <v>239.97339881317779</v>
      </c>
      <c r="G19" s="235">
        <v>181.81198910081741</v>
      </c>
      <c r="H19" s="235">
        <v>171.64787718877429</v>
      </c>
    </row>
    <row r="20" spans="1:8" ht="15.95" customHeight="1">
      <c r="A20" s="194"/>
      <c r="B20" s="221" t="s">
        <v>193</v>
      </c>
      <c r="C20" s="237">
        <v>29.49</v>
      </c>
      <c r="D20" s="237">
        <v>32.200000000000003</v>
      </c>
      <c r="E20" s="237">
        <v>62.49</v>
      </c>
      <c r="F20" s="238">
        <v>68.248090719740802</v>
      </c>
      <c r="G20" s="238">
        <v>58.222583853177831</v>
      </c>
      <c r="H20" s="238">
        <v>78.712684217155811</v>
      </c>
    </row>
    <row r="21" spans="1:8" ht="15.95" customHeight="1">
      <c r="A21" s="194"/>
      <c r="B21" s="201" t="s">
        <v>203</v>
      </c>
      <c r="C21" s="230"/>
      <c r="D21" s="230"/>
      <c r="E21" s="231"/>
      <c r="F21" s="232"/>
      <c r="G21" s="232"/>
      <c r="H21" s="232"/>
    </row>
    <row r="22" spans="1:8" ht="15.95" customHeight="1">
      <c r="A22" s="194"/>
      <c r="B22" s="225" t="s">
        <v>204</v>
      </c>
      <c r="C22" s="237">
        <v>50986.177000000003</v>
      </c>
      <c r="D22" s="237">
        <v>79224.056949999998</v>
      </c>
      <c r="E22" s="234">
        <v>103021.9399</v>
      </c>
      <c r="F22" s="235">
        <v>118.25001617704518</v>
      </c>
      <c r="G22" s="235">
        <v>127.7613708651066</v>
      </c>
      <c r="H22" s="235">
        <v>133.34497014433606</v>
      </c>
    </row>
    <row r="23" spans="1:8" ht="15.95" customHeight="1">
      <c r="A23" s="194"/>
      <c r="B23" s="225" t="s">
        <v>205</v>
      </c>
      <c r="C23" s="237">
        <v>20733.81035</v>
      </c>
      <c r="D23" s="237">
        <v>30503.545999999998</v>
      </c>
      <c r="E23" s="234">
        <v>40417.294289999991</v>
      </c>
      <c r="F23" s="235">
        <v>111.8831066619353</v>
      </c>
      <c r="G23" s="235">
        <v>109.16125412058197</v>
      </c>
      <c r="H23" s="235">
        <v>115.97665014515263</v>
      </c>
    </row>
    <row r="24" spans="1:8" ht="15.95" customHeight="1">
      <c r="A24" s="194"/>
      <c r="B24" s="225" t="s">
        <v>206</v>
      </c>
      <c r="C24" s="237">
        <v>3028.55</v>
      </c>
      <c r="D24" s="237">
        <v>4766.152</v>
      </c>
      <c r="E24" s="234">
        <v>6452.3360000000011</v>
      </c>
      <c r="F24" s="235">
        <v>100.00062736686533</v>
      </c>
      <c r="G24" s="235">
        <v>104.25046611552315</v>
      </c>
      <c r="H24" s="235">
        <v>115.05312995262599</v>
      </c>
    </row>
    <row r="25" spans="1:8" ht="15.95" customHeight="1">
      <c r="B25" s="226" t="s">
        <v>207</v>
      </c>
      <c r="C25" s="237"/>
      <c r="D25" s="237"/>
      <c r="E25" s="237"/>
      <c r="F25" s="238"/>
      <c r="G25" s="238"/>
      <c r="H25" s="238"/>
    </row>
    <row r="26" spans="1:8" ht="15.95" customHeight="1">
      <c r="A26" s="207"/>
      <c r="B26" s="225" t="s">
        <v>209</v>
      </c>
      <c r="C26" s="237">
        <v>5232.13735</v>
      </c>
      <c r="D26" s="237">
        <v>10230.88695</v>
      </c>
      <c r="E26" s="237">
        <v>14739.771189999999</v>
      </c>
      <c r="F26" s="238">
        <v>138.33940359091321</v>
      </c>
      <c r="G26" s="238">
        <v>143.81279685174272</v>
      </c>
      <c r="H26" s="238">
        <v>167.01226720745939</v>
      </c>
    </row>
    <row r="27" spans="1:8" ht="15.95" customHeight="1">
      <c r="A27" s="207"/>
      <c r="B27" s="225" t="s">
        <v>208</v>
      </c>
      <c r="C27" s="237">
        <v>8011.6959999999999</v>
      </c>
      <c r="D27" s="237">
        <v>11069.534</v>
      </c>
      <c r="E27" s="237">
        <v>14469.106000000003</v>
      </c>
      <c r="F27" s="238">
        <v>94.324980962396197</v>
      </c>
      <c r="G27" s="238">
        <v>99.751835461477086</v>
      </c>
      <c r="H27" s="238">
        <v>116.00412220903458</v>
      </c>
    </row>
    <row r="28" spans="1:8" ht="15.95" customHeight="1">
      <c r="A28" s="207"/>
      <c r="B28" s="225" t="s">
        <v>210</v>
      </c>
      <c r="C28" s="237">
        <v>2106.9450000000002</v>
      </c>
      <c r="D28" s="237">
        <v>3903.3339999999998</v>
      </c>
      <c r="E28" s="237">
        <v>6423.7210000000005</v>
      </c>
      <c r="F28" s="238">
        <v>132.60266747896051</v>
      </c>
      <c r="G28" s="238">
        <v>146.02323676971716</v>
      </c>
      <c r="H28" s="238">
        <v>143.5450416709869</v>
      </c>
    </row>
    <row r="29" spans="1:8" ht="15.95" customHeight="1">
      <c r="A29" s="207"/>
      <c r="B29" s="225" t="s">
        <v>211</v>
      </c>
      <c r="C29" s="237">
        <v>2116.4969999999998</v>
      </c>
      <c r="D29" s="237">
        <v>4340.9489999999996</v>
      </c>
      <c r="E29" s="237">
        <v>5872.6660000000002</v>
      </c>
      <c r="F29" s="238">
        <v>211.31455511558664</v>
      </c>
      <c r="G29" s="238">
        <v>183.1342781108724</v>
      </c>
      <c r="H29" s="238">
        <v>230.25394459241016</v>
      </c>
    </row>
    <row r="30" spans="1:8" ht="15.95" customHeight="1">
      <c r="A30" s="207"/>
      <c r="B30" s="225" t="s">
        <v>212</v>
      </c>
      <c r="C30" s="237">
        <v>2553.7849999999999</v>
      </c>
      <c r="D30" s="237">
        <v>3442.1570000000002</v>
      </c>
      <c r="E30" s="237">
        <v>4177.4730000000009</v>
      </c>
      <c r="F30" s="238">
        <v>78.969811758339446</v>
      </c>
      <c r="G30" s="238">
        <v>88.054974290757471</v>
      </c>
      <c r="H30" s="238">
        <v>98.764437669130032</v>
      </c>
    </row>
    <row r="31" spans="1:8" ht="15.95" customHeight="1">
      <c r="A31" s="207"/>
      <c r="B31" s="225" t="s">
        <v>214</v>
      </c>
      <c r="C31" s="237">
        <v>1145.2249999999999</v>
      </c>
      <c r="D31" s="237">
        <v>2595.8249999999998</v>
      </c>
      <c r="E31" s="237">
        <v>4119.2690000000011</v>
      </c>
      <c r="F31" s="238">
        <v>179.81463105204648</v>
      </c>
      <c r="G31" s="238">
        <v>160.84075320185138</v>
      </c>
      <c r="H31" s="238">
        <v>176.07046975132471</v>
      </c>
    </row>
    <row r="32" spans="1:8" ht="15.95" customHeight="1">
      <c r="A32" s="207"/>
      <c r="B32" s="225" t="s">
        <v>213</v>
      </c>
      <c r="C32" s="237">
        <v>1987.1759999999999</v>
      </c>
      <c r="D32" s="237">
        <v>2623.1039999999998</v>
      </c>
      <c r="E32" s="237">
        <v>4013.5970000000011</v>
      </c>
      <c r="F32" s="238">
        <v>99.705575993304706</v>
      </c>
      <c r="G32" s="238">
        <v>123.86500147328815</v>
      </c>
      <c r="H32" s="238">
        <v>176.84378376187229</v>
      </c>
    </row>
    <row r="33" spans="1:8" ht="15.95" customHeight="1">
      <c r="A33" s="207"/>
      <c r="B33" s="225" t="s">
        <v>215</v>
      </c>
      <c r="C33" s="237">
        <v>1693.8140000000001</v>
      </c>
      <c r="D33" s="237">
        <v>2565.5149999999999</v>
      </c>
      <c r="E33" s="237">
        <v>3536.5239999999999</v>
      </c>
      <c r="F33" s="238">
        <v>82.734807776753655</v>
      </c>
      <c r="G33" s="238">
        <v>92.509096704704959</v>
      </c>
      <c r="H33" s="238">
        <v>142.63639802887639</v>
      </c>
    </row>
    <row r="34" spans="1:8" ht="15.95" customHeight="1">
      <c r="A34" s="207"/>
      <c r="B34" s="225" t="s">
        <v>220</v>
      </c>
      <c r="C34" s="237">
        <v>852.04100000000005</v>
      </c>
      <c r="D34" s="237">
        <v>1975.021</v>
      </c>
      <c r="E34" s="237">
        <v>3324.2979999999998</v>
      </c>
      <c r="F34" s="238">
        <v>121.60635405442054</v>
      </c>
      <c r="G34" s="238">
        <v>125.5948841773114</v>
      </c>
      <c r="H34" s="238">
        <v>150.13709395147171</v>
      </c>
    </row>
    <row r="35" spans="1:8" ht="15.95" customHeight="1">
      <c r="A35" s="207"/>
      <c r="B35" s="225" t="s">
        <v>216</v>
      </c>
      <c r="C35" s="237">
        <v>1689.874</v>
      </c>
      <c r="D35" s="237">
        <v>2356.1790000000001</v>
      </c>
      <c r="E35" s="237">
        <v>3275.7</v>
      </c>
      <c r="F35" s="238">
        <v>215.2494596071468</v>
      </c>
      <c r="G35" s="238">
        <v>194.23161101892131</v>
      </c>
      <c r="H35" s="238">
        <v>197.40779109016319</v>
      </c>
    </row>
    <row r="36" spans="1:8" ht="15.95" customHeight="1">
      <c r="A36" s="207"/>
      <c r="B36" s="225" t="s">
        <v>217</v>
      </c>
      <c r="C36" s="237">
        <v>1782.32</v>
      </c>
      <c r="D36" s="237">
        <v>2338.8310000000001</v>
      </c>
      <c r="E36" s="237">
        <v>3069.8810000000003</v>
      </c>
      <c r="F36" s="238">
        <v>128.61233302160184</v>
      </c>
      <c r="G36" s="238">
        <v>119.50682372466173</v>
      </c>
      <c r="H36" s="238">
        <v>120.00329142306749</v>
      </c>
    </row>
    <row r="37" spans="1:8" ht="15.95" customHeight="1">
      <c r="A37" s="207"/>
      <c r="B37" s="225" t="s">
        <v>221</v>
      </c>
      <c r="C37" s="237">
        <v>1247.8009999999999</v>
      </c>
      <c r="D37" s="237">
        <v>1806.3040000000001</v>
      </c>
      <c r="E37" s="237">
        <v>2856.3209999999999</v>
      </c>
      <c r="F37" s="238">
        <v>108.62571775791406</v>
      </c>
      <c r="G37" s="238">
        <v>118.68524660824953</v>
      </c>
      <c r="H37" s="238">
        <v>128.25154773600394</v>
      </c>
    </row>
    <row r="38" spans="1:8" ht="15.95" customHeight="1">
      <c r="A38" s="207"/>
      <c r="B38" s="225" t="s">
        <v>222</v>
      </c>
      <c r="C38" s="237">
        <v>1066.271</v>
      </c>
      <c r="D38" s="237">
        <v>2145.2190000000001</v>
      </c>
      <c r="E38" s="237">
        <v>2639.8280000000004</v>
      </c>
      <c r="F38" s="238">
        <v>112.52213463344624</v>
      </c>
      <c r="G38" s="238">
        <v>111.43126509622627</v>
      </c>
      <c r="H38" s="238">
        <v>88.830756288382261</v>
      </c>
    </row>
    <row r="39" spans="1:8" ht="15.95" customHeight="1">
      <c r="A39" s="207"/>
      <c r="B39" s="225" t="s">
        <v>218</v>
      </c>
      <c r="C39" s="237">
        <v>1140.0450000000001</v>
      </c>
      <c r="D39" s="237">
        <v>2630.7739999999999</v>
      </c>
      <c r="E39" s="237">
        <v>2633.1990000000001</v>
      </c>
      <c r="F39" s="238">
        <v>132.9535753770368</v>
      </c>
      <c r="G39" s="238">
        <v>107.57911076652307</v>
      </c>
      <c r="H39" s="238">
        <v>77.770440074179049</v>
      </c>
    </row>
    <row r="40" spans="1:8" ht="15.95" customHeight="1">
      <c r="A40" s="207"/>
      <c r="B40" s="225" t="s">
        <v>223</v>
      </c>
      <c r="C40" s="237">
        <v>1410.9380000000001</v>
      </c>
      <c r="D40" s="237">
        <v>1838.057</v>
      </c>
      <c r="E40" s="237">
        <v>2570.5510000000004</v>
      </c>
      <c r="F40" s="238">
        <v>159.23568029126403</v>
      </c>
      <c r="G40" s="238">
        <v>183.29686789472424</v>
      </c>
      <c r="H40" s="238">
        <v>156.45081285250947</v>
      </c>
    </row>
    <row r="41" spans="1:8" ht="15.95" customHeight="1">
      <c r="A41" s="207"/>
      <c r="B41" s="225" t="s">
        <v>228</v>
      </c>
      <c r="C41" s="237">
        <v>975.30100000000004</v>
      </c>
      <c r="D41" s="237">
        <v>1491.539</v>
      </c>
      <c r="E41" s="237">
        <v>2431.8220000000001</v>
      </c>
      <c r="F41" s="238">
        <v>129.56334024124556</v>
      </c>
      <c r="G41" s="238">
        <v>112.41889130662534</v>
      </c>
      <c r="H41" s="238">
        <v>149.93310471793617</v>
      </c>
    </row>
    <row r="42" spans="1:8" ht="15.95" customHeight="1">
      <c r="A42" s="207"/>
      <c r="B42" s="225" t="s">
        <v>225</v>
      </c>
      <c r="C42" s="237">
        <v>1340.979</v>
      </c>
      <c r="D42" s="237">
        <v>1712.18</v>
      </c>
      <c r="E42" s="237">
        <v>2416.4319999999998</v>
      </c>
      <c r="F42" s="238">
        <v>197.22744754859065</v>
      </c>
      <c r="G42" s="238">
        <v>216.71738062811053</v>
      </c>
      <c r="H42" s="238">
        <v>278.575644667429</v>
      </c>
    </row>
    <row r="43" spans="1:8" ht="15.95" customHeight="1">
      <c r="A43" s="207"/>
      <c r="B43" s="225" t="s">
        <v>219</v>
      </c>
      <c r="C43" s="237">
        <v>1762.0530000000001</v>
      </c>
      <c r="D43" s="237">
        <v>2051.9769999999999</v>
      </c>
      <c r="E43" s="237">
        <v>2405.4940000000006</v>
      </c>
      <c r="F43" s="238">
        <v>98.715946963903662</v>
      </c>
      <c r="G43" s="238">
        <v>95.091208876761897</v>
      </c>
      <c r="H43" s="238">
        <v>99.45087928770586</v>
      </c>
    </row>
    <row r="44" spans="1:8" ht="15.95" customHeight="1">
      <c r="A44" s="207"/>
      <c r="B44" s="225" t="s">
        <v>231</v>
      </c>
      <c r="C44" s="237">
        <v>699.52200000000005</v>
      </c>
      <c r="D44" s="237">
        <v>1366.9870000000001</v>
      </c>
      <c r="E44" s="237">
        <v>2345.4579999999996</v>
      </c>
      <c r="F44" s="238">
        <v>108.58180632843606</v>
      </c>
      <c r="G44" s="238">
        <v>116.86835983486097</v>
      </c>
      <c r="H44" s="238">
        <v>130.79873141640468</v>
      </c>
    </row>
    <row r="45" spans="1:8" ht="15.95" customHeight="1">
      <c r="A45" s="207"/>
      <c r="B45" s="225" t="s">
        <v>227</v>
      </c>
      <c r="C45" s="237">
        <v>1214.6189999999999</v>
      </c>
      <c r="D45" s="237">
        <v>1826.7719999999999</v>
      </c>
      <c r="E45" s="237">
        <v>2237.9380000000001</v>
      </c>
      <c r="F45" s="238">
        <v>106.19229720088967</v>
      </c>
      <c r="G45" s="238">
        <v>100.45482515544396</v>
      </c>
      <c r="H45" s="238">
        <v>79.103203556420198</v>
      </c>
    </row>
    <row r="46" spans="1:8" ht="15.95" customHeight="1">
      <c r="A46" s="207"/>
      <c r="B46" s="225" t="s">
        <v>224</v>
      </c>
      <c r="C46" s="237">
        <v>1429.934</v>
      </c>
      <c r="D46" s="237">
        <v>1883.021</v>
      </c>
      <c r="E46" s="237">
        <v>2217.2190000000001</v>
      </c>
      <c r="F46" s="238">
        <v>140.81624011163402</v>
      </c>
      <c r="G46" s="238">
        <v>123.91377592585525</v>
      </c>
      <c r="H46" s="238">
        <v>104.64236799703994</v>
      </c>
    </row>
    <row r="47" spans="1:8" ht="15.95" customHeight="1">
      <c r="A47" s="207"/>
      <c r="C47" s="239"/>
      <c r="D47" s="239"/>
      <c r="E47" s="239"/>
      <c r="F47" s="239"/>
      <c r="G47" s="239"/>
      <c r="H47" s="239"/>
    </row>
    <row r="48" spans="1:8" ht="15.6" customHeight="1">
      <c r="A48" s="207"/>
    </row>
    <row r="49" spans="1:1" ht="15.6" customHeight="1">
      <c r="A49" s="207"/>
    </row>
    <row r="50" spans="1:1" ht="15.95" customHeight="1">
      <c r="A50" s="207"/>
    </row>
    <row r="51" spans="1:1" ht="15.95" customHeight="1">
      <c r="A51" s="207"/>
    </row>
    <row r="52" spans="1:1" ht="15.95" customHeight="1">
      <c r="A52" s="207"/>
    </row>
    <row r="53" spans="1:1" ht="15.95" customHeight="1">
      <c r="A53" s="207"/>
    </row>
    <row r="54" spans="1:1" ht="15.95" customHeight="1">
      <c r="A54" s="207"/>
    </row>
    <row r="55" spans="1:1" ht="15.95" customHeight="1">
      <c r="A55" s="207"/>
    </row>
    <row r="56" spans="1:1" ht="15.95" customHeight="1">
      <c r="A56" s="207"/>
    </row>
    <row r="57" spans="1:1" ht="15.95" customHeight="1">
      <c r="A57" s="207"/>
    </row>
    <row r="58" spans="1:1" ht="15.95" customHeight="1">
      <c r="A58" s="207"/>
    </row>
    <row r="59" spans="1:1" ht="15.95" customHeight="1">
      <c r="A59" s="207"/>
    </row>
    <row r="60" spans="1:1" ht="15.95" customHeight="1">
      <c r="A60" s="207"/>
    </row>
    <row r="61" spans="1:1" ht="15.95" customHeight="1"/>
    <row r="62" spans="1:1" ht="15.95" customHeight="1">
      <c r="A62" s="207"/>
    </row>
    <row r="63" spans="1:1" ht="15.95" customHeight="1">
      <c r="A63" s="207"/>
    </row>
    <row r="64" spans="1:1" ht="15.95" customHeight="1">
      <c r="A64" s="207"/>
    </row>
    <row r="65" spans="1:6" ht="15.95" customHeight="1">
      <c r="A65" s="207"/>
    </row>
    <row r="66" spans="1:6" ht="15.95" customHeight="1">
      <c r="A66" s="207"/>
    </row>
    <row r="67" spans="1:6" ht="15.95" customHeight="1">
      <c r="A67" s="207"/>
    </row>
    <row r="68" spans="1:6" ht="15.95" customHeight="1">
      <c r="A68" s="207"/>
    </row>
    <row r="69" spans="1:6" ht="15.95" customHeight="1">
      <c r="A69" s="207"/>
    </row>
    <row r="70" spans="1:6" ht="15.95" customHeight="1">
      <c r="A70" s="227"/>
      <c r="B70" s="227"/>
      <c r="C70" s="227"/>
      <c r="D70" s="227"/>
      <c r="E70" s="227"/>
      <c r="F70" s="227"/>
    </row>
    <row r="71" spans="1:6">
      <c r="A71" s="227"/>
      <c r="B71" s="227"/>
      <c r="C71" s="227"/>
      <c r="D71" s="227"/>
      <c r="E71" s="227"/>
      <c r="F71" s="227"/>
    </row>
    <row r="72" spans="1:6">
      <c r="A72" s="227"/>
      <c r="B72" s="227"/>
      <c r="C72" s="227"/>
      <c r="D72" s="227"/>
      <c r="E72" s="227"/>
      <c r="F72" s="227"/>
    </row>
    <row r="73" spans="1:6">
      <c r="A73" s="227"/>
      <c r="B73" s="227"/>
      <c r="C73" s="227"/>
      <c r="D73" s="227"/>
      <c r="E73" s="227"/>
      <c r="F73" s="227"/>
    </row>
    <row r="74" spans="1:6">
      <c r="A74" s="227"/>
      <c r="B74" s="227"/>
      <c r="C74" s="227"/>
      <c r="D74" s="227"/>
      <c r="E74" s="227"/>
      <c r="F74" s="227"/>
    </row>
    <row r="75" spans="1:6">
      <c r="A75" s="227"/>
      <c r="B75" s="227"/>
      <c r="C75" s="227"/>
      <c r="D75" s="227"/>
      <c r="E75" s="227"/>
      <c r="F75" s="227"/>
    </row>
    <row r="76" spans="1:6">
      <c r="A76" s="227"/>
      <c r="B76" s="227"/>
      <c r="C76" s="227"/>
      <c r="D76" s="227"/>
      <c r="E76" s="227"/>
      <c r="F76" s="227"/>
    </row>
  </sheetData>
  <mergeCells count="1">
    <mergeCell ref="F4:H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>
      <selection activeCell="J17" sqref="J17"/>
    </sheetView>
  </sheetViews>
  <sheetFormatPr defaultRowHeight="15"/>
  <cols>
    <col min="1" max="1" width="7" style="647" customWidth="1"/>
    <col min="2" max="2" width="31.85546875" style="647" customWidth="1"/>
    <col min="3" max="3" width="12.42578125" style="647" customWidth="1"/>
    <col min="4" max="4" width="16.28515625" style="647" customWidth="1"/>
    <col min="5" max="5" width="17.28515625" style="647" customWidth="1"/>
    <col min="6" max="248" width="9.140625" style="647"/>
    <col min="249" max="249" width="4.28515625" style="647" customWidth="1"/>
    <col min="250" max="250" width="45.42578125" style="647" customWidth="1"/>
    <col min="251" max="252" width="20.7109375" style="647" customWidth="1"/>
    <col min="253" max="253" width="21.42578125" style="647" bestFit="1" customWidth="1"/>
    <col min="254" max="504" width="9.140625" style="647"/>
    <col min="505" max="505" width="4.28515625" style="647" customWidth="1"/>
    <col min="506" max="506" width="45.42578125" style="647" customWidth="1"/>
    <col min="507" max="508" width="20.7109375" style="647" customWidth="1"/>
    <col min="509" max="509" width="21.42578125" style="647" bestFit="1" customWidth="1"/>
    <col min="510" max="760" width="9.140625" style="647"/>
    <col min="761" max="761" width="4.28515625" style="647" customWidth="1"/>
    <col min="762" max="762" width="45.42578125" style="647" customWidth="1"/>
    <col min="763" max="764" width="20.7109375" style="647" customWidth="1"/>
    <col min="765" max="765" width="21.42578125" style="647" bestFit="1" customWidth="1"/>
    <col min="766" max="1016" width="9.140625" style="647"/>
    <col min="1017" max="1017" width="4.28515625" style="647" customWidth="1"/>
    <col min="1018" max="1018" width="45.42578125" style="647" customWidth="1"/>
    <col min="1019" max="1020" width="20.7109375" style="647" customWidth="1"/>
    <col min="1021" max="1021" width="21.42578125" style="647" bestFit="1" customWidth="1"/>
    <col min="1022" max="1272" width="9.140625" style="647"/>
    <col min="1273" max="1273" width="4.28515625" style="647" customWidth="1"/>
    <col min="1274" max="1274" width="45.42578125" style="647" customWidth="1"/>
    <col min="1275" max="1276" width="20.7109375" style="647" customWidth="1"/>
    <col min="1277" max="1277" width="21.42578125" style="647" bestFit="1" customWidth="1"/>
    <col min="1278" max="1528" width="9.140625" style="647"/>
    <col min="1529" max="1529" width="4.28515625" style="647" customWidth="1"/>
    <col min="1530" max="1530" width="45.42578125" style="647" customWidth="1"/>
    <col min="1531" max="1532" width="20.7109375" style="647" customWidth="1"/>
    <col min="1533" max="1533" width="21.42578125" style="647" bestFit="1" customWidth="1"/>
    <col min="1534" max="1784" width="9.140625" style="647"/>
    <col min="1785" max="1785" width="4.28515625" style="647" customWidth="1"/>
    <col min="1786" max="1786" width="45.42578125" style="647" customWidth="1"/>
    <col min="1787" max="1788" width="20.7109375" style="647" customWidth="1"/>
    <col min="1789" max="1789" width="21.42578125" style="647" bestFit="1" customWidth="1"/>
    <col min="1790" max="2040" width="9.140625" style="647"/>
    <col min="2041" max="2041" width="4.28515625" style="647" customWidth="1"/>
    <col min="2042" max="2042" width="45.42578125" style="647" customWidth="1"/>
    <col min="2043" max="2044" width="20.7109375" style="647" customWidth="1"/>
    <col min="2045" max="2045" width="21.42578125" style="647" bestFit="1" customWidth="1"/>
    <col min="2046" max="2296" width="9.140625" style="647"/>
    <col min="2297" max="2297" width="4.28515625" style="647" customWidth="1"/>
    <col min="2298" max="2298" width="45.42578125" style="647" customWidth="1"/>
    <col min="2299" max="2300" width="20.7109375" style="647" customWidth="1"/>
    <col min="2301" max="2301" width="21.42578125" style="647" bestFit="1" customWidth="1"/>
    <col min="2302" max="2552" width="9.140625" style="647"/>
    <col min="2553" max="2553" width="4.28515625" style="647" customWidth="1"/>
    <col min="2554" max="2554" width="45.42578125" style="647" customWidth="1"/>
    <col min="2555" max="2556" width="20.7109375" style="647" customWidth="1"/>
    <col min="2557" max="2557" width="21.42578125" style="647" bestFit="1" customWidth="1"/>
    <col min="2558" max="2808" width="9.140625" style="647"/>
    <col min="2809" max="2809" width="4.28515625" style="647" customWidth="1"/>
    <col min="2810" max="2810" width="45.42578125" style="647" customWidth="1"/>
    <col min="2811" max="2812" width="20.7109375" style="647" customWidth="1"/>
    <col min="2813" max="2813" width="21.42578125" style="647" bestFit="1" customWidth="1"/>
    <col min="2814" max="3064" width="9.140625" style="647"/>
    <col min="3065" max="3065" width="4.28515625" style="647" customWidth="1"/>
    <col min="3066" max="3066" width="45.42578125" style="647" customWidth="1"/>
    <col min="3067" max="3068" width="20.7109375" style="647" customWidth="1"/>
    <col min="3069" max="3069" width="21.42578125" style="647" bestFit="1" customWidth="1"/>
    <col min="3070" max="3320" width="9.140625" style="647"/>
    <col min="3321" max="3321" width="4.28515625" style="647" customWidth="1"/>
    <col min="3322" max="3322" width="45.42578125" style="647" customWidth="1"/>
    <col min="3323" max="3324" width="20.7109375" style="647" customWidth="1"/>
    <col min="3325" max="3325" width="21.42578125" style="647" bestFit="1" customWidth="1"/>
    <col min="3326" max="3576" width="9.140625" style="647"/>
    <col min="3577" max="3577" width="4.28515625" style="647" customWidth="1"/>
    <col min="3578" max="3578" width="45.42578125" style="647" customWidth="1"/>
    <col min="3579" max="3580" width="20.7109375" style="647" customWidth="1"/>
    <col min="3581" max="3581" width="21.42578125" style="647" bestFit="1" customWidth="1"/>
    <col min="3582" max="3832" width="9.140625" style="647"/>
    <col min="3833" max="3833" width="4.28515625" style="647" customWidth="1"/>
    <col min="3834" max="3834" width="45.42578125" style="647" customWidth="1"/>
    <col min="3835" max="3836" width="20.7109375" style="647" customWidth="1"/>
    <col min="3837" max="3837" width="21.42578125" style="647" bestFit="1" customWidth="1"/>
    <col min="3838" max="4088" width="9.140625" style="647"/>
    <col min="4089" max="4089" width="4.28515625" style="647" customWidth="1"/>
    <col min="4090" max="4090" width="45.42578125" style="647" customWidth="1"/>
    <col min="4091" max="4092" width="20.7109375" style="647" customWidth="1"/>
    <col min="4093" max="4093" width="21.42578125" style="647" bestFit="1" customWidth="1"/>
    <col min="4094" max="4344" width="9.140625" style="647"/>
    <col min="4345" max="4345" width="4.28515625" style="647" customWidth="1"/>
    <col min="4346" max="4346" width="45.42578125" style="647" customWidth="1"/>
    <col min="4347" max="4348" width="20.7109375" style="647" customWidth="1"/>
    <col min="4349" max="4349" width="21.42578125" style="647" bestFit="1" customWidth="1"/>
    <col min="4350" max="4600" width="9.140625" style="647"/>
    <col min="4601" max="4601" width="4.28515625" style="647" customWidth="1"/>
    <col min="4602" max="4602" width="45.42578125" style="647" customWidth="1"/>
    <col min="4603" max="4604" width="20.7109375" style="647" customWidth="1"/>
    <col min="4605" max="4605" width="21.42578125" style="647" bestFit="1" customWidth="1"/>
    <col min="4606" max="4856" width="9.140625" style="647"/>
    <col min="4857" max="4857" width="4.28515625" style="647" customWidth="1"/>
    <col min="4858" max="4858" width="45.42578125" style="647" customWidth="1"/>
    <col min="4859" max="4860" width="20.7109375" style="647" customWidth="1"/>
    <col min="4861" max="4861" width="21.42578125" style="647" bestFit="1" customWidth="1"/>
    <col min="4862" max="5112" width="9.140625" style="647"/>
    <col min="5113" max="5113" width="4.28515625" style="647" customWidth="1"/>
    <col min="5114" max="5114" width="45.42578125" style="647" customWidth="1"/>
    <col min="5115" max="5116" width="20.7109375" style="647" customWidth="1"/>
    <col min="5117" max="5117" width="21.42578125" style="647" bestFit="1" customWidth="1"/>
    <col min="5118" max="5368" width="9.140625" style="647"/>
    <col min="5369" max="5369" width="4.28515625" style="647" customWidth="1"/>
    <col min="5370" max="5370" width="45.42578125" style="647" customWidth="1"/>
    <col min="5371" max="5372" width="20.7109375" style="647" customWidth="1"/>
    <col min="5373" max="5373" width="21.42578125" style="647" bestFit="1" customWidth="1"/>
    <col min="5374" max="5624" width="9.140625" style="647"/>
    <col min="5625" max="5625" width="4.28515625" style="647" customWidth="1"/>
    <col min="5626" max="5626" width="45.42578125" style="647" customWidth="1"/>
    <col min="5627" max="5628" width="20.7109375" style="647" customWidth="1"/>
    <col min="5629" max="5629" width="21.42578125" style="647" bestFit="1" customWidth="1"/>
    <col min="5630" max="5880" width="9.140625" style="647"/>
    <col min="5881" max="5881" width="4.28515625" style="647" customWidth="1"/>
    <col min="5882" max="5882" width="45.42578125" style="647" customWidth="1"/>
    <col min="5883" max="5884" width="20.7109375" style="647" customWidth="1"/>
    <col min="5885" max="5885" width="21.42578125" style="647" bestFit="1" customWidth="1"/>
    <col min="5886" max="6136" width="9.140625" style="647"/>
    <col min="6137" max="6137" width="4.28515625" style="647" customWidth="1"/>
    <col min="6138" max="6138" width="45.42578125" style="647" customWidth="1"/>
    <col min="6139" max="6140" width="20.7109375" style="647" customWidth="1"/>
    <col min="6141" max="6141" width="21.42578125" style="647" bestFit="1" customWidth="1"/>
    <col min="6142" max="6392" width="9.140625" style="647"/>
    <col min="6393" max="6393" width="4.28515625" style="647" customWidth="1"/>
    <col min="6394" max="6394" width="45.42578125" style="647" customWidth="1"/>
    <col min="6395" max="6396" width="20.7109375" style="647" customWidth="1"/>
    <col min="6397" max="6397" width="21.42578125" style="647" bestFit="1" customWidth="1"/>
    <col min="6398" max="6648" width="9.140625" style="647"/>
    <col min="6649" max="6649" width="4.28515625" style="647" customWidth="1"/>
    <col min="6650" max="6650" width="45.42578125" style="647" customWidth="1"/>
    <col min="6651" max="6652" width="20.7109375" style="647" customWidth="1"/>
    <col min="6653" max="6653" width="21.42578125" style="647" bestFit="1" customWidth="1"/>
    <col min="6654" max="6904" width="9.140625" style="647"/>
    <col min="6905" max="6905" width="4.28515625" style="647" customWidth="1"/>
    <col min="6906" max="6906" width="45.42578125" style="647" customWidth="1"/>
    <col min="6907" max="6908" width="20.7109375" style="647" customWidth="1"/>
    <col min="6909" max="6909" width="21.42578125" style="647" bestFit="1" customWidth="1"/>
    <col min="6910" max="7160" width="9.140625" style="647"/>
    <col min="7161" max="7161" width="4.28515625" style="647" customWidth="1"/>
    <col min="7162" max="7162" width="45.42578125" style="647" customWidth="1"/>
    <col min="7163" max="7164" width="20.7109375" style="647" customWidth="1"/>
    <col min="7165" max="7165" width="21.42578125" style="647" bestFit="1" customWidth="1"/>
    <col min="7166" max="7416" width="9.140625" style="647"/>
    <col min="7417" max="7417" width="4.28515625" style="647" customWidth="1"/>
    <col min="7418" max="7418" width="45.42578125" style="647" customWidth="1"/>
    <col min="7419" max="7420" width="20.7109375" style="647" customWidth="1"/>
    <col min="7421" max="7421" width="21.42578125" style="647" bestFit="1" customWidth="1"/>
    <col min="7422" max="7672" width="9.140625" style="647"/>
    <col min="7673" max="7673" width="4.28515625" style="647" customWidth="1"/>
    <col min="7674" max="7674" width="45.42578125" style="647" customWidth="1"/>
    <col min="7675" max="7676" width="20.7109375" style="647" customWidth="1"/>
    <col min="7677" max="7677" width="21.42578125" style="647" bestFit="1" customWidth="1"/>
    <col min="7678" max="7928" width="9.140625" style="647"/>
    <col min="7929" max="7929" width="4.28515625" style="647" customWidth="1"/>
    <col min="7930" max="7930" width="45.42578125" style="647" customWidth="1"/>
    <col min="7931" max="7932" width="20.7109375" style="647" customWidth="1"/>
    <col min="7933" max="7933" width="21.42578125" style="647" bestFit="1" customWidth="1"/>
    <col min="7934" max="8184" width="9.140625" style="647"/>
    <col min="8185" max="8185" width="4.28515625" style="647" customWidth="1"/>
    <col min="8186" max="8186" width="45.42578125" style="647" customWidth="1"/>
    <col min="8187" max="8188" width="20.7109375" style="647" customWidth="1"/>
    <col min="8189" max="8189" width="21.42578125" style="647" bestFit="1" customWidth="1"/>
    <col min="8190" max="8440" width="9.140625" style="647"/>
    <col min="8441" max="8441" width="4.28515625" style="647" customWidth="1"/>
    <col min="8442" max="8442" width="45.42578125" style="647" customWidth="1"/>
    <col min="8443" max="8444" width="20.7109375" style="647" customWidth="1"/>
    <col min="8445" max="8445" width="21.42578125" style="647" bestFit="1" customWidth="1"/>
    <col min="8446" max="8696" width="9.140625" style="647"/>
    <col min="8697" max="8697" width="4.28515625" style="647" customWidth="1"/>
    <col min="8698" max="8698" width="45.42578125" style="647" customWidth="1"/>
    <col min="8699" max="8700" width="20.7109375" style="647" customWidth="1"/>
    <col min="8701" max="8701" width="21.42578125" style="647" bestFit="1" customWidth="1"/>
    <col min="8702" max="8952" width="9.140625" style="647"/>
    <col min="8953" max="8953" width="4.28515625" style="647" customWidth="1"/>
    <col min="8954" max="8954" width="45.42578125" style="647" customWidth="1"/>
    <col min="8955" max="8956" width="20.7109375" style="647" customWidth="1"/>
    <col min="8957" max="8957" width="21.42578125" style="647" bestFit="1" customWidth="1"/>
    <col min="8958" max="9208" width="9.140625" style="647"/>
    <col min="9209" max="9209" width="4.28515625" style="647" customWidth="1"/>
    <col min="9210" max="9210" width="45.42578125" style="647" customWidth="1"/>
    <col min="9211" max="9212" width="20.7109375" style="647" customWidth="1"/>
    <col min="9213" max="9213" width="21.42578125" style="647" bestFit="1" customWidth="1"/>
    <col min="9214" max="9464" width="9.140625" style="647"/>
    <col min="9465" max="9465" width="4.28515625" style="647" customWidth="1"/>
    <col min="9466" max="9466" width="45.42578125" style="647" customWidth="1"/>
    <col min="9467" max="9468" width="20.7109375" style="647" customWidth="1"/>
    <col min="9469" max="9469" width="21.42578125" style="647" bestFit="1" customWidth="1"/>
    <col min="9470" max="9720" width="9.140625" style="647"/>
    <col min="9721" max="9721" width="4.28515625" style="647" customWidth="1"/>
    <col min="9722" max="9722" width="45.42578125" style="647" customWidth="1"/>
    <col min="9723" max="9724" width="20.7109375" style="647" customWidth="1"/>
    <col min="9725" max="9725" width="21.42578125" style="647" bestFit="1" customWidth="1"/>
    <col min="9726" max="9976" width="9.140625" style="647"/>
    <col min="9977" max="9977" width="4.28515625" style="647" customWidth="1"/>
    <col min="9978" max="9978" width="45.42578125" style="647" customWidth="1"/>
    <col min="9979" max="9980" width="20.7109375" style="647" customWidth="1"/>
    <col min="9981" max="9981" width="21.42578125" style="647" bestFit="1" customWidth="1"/>
    <col min="9982" max="10232" width="9.140625" style="647"/>
    <col min="10233" max="10233" width="4.28515625" style="647" customWidth="1"/>
    <col min="10234" max="10234" width="45.42578125" style="647" customWidth="1"/>
    <col min="10235" max="10236" width="20.7109375" style="647" customWidth="1"/>
    <col min="10237" max="10237" width="21.42578125" style="647" bestFit="1" customWidth="1"/>
    <col min="10238" max="10488" width="9.140625" style="647"/>
    <col min="10489" max="10489" width="4.28515625" style="647" customWidth="1"/>
    <col min="10490" max="10490" width="45.42578125" style="647" customWidth="1"/>
    <col min="10491" max="10492" width="20.7109375" style="647" customWidth="1"/>
    <col min="10493" max="10493" width="21.42578125" style="647" bestFit="1" customWidth="1"/>
    <col min="10494" max="10744" width="9.140625" style="647"/>
    <col min="10745" max="10745" width="4.28515625" style="647" customWidth="1"/>
    <col min="10746" max="10746" width="45.42578125" style="647" customWidth="1"/>
    <col min="10747" max="10748" width="20.7109375" style="647" customWidth="1"/>
    <col min="10749" max="10749" width="21.42578125" style="647" bestFit="1" customWidth="1"/>
    <col min="10750" max="11000" width="9.140625" style="647"/>
    <col min="11001" max="11001" width="4.28515625" style="647" customWidth="1"/>
    <col min="11002" max="11002" width="45.42578125" style="647" customWidth="1"/>
    <col min="11003" max="11004" width="20.7109375" style="647" customWidth="1"/>
    <col min="11005" max="11005" width="21.42578125" style="647" bestFit="1" customWidth="1"/>
    <col min="11006" max="11256" width="9.140625" style="647"/>
    <col min="11257" max="11257" width="4.28515625" style="647" customWidth="1"/>
    <col min="11258" max="11258" width="45.42578125" style="647" customWidth="1"/>
    <col min="11259" max="11260" width="20.7109375" style="647" customWidth="1"/>
    <col min="11261" max="11261" width="21.42578125" style="647" bestFit="1" customWidth="1"/>
    <col min="11262" max="11512" width="9.140625" style="647"/>
    <col min="11513" max="11513" width="4.28515625" style="647" customWidth="1"/>
    <col min="11514" max="11514" width="45.42578125" style="647" customWidth="1"/>
    <col min="11515" max="11516" width="20.7109375" style="647" customWidth="1"/>
    <col min="11517" max="11517" width="21.42578125" style="647" bestFit="1" customWidth="1"/>
    <col min="11518" max="11768" width="9.140625" style="647"/>
    <col min="11769" max="11769" width="4.28515625" style="647" customWidth="1"/>
    <col min="11770" max="11770" width="45.42578125" style="647" customWidth="1"/>
    <col min="11771" max="11772" width="20.7109375" style="647" customWidth="1"/>
    <col min="11773" max="11773" width="21.42578125" style="647" bestFit="1" customWidth="1"/>
    <col min="11774" max="12024" width="9.140625" style="647"/>
    <col min="12025" max="12025" width="4.28515625" style="647" customWidth="1"/>
    <col min="12026" max="12026" width="45.42578125" style="647" customWidth="1"/>
    <col min="12027" max="12028" width="20.7109375" style="647" customWidth="1"/>
    <col min="12029" max="12029" width="21.42578125" style="647" bestFit="1" customWidth="1"/>
    <col min="12030" max="12280" width="9.140625" style="647"/>
    <col min="12281" max="12281" width="4.28515625" style="647" customWidth="1"/>
    <col min="12282" max="12282" width="45.42578125" style="647" customWidth="1"/>
    <col min="12283" max="12284" width="20.7109375" style="647" customWidth="1"/>
    <col min="12285" max="12285" width="21.42578125" style="647" bestFit="1" customWidth="1"/>
    <col min="12286" max="12536" width="9.140625" style="647"/>
    <col min="12537" max="12537" width="4.28515625" style="647" customWidth="1"/>
    <col min="12538" max="12538" width="45.42578125" style="647" customWidth="1"/>
    <col min="12539" max="12540" width="20.7109375" style="647" customWidth="1"/>
    <col min="12541" max="12541" width="21.42578125" style="647" bestFit="1" customWidth="1"/>
    <col min="12542" max="12792" width="9.140625" style="647"/>
    <col min="12793" max="12793" width="4.28515625" style="647" customWidth="1"/>
    <col min="12794" max="12794" width="45.42578125" style="647" customWidth="1"/>
    <col min="12795" max="12796" width="20.7109375" style="647" customWidth="1"/>
    <col min="12797" max="12797" width="21.42578125" style="647" bestFit="1" customWidth="1"/>
    <col min="12798" max="13048" width="9.140625" style="647"/>
    <col min="13049" max="13049" width="4.28515625" style="647" customWidth="1"/>
    <col min="13050" max="13050" width="45.42578125" style="647" customWidth="1"/>
    <col min="13051" max="13052" width="20.7109375" style="647" customWidth="1"/>
    <col min="13053" max="13053" width="21.42578125" style="647" bestFit="1" customWidth="1"/>
    <col min="13054" max="13304" width="9.140625" style="647"/>
    <col min="13305" max="13305" width="4.28515625" style="647" customWidth="1"/>
    <col min="13306" max="13306" width="45.42578125" style="647" customWidth="1"/>
    <col min="13307" max="13308" width="20.7109375" style="647" customWidth="1"/>
    <col min="13309" max="13309" width="21.42578125" style="647" bestFit="1" customWidth="1"/>
    <col min="13310" max="13560" width="9.140625" style="647"/>
    <col min="13561" max="13561" width="4.28515625" style="647" customWidth="1"/>
    <col min="13562" max="13562" width="45.42578125" style="647" customWidth="1"/>
    <col min="13563" max="13564" width="20.7109375" style="647" customWidth="1"/>
    <col min="13565" max="13565" width="21.42578125" style="647" bestFit="1" customWidth="1"/>
    <col min="13566" max="13816" width="9.140625" style="647"/>
    <col min="13817" max="13817" width="4.28515625" style="647" customWidth="1"/>
    <col min="13818" max="13818" width="45.42578125" style="647" customWidth="1"/>
    <col min="13819" max="13820" width="20.7109375" style="647" customWidth="1"/>
    <col min="13821" max="13821" width="21.42578125" style="647" bestFit="1" customWidth="1"/>
    <col min="13822" max="14072" width="9.140625" style="647"/>
    <col min="14073" max="14073" width="4.28515625" style="647" customWidth="1"/>
    <col min="14074" max="14074" width="45.42578125" style="647" customWidth="1"/>
    <col min="14075" max="14076" width="20.7109375" style="647" customWidth="1"/>
    <col min="14077" max="14077" width="21.42578125" style="647" bestFit="1" customWidth="1"/>
    <col min="14078" max="14328" width="9.140625" style="647"/>
    <col min="14329" max="14329" width="4.28515625" style="647" customWidth="1"/>
    <col min="14330" max="14330" width="45.42578125" style="647" customWidth="1"/>
    <col min="14331" max="14332" width="20.7109375" style="647" customWidth="1"/>
    <col min="14333" max="14333" width="21.42578125" style="647" bestFit="1" customWidth="1"/>
    <col min="14334" max="14584" width="9.140625" style="647"/>
    <col min="14585" max="14585" width="4.28515625" style="647" customWidth="1"/>
    <col min="14586" max="14586" width="45.42578125" style="647" customWidth="1"/>
    <col min="14587" max="14588" width="20.7109375" style="647" customWidth="1"/>
    <col min="14589" max="14589" width="21.42578125" style="647" bestFit="1" customWidth="1"/>
    <col min="14590" max="14840" width="9.140625" style="647"/>
    <col min="14841" max="14841" width="4.28515625" style="647" customWidth="1"/>
    <col min="14842" max="14842" width="45.42578125" style="647" customWidth="1"/>
    <col min="14843" max="14844" width="20.7109375" style="647" customWidth="1"/>
    <col min="14845" max="14845" width="21.42578125" style="647" bestFit="1" customWidth="1"/>
    <col min="14846" max="15096" width="9.140625" style="647"/>
    <col min="15097" max="15097" width="4.28515625" style="647" customWidth="1"/>
    <col min="15098" max="15098" width="45.42578125" style="647" customWidth="1"/>
    <col min="15099" max="15100" width="20.7109375" style="647" customWidth="1"/>
    <col min="15101" max="15101" width="21.42578125" style="647" bestFit="1" customWidth="1"/>
    <col min="15102" max="15352" width="9.140625" style="647"/>
    <col min="15353" max="15353" width="4.28515625" style="647" customWidth="1"/>
    <col min="15354" max="15354" width="45.42578125" style="647" customWidth="1"/>
    <col min="15355" max="15356" width="20.7109375" style="647" customWidth="1"/>
    <col min="15357" max="15357" width="21.42578125" style="647" bestFit="1" customWidth="1"/>
    <col min="15358" max="15608" width="9.140625" style="647"/>
    <col min="15609" max="15609" width="4.28515625" style="647" customWidth="1"/>
    <col min="15610" max="15610" width="45.42578125" style="647" customWidth="1"/>
    <col min="15611" max="15612" width="20.7109375" style="647" customWidth="1"/>
    <col min="15613" max="15613" width="21.42578125" style="647" bestFit="1" customWidth="1"/>
    <col min="15614" max="15864" width="9.140625" style="647"/>
    <col min="15865" max="15865" width="4.28515625" style="647" customWidth="1"/>
    <col min="15866" max="15866" width="45.42578125" style="647" customWidth="1"/>
    <col min="15867" max="15868" width="20.7109375" style="647" customWidth="1"/>
    <col min="15869" max="15869" width="21.42578125" style="647" bestFit="1" customWidth="1"/>
    <col min="15870" max="16120" width="9.140625" style="647"/>
    <col min="16121" max="16121" width="4.28515625" style="647" customWidth="1"/>
    <col min="16122" max="16122" width="45.42578125" style="647" customWidth="1"/>
    <col min="16123" max="16124" width="20.7109375" style="647" customWidth="1"/>
    <col min="16125" max="16125" width="21.42578125" style="647" bestFit="1" customWidth="1"/>
    <col min="16126" max="16384" width="9.140625" style="647"/>
  </cols>
  <sheetData>
    <row r="1" spans="1:6" ht="15.75">
      <c r="A1" s="644" t="s">
        <v>565</v>
      </c>
      <c r="B1" s="645"/>
      <c r="C1" s="646"/>
      <c r="D1" s="646"/>
      <c r="E1" s="646"/>
    </row>
    <row r="2" spans="1:6">
      <c r="A2" s="648"/>
      <c r="B2" s="648"/>
      <c r="C2" s="646"/>
      <c r="D2" s="646"/>
      <c r="E2" s="646"/>
    </row>
    <row r="3" spans="1:6">
      <c r="A3" s="649"/>
      <c r="B3" s="649"/>
      <c r="C3" s="650"/>
      <c r="D3" s="650"/>
      <c r="E3" s="651" t="s">
        <v>508</v>
      </c>
    </row>
    <row r="4" spans="1:6">
      <c r="A4" s="652"/>
      <c r="B4" s="653"/>
      <c r="C4" s="654" t="s">
        <v>509</v>
      </c>
      <c r="D4" s="654" t="s">
        <v>510</v>
      </c>
      <c r="E4" s="654" t="s">
        <v>510</v>
      </c>
    </row>
    <row r="5" spans="1:6">
      <c r="A5" s="649"/>
      <c r="B5" s="655"/>
      <c r="C5" s="656" t="s">
        <v>511</v>
      </c>
      <c r="D5" s="656" t="s">
        <v>512</v>
      </c>
      <c r="E5" s="656" t="s">
        <v>513</v>
      </c>
    </row>
    <row r="6" spans="1:6">
      <c r="A6" s="649"/>
      <c r="B6" s="649"/>
      <c r="C6" s="650"/>
      <c r="D6" s="650"/>
      <c r="E6" s="650"/>
    </row>
    <row r="7" spans="1:6">
      <c r="A7" s="657" t="s">
        <v>177</v>
      </c>
      <c r="B7" s="658"/>
      <c r="C7" s="659">
        <v>2254</v>
      </c>
      <c r="D7" s="660">
        <v>10233.343472649998</v>
      </c>
      <c r="E7" s="660">
        <v>5150.4436950887493</v>
      </c>
    </row>
    <row r="8" spans="1:6">
      <c r="A8" s="657" t="s">
        <v>514</v>
      </c>
      <c r="B8" s="649"/>
      <c r="D8" s="661"/>
      <c r="E8" s="661"/>
    </row>
    <row r="9" spans="1:6" ht="18.75">
      <c r="A9" s="657"/>
      <c r="B9" s="662" t="s">
        <v>227</v>
      </c>
      <c r="C9" s="663">
        <v>72</v>
      </c>
      <c r="D9" s="664">
        <v>1412.98117</v>
      </c>
      <c r="E9" s="664">
        <v>321.94219199999998</v>
      </c>
      <c r="F9" s="665"/>
    </row>
    <row r="10" spans="1:6" ht="18.75">
      <c r="A10" s="657"/>
      <c r="B10" s="662" t="s">
        <v>219</v>
      </c>
      <c r="C10" s="663">
        <v>14</v>
      </c>
      <c r="D10" s="664">
        <v>1015.933632</v>
      </c>
      <c r="E10" s="664">
        <v>256.78996000000001</v>
      </c>
      <c r="F10" s="665"/>
    </row>
    <row r="11" spans="1:6">
      <c r="A11" s="657"/>
      <c r="B11" s="662" t="s">
        <v>515</v>
      </c>
      <c r="C11" s="663">
        <v>266</v>
      </c>
      <c r="D11" s="664">
        <v>852.30669684999998</v>
      </c>
      <c r="E11" s="664">
        <v>378.74412209414066</v>
      </c>
    </row>
    <row r="12" spans="1:6">
      <c r="A12" s="657"/>
      <c r="B12" s="662" t="s">
        <v>212</v>
      </c>
      <c r="C12" s="663">
        <v>18</v>
      </c>
      <c r="D12" s="664">
        <v>809.99252899999999</v>
      </c>
      <c r="E12" s="664"/>
    </row>
    <row r="13" spans="1:6" ht="18.75">
      <c r="A13" s="657"/>
      <c r="B13" s="662" t="s">
        <v>516</v>
      </c>
      <c r="C13" s="663">
        <v>35</v>
      </c>
      <c r="D13" s="664">
        <v>689.89602799999989</v>
      </c>
      <c r="E13" s="664">
        <v>-2.68436275</v>
      </c>
      <c r="F13" s="665"/>
    </row>
    <row r="14" spans="1:6" ht="18.75">
      <c r="A14" s="657"/>
      <c r="B14" s="662" t="s">
        <v>210</v>
      </c>
      <c r="C14" s="663">
        <v>81</v>
      </c>
      <c r="D14" s="664">
        <v>577.64345414000002</v>
      </c>
      <c r="E14" s="664">
        <v>1511.0614989999999</v>
      </c>
      <c r="F14" s="665"/>
    </row>
    <row r="15" spans="1:6">
      <c r="A15" s="657"/>
      <c r="B15" s="662" t="s">
        <v>220</v>
      </c>
      <c r="C15" s="663">
        <v>84</v>
      </c>
      <c r="D15" s="664">
        <v>554.22198035999998</v>
      </c>
      <c r="E15" s="664">
        <v>56.012064660156248</v>
      </c>
    </row>
    <row r="16" spans="1:6">
      <c r="A16" s="657"/>
      <c r="B16" s="662" t="s">
        <v>211</v>
      </c>
      <c r="C16" s="663">
        <v>90</v>
      </c>
      <c r="D16" s="664">
        <v>523.90042877999997</v>
      </c>
      <c r="E16" s="664">
        <v>71.366674176250015</v>
      </c>
    </row>
    <row r="17" spans="1:5">
      <c r="A17" s="657"/>
      <c r="B17" s="662" t="s">
        <v>214</v>
      </c>
      <c r="C17" s="663">
        <v>35</v>
      </c>
      <c r="D17" s="664">
        <v>427.181735</v>
      </c>
      <c r="E17" s="664">
        <v>257.16929012499997</v>
      </c>
    </row>
    <row r="18" spans="1:5">
      <c r="A18" s="657"/>
      <c r="B18" s="662" t="s">
        <v>209</v>
      </c>
      <c r="C18" s="663">
        <v>860</v>
      </c>
      <c r="D18" s="664">
        <v>406.14276599999999</v>
      </c>
      <c r="E18" s="664">
        <v>520.13749905859379</v>
      </c>
    </row>
    <row r="19" spans="1:5">
      <c r="A19" s="657"/>
      <c r="B19" s="662" t="s">
        <v>208</v>
      </c>
      <c r="C19" s="663">
        <v>305</v>
      </c>
      <c r="D19" s="664">
        <v>269.96534356999985</v>
      </c>
      <c r="E19" s="664">
        <v>215.4234312734375</v>
      </c>
    </row>
    <row r="20" spans="1:5">
      <c r="A20" s="657"/>
      <c r="B20" s="662" t="s">
        <v>217</v>
      </c>
      <c r="C20" s="663">
        <v>55</v>
      </c>
      <c r="D20" s="664">
        <v>267.83139317000001</v>
      </c>
      <c r="E20" s="664">
        <v>485.356447671875</v>
      </c>
    </row>
    <row r="21" spans="1:5">
      <c r="A21" s="657"/>
      <c r="B21" s="662" t="s">
        <v>221</v>
      </c>
      <c r="C21" s="663">
        <v>23</v>
      </c>
      <c r="D21" s="664">
        <v>243.44234299999999</v>
      </c>
      <c r="E21" s="664">
        <v>14.919703</v>
      </c>
    </row>
    <row r="22" spans="1:5">
      <c r="A22" s="657"/>
      <c r="B22" s="662" t="s">
        <v>231</v>
      </c>
      <c r="C22" s="663">
        <v>21</v>
      </c>
      <c r="D22" s="664">
        <v>243.19227921999999</v>
      </c>
      <c r="E22" s="664">
        <v>84.237605687499993</v>
      </c>
    </row>
    <row r="23" spans="1:5">
      <c r="A23" s="657"/>
      <c r="B23" s="662" t="s">
        <v>517</v>
      </c>
      <c r="C23" s="663">
        <v>52</v>
      </c>
      <c r="D23" s="664">
        <v>232.650319</v>
      </c>
      <c r="E23" s="664">
        <v>77.095196000000001</v>
      </c>
    </row>
    <row r="24" spans="1:5">
      <c r="A24" s="657"/>
      <c r="B24" s="662" t="s">
        <v>518</v>
      </c>
      <c r="C24" s="663">
        <v>11</v>
      </c>
      <c r="D24" s="664">
        <v>220.65674799999999</v>
      </c>
      <c r="E24" s="664">
        <v>4.4550099999999997</v>
      </c>
    </row>
    <row r="25" spans="1:5">
      <c r="A25" s="657"/>
      <c r="B25" s="662" t="s">
        <v>215</v>
      </c>
      <c r="C25" s="663">
        <v>13</v>
      </c>
      <c r="D25" s="664">
        <v>217.76979900000001</v>
      </c>
      <c r="E25" s="664">
        <v>47.1</v>
      </c>
    </row>
    <row r="26" spans="1:5">
      <c r="A26" s="657"/>
      <c r="B26" s="662" t="s">
        <v>519</v>
      </c>
      <c r="C26" s="663">
        <v>23</v>
      </c>
      <c r="D26" s="664">
        <v>211.081332</v>
      </c>
      <c r="E26" s="664">
        <v>369.83465712499998</v>
      </c>
    </row>
    <row r="27" spans="1:5">
      <c r="A27" s="657"/>
      <c r="B27" s="662" t="s">
        <v>222</v>
      </c>
      <c r="C27" s="663">
        <v>28</v>
      </c>
      <c r="D27" s="664">
        <v>180.88703834</v>
      </c>
      <c r="E27" s="664">
        <v>19.53388265625</v>
      </c>
    </row>
    <row r="28" spans="1:5">
      <c r="A28" s="657"/>
      <c r="B28" s="662" t="s">
        <v>520</v>
      </c>
      <c r="C28" s="666">
        <v>3</v>
      </c>
      <c r="D28" s="664">
        <v>166.3</v>
      </c>
      <c r="E28" s="664">
        <v>31.292331999999998</v>
      </c>
    </row>
    <row r="29" spans="1:5">
      <c r="A29" s="657" t="s">
        <v>262</v>
      </c>
      <c r="B29" s="667"/>
      <c r="C29" s="668"/>
      <c r="D29" s="669"/>
      <c r="E29" s="669"/>
    </row>
    <row r="30" spans="1:5">
      <c r="A30" s="657"/>
      <c r="B30" s="662" t="s">
        <v>270</v>
      </c>
      <c r="C30" s="663">
        <v>283</v>
      </c>
      <c r="D30" s="664">
        <v>2621.0222408500003</v>
      </c>
      <c r="E30" s="664">
        <v>358.714120234375</v>
      </c>
    </row>
    <row r="31" spans="1:5">
      <c r="A31" s="657"/>
      <c r="B31" s="662" t="s">
        <v>521</v>
      </c>
      <c r="C31" s="663">
        <v>478</v>
      </c>
      <c r="D31" s="664">
        <v>2094.4514619800002</v>
      </c>
      <c r="E31" s="664">
        <v>698.80193156250004</v>
      </c>
    </row>
    <row r="32" spans="1:5">
      <c r="A32" s="657"/>
      <c r="B32" s="662" t="s">
        <v>522</v>
      </c>
      <c r="C32" s="663">
        <v>212</v>
      </c>
      <c r="D32" s="664">
        <v>1495.6006078</v>
      </c>
      <c r="E32" s="664">
        <v>296.49626999999998</v>
      </c>
    </row>
    <row r="33" spans="1:5">
      <c r="A33" s="657"/>
      <c r="B33" s="662" t="s">
        <v>267</v>
      </c>
      <c r="C33" s="663">
        <v>148</v>
      </c>
      <c r="D33" s="664">
        <v>1019.21902489</v>
      </c>
      <c r="E33" s="664">
        <v>263.62694557273437</v>
      </c>
    </row>
    <row r="34" spans="1:5">
      <c r="A34" s="657"/>
      <c r="B34" s="662" t="s">
        <v>266</v>
      </c>
      <c r="C34" s="663">
        <v>225</v>
      </c>
      <c r="D34" s="664">
        <v>662.02541692</v>
      </c>
      <c r="E34" s="664">
        <v>428.18850098437503</v>
      </c>
    </row>
    <row r="35" spans="1:5">
      <c r="A35" s="657"/>
      <c r="B35" s="662" t="s">
        <v>265</v>
      </c>
      <c r="C35" s="663">
        <v>353</v>
      </c>
      <c r="D35" s="664">
        <v>511.05820375000002</v>
      </c>
      <c r="E35" s="664">
        <v>1864.5236052484374</v>
      </c>
    </row>
    <row r="36" spans="1:5">
      <c r="A36" s="657"/>
      <c r="B36" s="662" t="s">
        <v>269</v>
      </c>
      <c r="C36" s="663">
        <v>36</v>
      </c>
      <c r="D36" s="664">
        <v>351.01320585000002</v>
      </c>
      <c r="E36" s="664">
        <v>173.65510800000001</v>
      </c>
    </row>
    <row r="37" spans="1:5">
      <c r="A37" s="657"/>
      <c r="B37" s="662" t="s">
        <v>287</v>
      </c>
      <c r="C37" s="663">
        <v>17</v>
      </c>
      <c r="D37" s="664">
        <v>269.01423799999998</v>
      </c>
      <c r="E37" s="664">
        <v>72.006401999999994</v>
      </c>
    </row>
    <row r="38" spans="1:5">
      <c r="A38" s="657"/>
      <c r="B38" s="662" t="s">
        <v>289</v>
      </c>
      <c r="C38" s="663">
        <v>7</v>
      </c>
      <c r="D38" s="664">
        <v>196.145725</v>
      </c>
      <c r="E38" s="664">
        <v>9.5619999999999994</v>
      </c>
    </row>
    <row r="39" spans="1:5">
      <c r="A39" s="657"/>
      <c r="B39" s="662" t="s">
        <v>285</v>
      </c>
      <c r="C39" s="663">
        <v>25</v>
      </c>
      <c r="D39" s="664">
        <v>179.58804394000001</v>
      </c>
      <c r="E39" s="664">
        <v>30.2244955</v>
      </c>
    </row>
    <row r="40" spans="1:5">
      <c r="A40" s="657"/>
      <c r="B40" s="662" t="s">
        <v>290</v>
      </c>
      <c r="C40" s="663">
        <v>12</v>
      </c>
      <c r="D40" s="664">
        <v>166.17723100000001</v>
      </c>
      <c r="E40" s="664">
        <v>0.75</v>
      </c>
    </row>
    <row r="41" spans="1:5">
      <c r="A41" s="657"/>
      <c r="B41" s="662" t="s">
        <v>523</v>
      </c>
      <c r="C41" s="663">
        <v>24</v>
      </c>
      <c r="D41" s="664">
        <v>129.846733</v>
      </c>
      <c r="E41" s="664">
        <v>148.69172</v>
      </c>
    </row>
    <row r="42" spans="1:5">
      <c r="A42" s="657"/>
      <c r="B42" s="662" t="s">
        <v>524</v>
      </c>
      <c r="C42" s="663">
        <v>18</v>
      </c>
      <c r="D42" s="664">
        <v>107.75</v>
      </c>
      <c r="E42" s="664">
        <v>47.65</v>
      </c>
    </row>
    <row r="43" spans="1:5">
      <c r="A43" s="657"/>
      <c r="B43" s="662" t="s">
        <v>278</v>
      </c>
      <c r="C43" s="663">
        <v>87</v>
      </c>
      <c r="D43" s="664">
        <v>82.457142290000007</v>
      </c>
      <c r="E43" s="664">
        <v>318.01646799999997</v>
      </c>
    </row>
    <row r="44" spans="1:5">
      <c r="A44" s="657"/>
      <c r="B44" s="662" t="s">
        <v>525</v>
      </c>
      <c r="C44" s="663">
        <v>3</v>
      </c>
      <c r="D44" s="664">
        <v>60.263914</v>
      </c>
      <c r="E44" s="664">
        <v>0</v>
      </c>
    </row>
    <row r="45" spans="1:5">
      <c r="A45" s="657"/>
      <c r="B45" s="662" t="s">
        <v>526</v>
      </c>
      <c r="C45" s="663">
        <v>22</v>
      </c>
      <c r="D45" s="664">
        <v>46.074606159999995</v>
      </c>
      <c r="E45" s="664">
        <v>45.401481250000003</v>
      </c>
    </row>
    <row r="46" spans="1:5">
      <c r="A46" s="657"/>
      <c r="B46" s="662" t="s">
        <v>527</v>
      </c>
      <c r="C46" s="663">
        <v>37</v>
      </c>
      <c r="D46" s="664">
        <v>42.839149679999998</v>
      </c>
      <c r="E46" s="664">
        <v>14.15392101953125</v>
      </c>
    </row>
    <row r="47" spans="1:5" ht="15.75">
      <c r="A47" s="657"/>
      <c r="B47" s="670"/>
      <c r="C47" s="663"/>
      <c r="D47" s="664"/>
      <c r="E47" s="664"/>
    </row>
    <row r="48" spans="1:5" ht="15.75">
      <c r="A48" s="657"/>
      <c r="B48" s="662"/>
      <c r="C48" s="671"/>
      <c r="D48" s="664"/>
      <c r="E48" s="664"/>
    </row>
    <row r="49" spans="1:5" ht="15.75">
      <c r="A49" s="657"/>
      <c r="B49" s="670"/>
      <c r="C49" s="671"/>
      <c r="D49" s="664"/>
      <c r="E49" s="664"/>
    </row>
    <row r="50" spans="1:5" ht="15.75">
      <c r="A50" s="657"/>
      <c r="B50" s="670"/>
      <c r="C50" s="671"/>
      <c r="D50" s="664"/>
      <c r="E50" s="664"/>
    </row>
    <row r="51" spans="1:5" ht="15.75">
      <c r="A51" s="657"/>
      <c r="B51" s="670"/>
      <c r="C51" s="671"/>
      <c r="D51" s="664"/>
      <c r="E51" s="664"/>
    </row>
    <row r="52" spans="1:5" ht="15.75">
      <c r="A52" s="657"/>
      <c r="B52" s="670"/>
      <c r="C52" s="671"/>
      <c r="D52" s="664"/>
      <c r="E52" s="664"/>
    </row>
    <row r="53" spans="1:5" ht="18.75">
      <c r="A53" s="268"/>
      <c r="B53" s="670"/>
      <c r="C53" s="671"/>
      <c r="D53" s="664"/>
      <c r="E53" s="664"/>
    </row>
    <row r="54" spans="1:5" ht="18.75">
      <c r="A54" s="268"/>
      <c r="B54" s="670"/>
      <c r="C54" s="671"/>
      <c r="D54" s="664"/>
      <c r="E54" s="664"/>
    </row>
    <row r="55" spans="1:5" ht="18.75">
      <c r="A55" s="268"/>
      <c r="B55" s="670"/>
      <c r="C55" s="671"/>
      <c r="D55" s="664"/>
      <c r="E55" s="664"/>
    </row>
    <row r="56" spans="1:5" ht="18.75">
      <c r="A56" s="268"/>
      <c r="B56" s="670"/>
      <c r="C56" s="671"/>
      <c r="D56" s="664"/>
      <c r="E56" s="664"/>
    </row>
    <row r="57" spans="1:5" ht="18.75">
      <c r="A57" s="268"/>
      <c r="B57" s="670"/>
      <c r="C57" s="671"/>
      <c r="D57" s="664"/>
      <c r="E57" s="664"/>
    </row>
    <row r="58" spans="1:5" ht="18.75">
      <c r="A58" s="268"/>
      <c r="B58" s="670"/>
      <c r="C58" s="671"/>
      <c r="D58" s="664"/>
      <c r="E58" s="664"/>
    </row>
    <row r="59" spans="1:5" ht="18.75">
      <c r="A59" s="268"/>
      <c r="B59" s="670"/>
      <c r="C59" s="671"/>
      <c r="D59" s="664"/>
      <c r="E59" s="664"/>
    </row>
    <row r="60" spans="1:5" ht="18.75">
      <c r="A60" s="268"/>
      <c r="B60" s="670"/>
      <c r="C60" s="671"/>
      <c r="D60" s="664"/>
      <c r="E60" s="664"/>
    </row>
    <row r="61" spans="1:5" ht="18.75">
      <c r="A61" s="268"/>
      <c r="B61" s="670"/>
      <c r="C61" s="671"/>
      <c r="D61" s="664"/>
      <c r="E61" s="664"/>
    </row>
    <row r="62" spans="1:5" ht="18.75">
      <c r="A62" s="268"/>
      <c r="B62" s="670"/>
      <c r="C62" s="671"/>
      <c r="D62" s="664"/>
      <c r="E62" s="664"/>
    </row>
    <row r="63" spans="1:5" ht="18.75">
      <c r="A63" s="268"/>
      <c r="B63" s="268"/>
      <c r="C63" s="663"/>
      <c r="D63" s="664"/>
      <c r="E63" s="664"/>
    </row>
    <row r="64" spans="1:5" ht="18.75">
      <c r="A64" s="268"/>
      <c r="B64" s="268"/>
      <c r="C64" s="663"/>
      <c r="D64" s="664"/>
      <c r="E64" s="664"/>
    </row>
    <row r="65" spans="1:5" ht="15.75">
      <c r="A65" s="657"/>
      <c r="B65" s="670"/>
      <c r="C65" s="672"/>
      <c r="D65" s="672"/>
    </row>
    <row r="66" spans="1:5" ht="15.75">
      <c r="A66" s="657"/>
      <c r="B66" s="670"/>
      <c r="C66" s="673"/>
      <c r="D66" s="674"/>
    </row>
    <row r="67" spans="1:5" ht="15.75">
      <c r="A67" s="657"/>
      <c r="B67" s="670"/>
      <c r="C67" s="675"/>
      <c r="D67" s="675"/>
    </row>
    <row r="68" spans="1:5">
      <c r="A68" s="658"/>
      <c r="B68" s="658"/>
      <c r="C68" s="672"/>
      <c r="D68" s="672"/>
    </row>
    <row r="69" spans="1:5">
      <c r="A69" s="658"/>
      <c r="B69" s="658"/>
      <c r="C69" s="672"/>
      <c r="D69" s="672"/>
    </row>
    <row r="70" spans="1:5">
      <c r="A70" s="658"/>
      <c r="B70" s="658"/>
      <c r="C70" s="672"/>
      <c r="D70" s="672"/>
    </row>
    <row r="71" spans="1:5">
      <c r="A71" s="658"/>
      <c r="B71" s="658"/>
      <c r="C71" s="672"/>
      <c r="D71" s="672"/>
    </row>
    <row r="72" spans="1:5" ht="15.75">
      <c r="A72" s="658"/>
      <c r="B72" s="658"/>
      <c r="C72" s="672"/>
      <c r="D72" s="672"/>
      <c r="E72" s="670"/>
    </row>
    <row r="73" spans="1:5" ht="15.75">
      <c r="A73" s="658"/>
      <c r="B73" s="658"/>
      <c r="C73" s="672"/>
      <c r="D73" s="672"/>
      <c r="E73" s="670"/>
    </row>
    <row r="74" spans="1:5" ht="15.75">
      <c r="A74" s="658"/>
      <c r="B74" s="658"/>
      <c r="C74" s="672"/>
      <c r="D74" s="672"/>
      <c r="E74" s="670"/>
    </row>
    <row r="75" spans="1:5" ht="15.75">
      <c r="A75" s="658"/>
      <c r="B75" s="658"/>
      <c r="C75" s="672"/>
      <c r="D75" s="672"/>
      <c r="E75" s="670"/>
    </row>
    <row r="76" spans="1:5" ht="15.75">
      <c r="A76" s="658"/>
      <c r="B76" s="658"/>
      <c r="C76" s="672"/>
      <c r="D76" s="672"/>
      <c r="E76" s="670"/>
    </row>
    <row r="77" spans="1:5" ht="15.75">
      <c r="A77" s="658"/>
      <c r="B77" s="658"/>
      <c r="C77" s="672"/>
      <c r="D77" s="672"/>
      <c r="E77" s="670"/>
    </row>
    <row r="78" spans="1:5" ht="15.75">
      <c r="A78" s="658"/>
      <c r="B78" s="658"/>
      <c r="C78" s="672"/>
      <c r="D78" s="672"/>
      <c r="E78" s="670"/>
    </row>
    <row r="79" spans="1:5" ht="15.75">
      <c r="A79" s="658"/>
      <c r="B79" s="658"/>
      <c r="C79" s="672"/>
      <c r="D79" s="672"/>
      <c r="E79" s="670"/>
    </row>
    <row r="80" spans="1:5" ht="15.75">
      <c r="A80" s="658"/>
      <c r="B80" s="658"/>
      <c r="C80" s="672"/>
      <c r="D80" s="672"/>
      <c r="E80" s="670"/>
    </row>
    <row r="81" spans="1:5" ht="15.75">
      <c r="A81" s="658"/>
      <c r="B81" s="658"/>
      <c r="C81" s="672"/>
      <c r="D81" s="672"/>
      <c r="E81" s="670"/>
    </row>
    <row r="82" spans="1:5" ht="15.75">
      <c r="A82" s="658"/>
      <c r="B82" s="658"/>
      <c r="C82" s="672"/>
      <c r="D82" s="672"/>
      <c r="E82" s="670"/>
    </row>
    <row r="83" spans="1:5" ht="15.75">
      <c r="A83" s="658"/>
      <c r="B83" s="658"/>
      <c r="C83" s="672"/>
      <c r="D83" s="672"/>
      <c r="E83" s="670"/>
    </row>
    <row r="84" spans="1:5" ht="15.75">
      <c r="A84" s="658"/>
      <c r="B84" s="676"/>
      <c r="C84" s="672"/>
      <c r="D84" s="672"/>
      <c r="E84" s="670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workbookViewId="0">
      <selection activeCell="J17" sqref="J17"/>
    </sheetView>
  </sheetViews>
  <sheetFormatPr defaultColWidth="10.28515625" defaultRowHeight="15.75"/>
  <cols>
    <col min="1" max="1" width="1.7109375" style="751" customWidth="1"/>
    <col min="2" max="2" width="38.28515625" style="751" customWidth="1"/>
    <col min="3" max="3" width="8.7109375" style="751" customWidth="1"/>
    <col min="4" max="4" width="8.140625" style="751" customWidth="1"/>
    <col min="5" max="5" width="9" style="751" customWidth="1"/>
    <col min="6" max="7" width="8.140625" style="751" customWidth="1"/>
    <col min="8" max="8" width="8.140625" style="752" customWidth="1"/>
    <col min="9" max="16384" width="10.28515625" style="751"/>
  </cols>
  <sheetData>
    <row r="1" spans="1:11" ht="18" customHeight="1">
      <c r="A1" s="815" t="s">
        <v>643</v>
      </c>
      <c r="B1" s="815"/>
      <c r="C1" s="843"/>
      <c r="D1" s="843"/>
      <c r="E1" s="843"/>
      <c r="F1" s="752"/>
      <c r="G1" s="752"/>
    </row>
    <row r="2" spans="1:11" ht="18" customHeight="1">
      <c r="A2" s="815"/>
      <c r="B2" s="815"/>
      <c r="C2" s="843"/>
      <c r="D2" s="843"/>
      <c r="E2" s="843"/>
      <c r="F2" s="752"/>
      <c r="G2" s="752"/>
    </row>
    <row r="3" spans="1:11" ht="18" customHeight="1">
      <c r="A3" s="758"/>
      <c r="B3" s="765"/>
      <c r="C3" s="763"/>
      <c r="D3" s="763"/>
      <c r="E3" s="763"/>
      <c r="F3" s="763"/>
      <c r="G3" s="763"/>
      <c r="H3" s="762" t="s">
        <v>186</v>
      </c>
    </row>
    <row r="4" spans="1:11" ht="18" customHeight="1">
      <c r="A4" s="761"/>
      <c r="B4" s="760"/>
      <c r="C4" s="29" t="s">
        <v>302</v>
      </c>
      <c r="D4" s="29" t="s">
        <v>22</v>
      </c>
      <c r="E4" s="29" t="s">
        <v>23</v>
      </c>
      <c r="F4" s="854" t="s">
        <v>24</v>
      </c>
      <c r="G4" s="854"/>
      <c r="H4" s="854"/>
    </row>
    <row r="5" spans="1:11" ht="18" customHeight="1">
      <c r="A5" s="819"/>
      <c r="B5" s="820"/>
      <c r="C5" s="822" t="s">
        <v>25</v>
      </c>
      <c r="D5" s="822" t="s">
        <v>26</v>
      </c>
      <c r="E5" s="822" t="s">
        <v>27</v>
      </c>
      <c r="F5" s="822" t="s">
        <v>28</v>
      </c>
      <c r="G5" s="822" t="s">
        <v>29</v>
      </c>
      <c r="H5" s="821" t="s">
        <v>30</v>
      </c>
    </row>
    <row r="6" spans="1:11" ht="18" customHeight="1">
      <c r="A6" s="819"/>
      <c r="B6" s="820"/>
      <c r="C6" s="822" t="s">
        <v>31</v>
      </c>
      <c r="D6" s="822" t="s">
        <v>31</v>
      </c>
      <c r="E6" s="822" t="s">
        <v>31</v>
      </c>
      <c r="F6" s="822" t="s">
        <v>31</v>
      </c>
      <c r="G6" s="822" t="s">
        <v>31</v>
      </c>
      <c r="H6" s="822" t="s">
        <v>31</v>
      </c>
    </row>
    <row r="7" spans="1:11" ht="18" customHeight="1">
      <c r="A7" s="758"/>
      <c r="B7" s="824"/>
      <c r="C7" s="823">
        <v>2023</v>
      </c>
      <c r="D7" s="823">
        <v>2023</v>
      </c>
      <c r="E7" s="823">
        <v>2023</v>
      </c>
      <c r="F7" s="823">
        <v>2023</v>
      </c>
      <c r="G7" s="823">
        <v>2023</v>
      </c>
      <c r="H7" s="823">
        <v>2023</v>
      </c>
    </row>
    <row r="8" spans="1:11" ht="18" customHeight="1">
      <c r="A8" s="758"/>
      <c r="B8" s="824"/>
      <c r="C8" s="822"/>
      <c r="D8" s="822"/>
      <c r="E8" s="822"/>
      <c r="F8" s="822"/>
      <c r="G8" s="822"/>
      <c r="H8" s="822"/>
    </row>
    <row r="9" spans="1:11" ht="20.100000000000001" customHeight="1">
      <c r="A9" s="855" t="s">
        <v>177</v>
      </c>
      <c r="B9" s="855"/>
      <c r="C9" s="828">
        <v>1406292.8234793153</v>
      </c>
      <c r="D9" s="828">
        <v>1450322.4543775164</v>
      </c>
      <c r="E9" s="828">
        <v>4176814.2501337668</v>
      </c>
      <c r="F9" s="844">
        <v>104.05109954680138</v>
      </c>
      <c r="G9" s="844">
        <v>105.33274275084182</v>
      </c>
      <c r="H9" s="852">
        <v>104.24406428324164</v>
      </c>
      <c r="J9" s="829"/>
      <c r="K9" s="767"/>
    </row>
    <row r="10" spans="1:11" ht="20.100000000000001" customHeight="1">
      <c r="A10" s="754"/>
      <c r="B10" s="830" t="s">
        <v>368</v>
      </c>
      <c r="C10" s="828">
        <v>144094.41515514514</v>
      </c>
      <c r="D10" s="828">
        <v>154315.7569779795</v>
      </c>
      <c r="E10" s="828">
        <v>439758.57841666602</v>
      </c>
      <c r="F10" s="844">
        <v>103.65851559786907</v>
      </c>
      <c r="G10" s="844">
        <v>103.7226742846492</v>
      </c>
      <c r="H10" s="852">
        <v>103.43497109456604</v>
      </c>
      <c r="J10" s="829"/>
      <c r="K10" s="767"/>
    </row>
    <row r="11" spans="1:11" s="816" customFormat="1" ht="20.100000000000001" customHeight="1">
      <c r="A11" s="845"/>
      <c r="B11" s="846" t="s">
        <v>640</v>
      </c>
      <c r="C11" s="832">
        <v>102206.32178075239</v>
      </c>
      <c r="D11" s="832">
        <v>109698.172386306</v>
      </c>
      <c r="E11" s="832">
        <v>321355.10059168644</v>
      </c>
      <c r="F11" s="847">
        <v>103.6721533300351</v>
      </c>
      <c r="G11" s="847">
        <v>103.74918122102808</v>
      </c>
      <c r="H11" s="853">
        <v>103.41697631354006</v>
      </c>
      <c r="J11" s="833"/>
      <c r="K11" s="848"/>
    </row>
    <row r="12" spans="1:11" s="816" customFormat="1" ht="20.100000000000001" customHeight="1">
      <c r="A12" s="845"/>
      <c r="B12" s="846" t="s">
        <v>639</v>
      </c>
      <c r="C12" s="832">
        <v>7311.611231689335</v>
      </c>
      <c r="D12" s="832">
        <v>7057.6194222221347</v>
      </c>
      <c r="E12" s="832">
        <v>20130.733611085765</v>
      </c>
      <c r="F12" s="847">
        <v>103.31290728872122</v>
      </c>
      <c r="G12" s="847">
        <v>102.45898706803047</v>
      </c>
      <c r="H12" s="853">
        <v>103.13091787159001</v>
      </c>
      <c r="J12" s="833"/>
      <c r="K12" s="848"/>
    </row>
    <row r="13" spans="1:11" s="816" customFormat="1" ht="20.100000000000001" customHeight="1">
      <c r="A13" s="845"/>
      <c r="B13" s="846" t="s">
        <v>344</v>
      </c>
      <c r="C13" s="832">
        <v>34576.482142703397</v>
      </c>
      <c r="D13" s="832">
        <v>37559.965169451549</v>
      </c>
      <c r="E13" s="832">
        <v>98272.744213893966</v>
      </c>
      <c r="F13" s="847">
        <v>103.69154647793282</v>
      </c>
      <c r="G13" s="847">
        <v>103.88591289969182</v>
      </c>
      <c r="H13" s="853">
        <v>103.55643490068564</v>
      </c>
      <c r="J13" s="833"/>
      <c r="K13" s="848"/>
    </row>
    <row r="14" spans="1:11" ht="20.100000000000001" customHeight="1">
      <c r="A14" s="754"/>
      <c r="B14" s="830" t="s">
        <v>455</v>
      </c>
      <c r="C14" s="828">
        <v>510371.00451397186</v>
      </c>
      <c r="D14" s="828">
        <v>539923.75429366168</v>
      </c>
      <c r="E14" s="828">
        <v>1509765.6926295415</v>
      </c>
      <c r="F14" s="844">
        <v>102.09893455933079</v>
      </c>
      <c r="G14" s="844">
        <v>105.19248931721516</v>
      </c>
      <c r="H14" s="852">
        <v>102.40850274178774</v>
      </c>
      <c r="J14" s="829"/>
      <c r="K14" s="767"/>
    </row>
    <row r="15" spans="1:11" ht="20.100000000000001" customHeight="1">
      <c r="A15" s="758"/>
      <c r="B15" s="831" t="s">
        <v>638</v>
      </c>
      <c r="C15" s="832">
        <v>418247.06177012163</v>
      </c>
      <c r="D15" s="832">
        <v>438576.16785450128</v>
      </c>
      <c r="E15" s="832">
        <v>1245795.1857820239</v>
      </c>
      <c r="F15" s="849">
        <v>100.94891821077813</v>
      </c>
      <c r="G15" s="849">
        <v>104.57030329415203</v>
      </c>
      <c r="H15" s="851">
        <v>101.64504532980656</v>
      </c>
      <c r="J15" s="834"/>
      <c r="K15" s="767"/>
    </row>
    <row r="16" spans="1:11" ht="20.100000000000001" customHeight="1">
      <c r="A16" s="758"/>
      <c r="B16" s="835" t="s">
        <v>69</v>
      </c>
      <c r="C16" s="832">
        <v>41414.070285070433</v>
      </c>
      <c r="D16" s="832">
        <v>35181.844816277167</v>
      </c>
      <c r="E16" s="832">
        <v>116494.54899774939</v>
      </c>
      <c r="F16" s="849">
        <v>100.79525039554925</v>
      </c>
      <c r="G16" s="849">
        <v>93.994675585676106</v>
      </c>
      <c r="H16" s="851">
        <v>96.988110024978198</v>
      </c>
      <c r="J16" s="834"/>
      <c r="K16" s="767"/>
    </row>
    <row r="17" spans="1:11" ht="20.100000000000001" customHeight="1">
      <c r="A17" s="758"/>
      <c r="B17" s="835" t="s">
        <v>75</v>
      </c>
      <c r="C17" s="832">
        <v>320127.08982427575</v>
      </c>
      <c r="D17" s="832">
        <v>341434.48582847387</v>
      </c>
      <c r="E17" s="832">
        <v>958378.3673258397</v>
      </c>
      <c r="F17" s="849">
        <v>100.59854803628099</v>
      </c>
      <c r="G17" s="849">
        <v>105.61165341971321</v>
      </c>
      <c r="H17" s="851">
        <v>101.97747879539145</v>
      </c>
      <c r="J17" s="834"/>
      <c r="K17" s="767"/>
    </row>
    <row r="18" spans="1:11" ht="27" customHeight="1">
      <c r="A18" s="758"/>
      <c r="B18" s="836" t="s">
        <v>637</v>
      </c>
      <c r="C18" s="832">
        <v>48895.90813810956</v>
      </c>
      <c r="D18" s="832">
        <v>53905.559994569048</v>
      </c>
      <c r="E18" s="832">
        <v>147985.06009321794</v>
      </c>
      <c r="F18" s="849">
        <v>102.55585495098907</v>
      </c>
      <c r="G18" s="849">
        <v>105.98655696206878</v>
      </c>
      <c r="H18" s="851">
        <v>102.89833121296923</v>
      </c>
      <c r="J18" s="834"/>
      <c r="K18" s="767"/>
    </row>
    <row r="19" spans="1:11" ht="27" customHeight="1">
      <c r="A19" s="758"/>
      <c r="B19" s="836" t="s">
        <v>636</v>
      </c>
      <c r="C19" s="837">
        <v>7809.9935226658699</v>
      </c>
      <c r="D19" s="832">
        <v>8054.2772151812278</v>
      </c>
      <c r="E19" s="837">
        <v>22937.20936521667</v>
      </c>
      <c r="F19" s="849">
        <v>106.5701146604798</v>
      </c>
      <c r="G19" s="849">
        <v>102.92807615734208</v>
      </c>
      <c r="H19" s="851">
        <v>104.68897948600168</v>
      </c>
      <c r="J19" s="834"/>
      <c r="K19" s="767"/>
    </row>
    <row r="20" spans="1:11" ht="20.100000000000001" customHeight="1">
      <c r="A20" s="758"/>
      <c r="B20" s="831" t="s">
        <v>497</v>
      </c>
      <c r="C20" s="837">
        <v>92123.942743850217</v>
      </c>
      <c r="D20" s="757">
        <v>101347.58643916035</v>
      </c>
      <c r="E20" s="837">
        <v>263970.50684751751</v>
      </c>
      <c r="F20" s="849">
        <v>107.6675544668564</v>
      </c>
      <c r="G20" s="849">
        <v>107.97256697570413</v>
      </c>
      <c r="H20" s="851">
        <v>106.17207401536604</v>
      </c>
      <c r="J20" s="834"/>
      <c r="K20" s="767"/>
    </row>
    <row r="21" spans="1:11" ht="20.100000000000001" customHeight="1">
      <c r="A21" s="754"/>
      <c r="B21" s="838" t="s">
        <v>375</v>
      </c>
      <c r="C21" s="774">
        <v>623611.79615011939</v>
      </c>
      <c r="D21" s="756">
        <v>626848.09211708093</v>
      </c>
      <c r="E21" s="839">
        <v>1840018</v>
      </c>
      <c r="F21" s="844">
        <v>106.17283175045257</v>
      </c>
      <c r="G21" s="844">
        <v>106.23632419732505</v>
      </c>
      <c r="H21" s="852">
        <v>106.31856901449532</v>
      </c>
      <c r="J21" s="829"/>
      <c r="K21" s="767"/>
    </row>
    <row r="22" spans="1:11" ht="27" customHeight="1">
      <c r="A22" s="758"/>
      <c r="B22" s="840" t="s">
        <v>635</v>
      </c>
      <c r="C22" s="757">
        <v>134691.42092428973</v>
      </c>
      <c r="D22" s="757">
        <v>127230.4177829492</v>
      </c>
      <c r="E22" s="837">
        <v>392100.42265350267</v>
      </c>
      <c r="F22" s="849">
        <v>108.00338665348863</v>
      </c>
      <c r="G22" s="849">
        <v>108.15208312713676</v>
      </c>
      <c r="H22" s="851">
        <v>108.04466903981016</v>
      </c>
      <c r="J22" s="834"/>
      <c r="K22" s="767"/>
    </row>
    <row r="23" spans="1:11" ht="20.100000000000001" customHeight="1">
      <c r="A23" s="758"/>
      <c r="B23" s="831" t="s">
        <v>634</v>
      </c>
      <c r="C23" s="757">
        <v>84216.679827013024</v>
      </c>
      <c r="D23" s="757">
        <v>79538.996677924399</v>
      </c>
      <c r="E23" s="837">
        <v>241302.55443115579</v>
      </c>
      <c r="F23" s="849">
        <v>109.58239705511512</v>
      </c>
      <c r="G23" s="849">
        <v>109.66776731850119</v>
      </c>
      <c r="H23" s="851">
        <v>108.66125805943273</v>
      </c>
      <c r="J23" s="834"/>
      <c r="K23" s="767"/>
    </row>
    <row r="24" spans="1:11" ht="20.100000000000001" customHeight="1">
      <c r="A24" s="758"/>
      <c r="B24" s="831" t="s">
        <v>377</v>
      </c>
      <c r="C24" s="757">
        <v>32078.638234292503</v>
      </c>
      <c r="D24" s="757">
        <v>36253.065056006017</v>
      </c>
      <c r="E24" s="837">
        <v>103070.63581185674</v>
      </c>
      <c r="F24" s="849">
        <v>108.84147918734344</v>
      </c>
      <c r="G24" s="849">
        <v>108.74962044640657</v>
      </c>
      <c r="H24" s="851">
        <v>113.16868233066502</v>
      </c>
      <c r="J24" s="834"/>
      <c r="K24" s="767"/>
    </row>
    <row r="25" spans="1:11" ht="20.100000000000001" customHeight="1">
      <c r="A25" s="758"/>
      <c r="B25" s="831" t="s">
        <v>378</v>
      </c>
      <c r="C25" s="757">
        <v>80766.478449081245</v>
      </c>
      <c r="D25" s="757">
        <v>82117.315444065956</v>
      </c>
      <c r="E25" s="837">
        <v>241367.67335213834</v>
      </c>
      <c r="F25" s="849">
        <v>103.94781848528665</v>
      </c>
      <c r="G25" s="849">
        <v>102.79052905831585</v>
      </c>
      <c r="H25" s="851">
        <v>102.67091387053424</v>
      </c>
      <c r="J25" s="834"/>
      <c r="K25" s="767"/>
    </row>
    <row r="26" spans="1:11" ht="20.100000000000001" customHeight="1">
      <c r="A26" s="758"/>
      <c r="B26" s="831" t="s">
        <v>633</v>
      </c>
      <c r="C26" s="757">
        <v>69303.638290378178</v>
      </c>
      <c r="D26" s="757">
        <v>80011.676106249652</v>
      </c>
      <c r="E26" s="837">
        <v>221995.86744365873</v>
      </c>
      <c r="F26" s="849">
        <v>106.0835981090774</v>
      </c>
      <c r="G26" s="849">
        <v>106.84507276679287</v>
      </c>
      <c r="H26" s="851">
        <v>106.91230667482321</v>
      </c>
      <c r="J26" s="834"/>
      <c r="K26" s="767"/>
    </row>
    <row r="27" spans="1:11" ht="20.100000000000001" customHeight="1">
      <c r="A27" s="758"/>
      <c r="B27" s="840" t="s">
        <v>632</v>
      </c>
      <c r="C27" s="757">
        <v>47699.070456443529</v>
      </c>
      <c r="D27" s="757">
        <v>48809.338948596596</v>
      </c>
      <c r="E27" s="837">
        <v>142835.5339633227</v>
      </c>
      <c r="F27" s="849">
        <v>98.899098345305546</v>
      </c>
      <c r="G27" s="849">
        <v>98.998706064055369</v>
      </c>
      <c r="H27" s="851">
        <v>99.050502459851657</v>
      </c>
      <c r="J27" s="834"/>
      <c r="K27" s="767"/>
    </row>
    <row r="28" spans="1:11" ht="20.100000000000001" customHeight="1">
      <c r="A28" s="758"/>
      <c r="B28" s="831" t="s">
        <v>631</v>
      </c>
      <c r="C28" s="757">
        <v>37671.318620574872</v>
      </c>
      <c r="D28" s="757">
        <v>39406.180031756812</v>
      </c>
      <c r="E28" s="837">
        <v>109927.43405122406</v>
      </c>
      <c r="F28" s="849">
        <v>105.78884318857162</v>
      </c>
      <c r="G28" s="849">
        <v>106.40244897441322</v>
      </c>
      <c r="H28" s="851">
        <v>106.28059951268396</v>
      </c>
      <c r="J28" s="834"/>
      <c r="K28" s="767"/>
    </row>
    <row r="29" spans="1:11" ht="20.100000000000001" customHeight="1">
      <c r="A29" s="758"/>
      <c r="B29" s="831" t="s">
        <v>630</v>
      </c>
      <c r="C29" s="757">
        <v>22670.586033257754</v>
      </c>
      <c r="D29" s="757">
        <v>20191.594079619816</v>
      </c>
      <c r="E29" s="837">
        <v>64778.748329112845</v>
      </c>
      <c r="F29" s="849">
        <v>110.99824365348734</v>
      </c>
      <c r="G29" s="849">
        <v>109.52576226974955</v>
      </c>
      <c r="H29" s="851">
        <v>112.40477584728484</v>
      </c>
      <c r="J29" s="834"/>
      <c r="K29" s="767"/>
    </row>
    <row r="30" spans="1:11" ht="42" customHeight="1">
      <c r="A30" s="758"/>
      <c r="B30" s="840" t="s">
        <v>629</v>
      </c>
      <c r="C30" s="757">
        <v>28444.040705800915</v>
      </c>
      <c r="D30" s="757">
        <v>27893.215096398271</v>
      </c>
      <c r="E30" s="837">
        <v>78116.374351612118</v>
      </c>
      <c r="F30" s="849">
        <v>105.37725925395505</v>
      </c>
      <c r="G30" s="849">
        <v>106.6292197220284</v>
      </c>
      <c r="H30" s="851">
        <v>105.55000000000001</v>
      </c>
      <c r="J30" s="834"/>
      <c r="K30" s="767"/>
    </row>
    <row r="31" spans="1:11" ht="20.100000000000001" customHeight="1">
      <c r="A31" s="758"/>
      <c r="B31" s="840" t="s">
        <v>379</v>
      </c>
      <c r="C31" s="757">
        <v>45345.458218022235</v>
      </c>
      <c r="D31" s="757">
        <v>43985.907991643682</v>
      </c>
      <c r="E31" s="837">
        <v>127610.46040389399</v>
      </c>
      <c r="F31" s="849">
        <v>104.57435259101501</v>
      </c>
      <c r="G31" s="849">
        <v>104.49</v>
      </c>
      <c r="H31" s="851">
        <v>104.33612169148934</v>
      </c>
      <c r="J31" s="834"/>
      <c r="K31" s="767"/>
    </row>
    <row r="32" spans="1:11" ht="18" customHeight="1">
      <c r="A32" s="758"/>
      <c r="B32" s="831" t="s">
        <v>380</v>
      </c>
      <c r="C32" s="757">
        <v>20258.418866255703</v>
      </c>
      <c r="D32" s="757">
        <v>19597.149460230659</v>
      </c>
      <c r="E32" s="837">
        <v>54891.836578242044</v>
      </c>
      <c r="F32" s="849">
        <v>101.57355914156956</v>
      </c>
      <c r="G32" s="849">
        <v>102.81837987960276</v>
      </c>
      <c r="H32" s="851">
        <v>101.32144566250172</v>
      </c>
      <c r="J32" s="834"/>
      <c r="K32" s="767"/>
    </row>
    <row r="33" spans="1:11" ht="18" customHeight="1">
      <c r="A33" s="758"/>
      <c r="B33" s="831" t="s">
        <v>381</v>
      </c>
      <c r="C33" s="757">
        <v>9866.1133004533076</v>
      </c>
      <c r="D33" s="757">
        <v>11535.622685312203</v>
      </c>
      <c r="E33" s="837">
        <v>30919.864601310561</v>
      </c>
      <c r="F33" s="849">
        <v>109.65770106723865</v>
      </c>
      <c r="G33" s="849">
        <v>111.71277412929332</v>
      </c>
      <c r="H33" s="851">
        <v>111.35352407059061</v>
      </c>
      <c r="J33" s="834"/>
      <c r="K33" s="767"/>
    </row>
    <row r="34" spans="1:11" ht="20.100000000000001" customHeight="1">
      <c r="A34" s="758"/>
      <c r="B34" s="831" t="s">
        <v>503</v>
      </c>
      <c r="C34" s="757">
        <v>9069.4866304640018</v>
      </c>
      <c r="D34" s="757">
        <v>8744.8995013125641</v>
      </c>
      <c r="E34" s="837">
        <v>26516.947042412266</v>
      </c>
      <c r="F34" s="849">
        <v>109.66682146051284</v>
      </c>
      <c r="G34" s="849">
        <v>110.62651562902867</v>
      </c>
      <c r="H34" s="851">
        <v>110.56456649167237</v>
      </c>
      <c r="J34" s="834"/>
      <c r="K34" s="767"/>
    </row>
    <row r="35" spans="1:11" ht="42" customHeight="1">
      <c r="A35" s="758"/>
      <c r="B35" s="840" t="s">
        <v>628</v>
      </c>
      <c r="C35" s="757">
        <v>1530.4475937924026</v>
      </c>
      <c r="D35" s="757">
        <v>1532.7132550153301</v>
      </c>
      <c r="E35" s="837">
        <v>4584.4041212033007</v>
      </c>
      <c r="F35" s="849">
        <v>104.75972484876073</v>
      </c>
      <c r="G35" s="849">
        <v>105.43273099759428</v>
      </c>
      <c r="H35" s="851">
        <v>104.81</v>
      </c>
      <c r="J35" s="834"/>
      <c r="K35" s="767"/>
    </row>
    <row r="36" spans="1:11" ht="20.100000000000001" customHeight="1">
      <c r="A36" s="754"/>
      <c r="B36" s="830" t="s">
        <v>627</v>
      </c>
      <c r="C36" s="756">
        <v>128215.60766007898</v>
      </c>
      <c r="D36" s="828">
        <v>129234</v>
      </c>
      <c r="E36" s="839">
        <v>387271.22195291356</v>
      </c>
      <c r="F36" s="844">
        <v>102.32886306058184</v>
      </c>
      <c r="G36" s="844">
        <v>103.55681341629635</v>
      </c>
      <c r="H36" s="852">
        <v>102.81</v>
      </c>
      <c r="J36" s="829"/>
      <c r="K36" s="767"/>
    </row>
    <row r="37" spans="1:11">
      <c r="A37" s="752"/>
      <c r="B37" s="752"/>
      <c r="C37" s="770"/>
      <c r="D37" s="770"/>
      <c r="E37" s="770"/>
      <c r="F37" s="770"/>
      <c r="G37" s="769"/>
      <c r="H37" s="768"/>
    </row>
    <row r="38" spans="1:11">
      <c r="A38" s="752"/>
      <c r="B38" s="752"/>
      <c r="C38" s="843"/>
      <c r="D38" s="843"/>
      <c r="E38" s="843"/>
      <c r="F38" s="752"/>
      <c r="G38" s="752"/>
    </row>
    <row r="39" spans="1:11">
      <c r="A39" s="752"/>
      <c r="B39" s="752"/>
      <c r="C39" s="843"/>
      <c r="D39" s="843"/>
      <c r="E39" s="843"/>
      <c r="F39" s="752"/>
      <c r="G39" s="752"/>
    </row>
    <row r="40" spans="1:11">
      <c r="A40" s="752"/>
      <c r="B40" s="752"/>
      <c r="C40" s="843"/>
      <c r="D40" s="850"/>
      <c r="E40" s="843"/>
      <c r="F40" s="752"/>
      <c r="G40" s="752"/>
    </row>
    <row r="41" spans="1:11">
      <c r="A41" s="752"/>
      <c r="B41" s="752"/>
      <c r="C41" s="843"/>
      <c r="D41" s="850"/>
      <c r="E41" s="843"/>
      <c r="F41" s="752"/>
      <c r="G41" s="752"/>
    </row>
    <row r="42" spans="1:11">
      <c r="A42" s="752"/>
      <c r="B42" s="752"/>
      <c r="C42" s="843"/>
      <c r="D42" s="850"/>
      <c r="E42" s="843"/>
      <c r="F42" s="752"/>
      <c r="G42" s="752"/>
    </row>
    <row r="43" spans="1:11">
      <c r="A43" s="752"/>
      <c r="B43" s="752"/>
      <c r="C43" s="843"/>
      <c r="D43" s="850"/>
      <c r="E43" s="843"/>
      <c r="F43" s="752"/>
      <c r="G43" s="752"/>
    </row>
    <row r="44" spans="1:11">
      <c r="A44" s="752"/>
      <c r="B44" s="752"/>
      <c r="C44" s="843"/>
      <c r="D44" s="850"/>
      <c r="E44" s="843"/>
      <c r="F44" s="752"/>
      <c r="G44" s="752"/>
    </row>
    <row r="45" spans="1:11">
      <c r="A45" s="752"/>
      <c r="B45" s="752"/>
      <c r="C45" s="843"/>
      <c r="D45" s="850"/>
      <c r="E45" s="843"/>
      <c r="F45" s="752"/>
      <c r="G45" s="752"/>
    </row>
    <row r="46" spans="1:11">
      <c r="A46" s="752"/>
      <c r="B46" s="752"/>
      <c r="C46" s="843"/>
      <c r="D46" s="850"/>
      <c r="E46" s="843"/>
      <c r="F46" s="752"/>
      <c r="G46" s="752"/>
    </row>
    <row r="47" spans="1:11">
      <c r="A47" s="752"/>
      <c r="B47" s="752"/>
      <c r="C47" s="843"/>
      <c r="D47" s="850"/>
      <c r="E47" s="843"/>
      <c r="F47" s="752"/>
      <c r="G47" s="752"/>
    </row>
    <row r="48" spans="1:11">
      <c r="A48" s="752"/>
      <c r="B48" s="752"/>
      <c r="C48" s="843"/>
      <c r="D48" s="850"/>
      <c r="E48" s="843"/>
      <c r="F48" s="752"/>
      <c r="G48" s="752"/>
    </row>
    <row r="49" spans="3:5">
      <c r="C49" s="843"/>
      <c r="D49" s="850"/>
      <c r="E49" s="843"/>
    </row>
    <row r="50" spans="3:5">
      <c r="C50" s="843"/>
      <c r="D50" s="850"/>
      <c r="E50" s="843"/>
    </row>
    <row r="51" spans="3:5">
      <c r="C51" s="843"/>
      <c r="D51" s="850"/>
      <c r="E51" s="843"/>
    </row>
    <row r="52" spans="3:5">
      <c r="C52" s="843"/>
      <c r="D52" s="850"/>
      <c r="E52" s="843"/>
    </row>
    <row r="53" spans="3:5">
      <c r="C53" s="843"/>
      <c r="D53" s="843"/>
      <c r="E53" s="843"/>
    </row>
    <row r="54" spans="3:5">
      <c r="C54" s="843"/>
      <c r="D54" s="843"/>
      <c r="E54" s="843"/>
    </row>
    <row r="55" spans="3:5">
      <c r="C55" s="843"/>
      <c r="D55" s="843"/>
      <c r="E55" s="843"/>
    </row>
  </sheetData>
  <mergeCells count="2">
    <mergeCell ref="F4:H4"/>
    <mergeCell ref="A9:B9"/>
  </mergeCells>
  <pageMargins left="0.86614173228346503" right="0.17" top="0.74803149606299202" bottom="0.511811023622047" header="0.43307086614173201" footer="0.31496062992126"/>
  <pageSetup paperSize="9" firstPageNumber="37" orientation="portrait" r:id="rId1"/>
  <headerFooter alignWithMargins="0">
    <oddHeader>&amp;C&amp;"Times New Roman,Regular"&amp;13&amp;P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J17" sqref="J17"/>
    </sheetView>
  </sheetViews>
  <sheetFormatPr defaultColWidth="9.7109375" defaultRowHeight="12.75"/>
  <cols>
    <col min="1" max="1" width="2.85546875" style="241" customWidth="1"/>
    <col min="2" max="2" width="21.7109375" style="241" customWidth="1"/>
    <col min="3" max="4" width="10.42578125" style="241" customWidth="1"/>
    <col min="5" max="8" width="10" style="241" customWidth="1"/>
    <col min="9" max="9" width="9.7109375" style="241"/>
    <col min="10" max="10" width="12" style="241" customWidth="1"/>
    <col min="11" max="11" width="13.42578125" style="241" customWidth="1"/>
    <col min="12" max="16384" width="9.7109375" style="241"/>
  </cols>
  <sheetData>
    <row r="1" spans="1:11" ht="20.100000000000001" customHeight="1">
      <c r="A1" s="240" t="s">
        <v>566</v>
      </c>
      <c r="B1" s="240"/>
      <c r="C1" s="240"/>
      <c r="D1" s="240"/>
      <c r="E1" s="240"/>
      <c r="F1" s="240"/>
      <c r="G1" s="240"/>
      <c r="H1" s="240"/>
    </row>
    <row r="2" spans="1:11" ht="20.100000000000001" customHeight="1">
      <c r="A2" s="126"/>
      <c r="B2" s="242"/>
      <c r="C2" s="242"/>
      <c r="D2" s="242"/>
      <c r="E2" s="242"/>
      <c r="F2" s="243"/>
      <c r="G2" s="243"/>
      <c r="H2" s="243"/>
    </row>
    <row r="3" spans="1:11" s="247" customFormat="1" ht="20.100000000000001" customHeight="1">
      <c r="A3" s="244"/>
      <c r="B3" s="244"/>
      <c r="C3" s="245"/>
      <c r="D3" s="245"/>
      <c r="E3" s="245"/>
      <c r="F3" s="245"/>
      <c r="G3" s="245"/>
      <c r="H3" s="246" t="s">
        <v>186</v>
      </c>
    </row>
    <row r="4" spans="1:11" s="247" customFormat="1" ht="16.350000000000001" customHeight="1">
      <c r="A4" s="245"/>
      <c r="B4" s="245"/>
      <c r="C4" s="248" t="s">
        <v>2</v>
      </c>
      <c r="D4" s="248" t="s">
        <v>22</v>
      </c>
      <c r="E4" s="870" t="s">
        <v>232</v>
      </c>
      <c r="F4" s="870"/>
      <c r="G4" s="249" t="s">
        <v>233</v>
      </c>
      <c r="H4" s="249" t="s">
        <v>27</v>
      </c>
    </row>
    <row r="5" spans="1:11" s="247" customFormat="1" ht="16.350000000000001" customHeight="1">
      <c r="A5" s="245"/>
      <c r="B5" s="245"/>
      <c r="C5" s="250" t="s">
        <v>111</v>
      </c>
      <c r="D5" s="250" t="s">
        <v>112</v>
      </c>
      <c r="E5" s="871" t="s">
        <v>61</v>
      </c>
      <c r="F5" s="871"/>
      <c r="G5" s="251" t="s">
        <v>61</v>
      </c>
      <c r="H5" s="251" t="s">
        <v>61</v>
      </c>
    </row>
    <row r="6" spans="1:11" ht="16.350000000000001" customHeight="1">
      <c r="A6" s="245"/>
      <c r="B6" s="245"/>
      <c r="C6" s="250" t="s">
        <v>31</v>
      </c>
      <c r="D6" s="250" t="s">
        <v>31</v>
      </c>
      <c r="E6" s="250" t="s">
        <v>234</v>
      </c>
      <c r="F6" s="250" t="s">
        <v>235</v>
      </c>
      <c r="G6" s="252" t="s">
        <v>62</v>
      </c>
      <c r="H6" s="252" t="s">
        <v>62</v>
      </c>
      <c r="I6" s="253"/>
      <c r="J6" s="254"/>
      <c r="K6" s="254"/>
    </row>
    <row r="7" spans="1:11" s="257" customFormat="1" ht="16.350000000000001" customHeight="1">
      <c r="A7" s="245"/>
      <c r="B7" s="245"/>
      <c r="C7" s="250">
        <v>2023</v>
      </c>
      <c r="D7" s="250">
        <v>2023</v>
      </c>
      <c r="E7" s="250" t="s">
        <v>236</v>
      </c>
      <c r="F7" s="250" t="s">
        <v>237</v>
      </c>
      <c r="G7" s="255" t="s">
        <v>63</v>
      </c>
      <c r="H7" s="255" t="s">
        <v>63</v>
      </c>
      <c r="I7" s="256"/>
      <c r="J7" s="254"/>
      <c r="K7" s="254"/>
    </row>
    <row r="8" spans="1:11" s="257" customFormat="1" ht="16.350000000000001" customHeight="1">
      <c r="A8" s="245"/>
      <c r="B8" s="245"/>
      <c r="C8" s="250"/>
      <c r="D8" s="250"/>
      <c r="E8" s="250"/>
      <c r="F8" s="250"/>
      <c r="G8" s="255" t="s">
        <v>31</v>
      </c>
      <c r="H8" s="255" t="s">
        <v>31</v>
      </c>
      <c r="I8" s="256"/>
      <c r="J8" s="254"/>
      <c r="K8" s="254"/>
    </row>
    <row r="9" spans="1:11" ht="16.350000000000001" customHeight="1">
      <c r="A9" s="245"/>
      <c r="B9" s="245"/>
      <c r="C9" s="258"/>
      <c r="D9" s="258"/>
      <c r="E9" s="258"/>
      <c r="F9" s="258"/>
      <c r="G9" s="259" t="s">
        <v>238</v>
      </c>
      <c r="H9" s="259" t="s">
        <v>238</v>
      </c>
      <c r="I9" s="256"/>
      <c r="J9" s="254"/>
      <c r="K9" s="254"/>
    </row>
    <row r="10" spans="1:11" s="262" customFormat="1" ht="9" customHeight="1">
      <c r="A10" s="260"/>
      <c r="B10" s="245"/>
      <c r="C10" s="261"/>
      <c r="D10" s="261"/>
      <c r="E10" s="245"/>
      <c r="F10" s="245"/>
      <c r="G10" s="245"/>
      <c r="H10" s="261"/>
      <c r="I10" s="256"/>
      <c r="J10" s="254"/>
      <c r="K10" s="254"/>
    </row>
    <row r="11" spans="1:11" ht="20.100000000000001" customHeight="1">
      <c r="A11" s="872" t="s">
        <v>177</v>
      </c>
      <c r="B11" s="872"/>
      <c r="C11" s="263">
        <v>512211.655393856</v>
      </c>
      <c r="D11" s="263">
        <v>524595.16744635638</v>
      </c>
      <c r="E11" s="263">
        <v>4567835.1591229355</v>
      </c>
      <c r="F11" s="274">
        <f>+E11/$E$11*100</f>
        <v>100</v>
      </c>
      <c r="G11" s="274">
        <v>107.46781009724653</v>
      </c>
      <c r="H11" s="274">
        <v>109.66476280909134</v>
      </c>
      <c r="I11" s="264"/>
      <c r="J11" s="264"/>
    </row>
    <row r="12" spans="1:11" ht="20.100000000000001" customHeight="1">
      <c r="A12" s="260"/>
      <c r="B12" s="245" t="s">
        <v>239</v>
      </c>
      <c r="C12" s="265">
        <v>394127.68400104885</v>
      </c>
      <c r="D12" s="265">
        <v>402432.13024502288</v>
      </c>
      <c r="E12" s="265">
        <v>3572053.1238998882</v>
      </c>
      <c r="F12" s="704">
        <f t="shared" ref="F12:F15" si="0">+E12/$E$11*100</f>
        <v>78.200131998321794</v>
      </c>
      <c r="G12" s="704">
        <v>107.39882059308125</v>
      </c>
      <c r="H12" s="704">
        <v>108.39426346945254</v>
      </c>
      <c r="I12" s="264"/>
      <c r="J12" s="264"/>
    </row>
    <row r="13" spans="1:11" ht="20.100000000000001" customHeight="1">
      <c r="A13" s="266"/>
      <c r="B13" s="267" t="s">
        <v>240</v>
      </c>
      <c r="C13" s="265">
        <v>59022.059946973532</v>
      </c>
      <c r="D13" s="265">
        <v>61123.040037475323</v>
      </c>
      <c r="E13" s="265">
        <v>500081.08350746467</v>
      </c>
      <c r="F13" s="704">
        <f t="shared" si="0"/>
        <v>10.947879380206983</v>
      </c>
      <c r="G13" s="704">
        <v>113.72261851673164</v>
      </c>
      <c r="H13" s="704">
        <v>116.02537726906542</v>
      </c>
      <c r="I13" s="264"/>
      <c r="J13" s="264"/>
    </row>
    <row r="14" spans="1:11" ht="20.100000000000001" customHeight="1">
      <c r="A14" s="260"/>
      <c r="B14" s="245" t="s">
        <v>241</v>
      </c>
      <c r="C14" s="265">
        <v>3801.7246947775093</v>
      </c>
      <c r="D14" s="265">
        <v>3972.8023060424971</v>
      </c>
      <c r="E14" s="265">
        <v>26548.965853575901</v>
      </c>
      <c r="F14" s="704">
        <f t="shared" si="0"/>
        <v>0.58121549768607539</v>
      </c>
      <c r="G14" s="704">
        <v>144.92905315540517</v>
      </c>
      <c r="H14" s="704">
        <v>147.73562682719285</v>
      </c>
      <c r="I14" s="264"/>
      <c r="J14" s="264"/>
    </row>
    <row r="15" spans="1:11" ht="20.100000000000001" customHeight="1">
      <c r="A15" s="260"/>
      <c r="B15" s="245" t="s">
        <v>242</v>
      </c>
      <c r="C15" s="265">
        <v>55260.186751056099</v>
      </c>
      <c r="D15" s="265">
        <v>57067.194857815637</v>
      </c>
      <c r="E15" s="265">
        <v>469151.98586200678</v>
      </c>
      <c r="F15" s="704">
        <f t="shared" si="0"/>
        <v>10.270773123785142</v>
      </c>
      <c r="G15" s="704">
        <v>100.21485853312069</v>
      </c>
      <c r="H15" s="704">
        <v>111.47340201360663</v>
      </c>
      <c r="I15" s="264"/>
      <c r="J15" s="264"/>
    </row>
    <row r="16" spans="1:11" ht="20.100000000000001" customHeight="1">
      <c r="A16" s="260"/>
      <c r="B16" s="245"/>
      <c r="C16" s="245"/>
      <c r="D16" s="245"/>
      <c r="E16" s="245"/>
      <c r="F16" s="245"/>
      <c r="G16" s="245"/>
      <c r="H16" s="245"/>
    </row>
    <row r="17" spans="1:8" ht="20.100000000000001" customHeight="1">
      <c r="A17" s="260"/>
      <c r="B17" s="245"/>
      <c r="C17" s="245"/>
      <c r="D17" s="245"/>
      <c r="E17" s="245"/>
      <c r="F17" s="245"/>
      <c r="G17" s="245"/>
      <c r="H17" s="245"/>
    </row>
    <row r="18" spans="1:8" ht="20.100000000000001" customHeight="1"/>
    <row r="19" spans="1:8" ht="20.100000000000001" customHeight="1"/>
    <row r="20" spans="1:8" ht="20.100000000000001" customHeight="1"/>
    <row r="21" spans="1:8" ht="20.100000000000001" customHeight="1"/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2.5" customHeight="1"/>
    <row r="27" spans="1:8" ht="22.5" customHeight="1"/>
    <row r="28" spans="1:8" ht="22.5" customHeight="1"/>
    <row r="29" spans="1:8" ht="22.5" customHeight="1"/>
    <row r="30" spans="1:8" ht="22.5" customHeight="1"/>
  </sheetData>
  <mergeCells count="3">
    <mergeCell ref="E4:F4"/>
    <mergeCell ref="E5:F5"/>
    <mergeCell ref="A11:B11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J17" sqref="J17"/>
    </sheetView>
  </sheetViews>
  <sheetFormatPr defaultColWidth="8.85546875" defaultRowHeight="18.75"/>
  <cols>
    <col min="1" max="1" width="3.7109375" style="268" customWidth="1"/>
    <col min="2" max="2" width="19.85546875" style="268" customWidth="1"/>
    <col min="3" max="3" width="12.42578125" style="268" customWidth="1"/>
    <col min="4" max="4" width="12.85546875" style="268" customWidth="1"/>
    <col min="5" max="5" width="12" style="268" customWidth="1"/>
    <col min="6" max="6" width="13.7109375" style="268" customWidth="1"/>
    <col min="7" max="7" width="13.42578125" style="268" customWidth="1"/>
    <col min="8" max="13" width="8.85546875" style="268"/>
    <col min="14" max="14" width="13.85546875" style="268" customWidth="1"/>
    <col min="15" max="16384" width="8.85546875" style="268"/>
  </cols>
  <sheetData>
    <row r="1" spans="1:14">
      <c r="A1" s="240" t="s">
        <v>567</v>
      </c>
      <c r="B1" s="243"/>
      <c r="C1" s="243"/>
      <c r="D1" s="245"/>
      <c r="E1" s="245"/>
      <c r="F1" s="265"/>
      <c r="G1" s="245"/>
    </row>
    <row r="2" spans="1:14">
      <c r="A2" s="240"/>
      <c r="B2" s="243"/>
      <c r="C2" s="243"/>
      <c r="D2" s="245"/>
      <c r="E2" s="245"/>
      <c r="F2" s="265"/>
      <c r="G2" s="241"/>
    </row>
    <row r="3" spans="1:14">
      <c r="A3" s="245"/>
      <c r="B3" s="245"/>
      <c r="C3" s="245"/>
      <c r="D3" s="245"/>
      <c r="E3" s="245"/>
      <c r="F3" s="245"/>
      <c r="G3" s="241"/>
    </row>
    <row r="4" spans="1:14">
      <c r="A4" s="245"/>
      <c r="B4" s="245"/>
      <c r="C4" s="245"/>
      <c r="D4" s="244"/>
      <c r="E4" s="244"/>
      <c r="F4" s="244"/>
      <c r="G4" s="246" t="s">
        <v>186</v>
      </c>
    </row>
    <row r="5" spans="1:14">
      <c r="A5" s="188"/>
      <c r="B5" s="188"/>
      <c r="C5" s="719" t="s">
        <v>2</v>
      </c>
      <c r="D5" s="269" t="s">
        <v>2</v>
      </c>
      <c r="E5" s="269" t="s">
        <v>22</v>
      </c>
      <c r="F5" s="873" t="s">
        <v>24</v>
      </c>
      <c r="G5" s="873"/>
      <c r="H5" s="270"/>
      <c r="I5" s="270"/>
    </row>
    <row r="6" spans="1:14">
      <c r="A6" s="183"/>
      <c r="B6" s="183"/>
      <c r="C6" s="269" t="s">
        <v>106</v>
      </c>
      <c r="D6" s="269" t="s">
        <v>25</v>
      </c>
      <c r="E6" s="269" t="s">
        <v>41</v>
      </c>
      <c r="F6" s="269" t="s">
        <v>28</v>
      </c>
      <c r="G6" s="271" t="s">
        <v>29</v>
      </c>
      <c r="H6" s="270"/>
      <c r="I6" s="270"/>
    </row>
    <row r="7" spans="1:14">
      <c r="A7" s="183"/>
      <c r="B7" s="183"/>
      <c r="C7" s="720" t="s">
        <v>61</v>
      </c>
      <c r="D7" s="272" t="s">
        <v>61</v>
      </c>
      <c r="E7" s="272" t="s">
        <v>61</v>
      </c>
      <c r="F7" s="272" t="s">
        <v>61</v>
      </c>
      <c r="G7" s="272" t="s">
        <v>61</v>
      </c>
      <c r="H7" s="270"/>
      <c r="I7" s="270"/>
      <c r="N7" s="721"/>
    </row>
    <row r="8" spans="1:14" ht="13.5" customHeight="1">
      <c r="A8" s="245"/>
      <c r="B8" s="245"/>
      <c r="C8" s="245"/>
      <c r="D8" s="273"/>
      <c r="E8" s="273"/>
      <c r="F8" s="274"/>
      <c r="G8" s="241"/>
      <c r="H8" s="270"/>
      <c r="I8" s="270"/>
      <c r="N8" s="721"/>
    </row>
    <row r="9" spans="1:14" ht="24.75" customHeight="1">
      <c r="A9" s="872" t="s">
        <v>177</v>
      </c>
      <c r="B9" s="872"/>
      <c r="C9" s="722">
        <v>1496547.1430707481</v>
      </c>
      <c r="D9" s="275">
        <v>1521045.8782893152</v>
      </c>
      <c r="E9" s="275">
        <v>1550242.1377628725</v>
      </c>
      <c r="F9" s="276">
        <v>108.80821996822125</v>
      </c>
      <c r="G9" s="276">
        <v>107.25222751373855</v>
      </c>
      <c r="H9" s="277"/>
      <c r="I9" s="270"/>
      <c r="N9" s="723"/>
    </row>
    <row r="10" spans="1:14" ht="24.75" customHeight="1">
      <c r="A10" s="260"/>
      <c r="B10" s="245" t="s">
        <v>239</v>
      </c>
      <c r="C10" s="724">
        <v>1180303.5051768292</v>
      </c>
      <c r="D10" s="278">
        <v>1197717.4374260707</v>
      </c>
      <c r="E10" s="279">
        <v>1194032.1812969882</v>
      </c>
      <c r="F10" s="280">
        <v>107.9751838297141</v>
      </c>
      <c r="G10" s="280">
        <v>106.56309496387122</v>
      </c>
      <c r="H10" s="277"/>
      <c r="I10" s="270"/>
      <c r="N10" s="725"/>
    </row>
    <row r="11" spans="1:14" ht="24.75" customHeight="1">
      <c r="A11" s="260"/>
      <c r="B11" s="245" t="s">
        <v>240</v>
      </c>
      <c r="C11" s="724">
        <v>159969.9744835413</v>
      </c>
      <c r="D11" s="281">
        <v>160943.94909250111</v>
      </c>
      <c r="E11" s="279">
        <v>179167.15993142239</v>
      </c>
      <c r="F11" s="280">
        <v>110.59736529222373</v>
      </c>
      <c r="G11" s="280">
        <v>111.96379513667259</v>
      </c>
      <c r="H11" s="277"/>
      <c r="N11" s="723"/>
    </row>
    <row r="12" spans="1:14" ht="24.75" customHeight="1">
      <c r="A12" s="260"/>
      <c r="B12" s="245" t="s">
        <v>241</v>
      </c>
      <c r="C12" s="724">
        <v>6744.9037374597356</v>
      </c>
      <c r="D12" s="281">
        <v>8227.8104205186501</v>
      </c>
      <c r="E12" s="279">
        <v>11576.251695597515</v>
      </c>
      <c r="F12" s="280">
        <v>146.33412522037455</v>
      </c>
      <c r="G12" s="280">
        <v>124.93515514718008</v>
      </c>
      <c r="H12" s="277"/>
      <c r="I12" s="282"/>
      <c r="N12" s="726"/>
    </row>
    <row r="13" spans="1:14" ht="24.75" customHeight="1">
      <c r="A13" s="260"/>
      <c r="B13" s="245" t="s">
        <v>242</v>
      </c>
      <c r="C13" s="724">
        <v>149528.75967291783</v>
      </c>
      <c r="D13" s="281">
        <v>154156.68135022459</v>
      </c>
      <c r="E13" s="279">
        <v>165466.54483886439</v>
      </c>
      <c r="F13" s="280">
        <v>112.10012543052879</v>
      </c>
      <c r="G13" s="280">
        <v>106.31648729933913</v>
      </c>
      <c r="H13" s="277"/>
      <c r="I13" s="282"/>
      <c r="N13" s="727"/>
    </row>
    <row r="14" spans="1:14">
      <c r="D14" s="283"/>
      <c r="E14" s="283"/>
      <c r="F14" s="283"/>
      <c r="G14" s="282"/>
      <c r="N14" s="728"/>
    </row>
    <row r="15" spans="1:14">
      <c r="D15" s="283"/>
      <c r="E15" s="283"/>
      <c r="F15" s="283"/>
      <c r="G15" s="282"/>
      <c r="N15" s="728"/>
    </row>
    <row r="16" spans="1:14">
      <c r="D16" s="283"/>
      <c r="E16" s="283"/>
      <c r="F16" s="283"/>
      <c r="G16" s="282"/>
      <c r="N16" s="728"/>
    </row>
  </sheetData>
  <mergeCells count="2">
    <mergeCell ref="F5:G5"/>
    <mergeCell ref="A9:B9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J17" sqref="J17"/>
    </sheetView>
  </sheetViews>
  <sheetFormatPr defaultColWidth="9.140625" defaultRowHeight="14.25"/>
  <cols>
    <col min="1" max="1" width="1.42578125" style="386" customWidth="1"/>
    <col min="2" max="2" width="31.42578125" style="385" customWidth="1"/>
    <col min="3" max="3" width="6.28515625" style="386" bestFit="1" customWidth="1"/>
    <col min="4" max="4" width="6" style="386" customWidth="1"/>
    <col min="5" max="5" width="0.85546875" style="386" customWidth="1"/>
    <col min="6" max="6" width="6.28515625" style="386" bestFit="1" customWidth="1"/>
    <col min="7" max="7" width="7" style="386" bestFit="1" customWidth="1"/>
    <col min="8" max="8" width="0.7109375" style="386" customWidth="1"/>
    <col min="9" max="10" width="8.42578125" style="386" customWidth="1"/>
    <col min="11" max="11" width="0.42578125" style="386" customWidth="1"/>
    <col min="12" max="13" width="8.140625" style="386" customWidth="1"/>
    <col min="14" max="16384" width="9.140625" style="386"/>
  </cols>
  <sheetData>
    <row r="1" spans="1:15" ht="16.5" customHeight="1">
      <c r="A1" s="814" t="s">
        <v>568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5" ht="6.75" customHeight="1"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</row>
    <row r="3" spans="1:15" ht="16.5" customHeight="1">
      <c r="B3" s="387"/>
      <c r="C3" s="388"/>
      <c r="D3" s="388"/>
      <c r="E3" s="388"/>
      <c r="F3" s="388"/>
      <c r="G3" s="389"/>
      <c r="H3" s="389"/>
      <c r="I3" s="389"/>
      <c r="J3" s="390"/>
      <c r="K3" s="390"/>
      <c r="L3" s="390"/>
      <c r="M3" s="391" t="s">
        <v>301</v>
      </c>
    </row>
    <row r="4" spans="1:15" ht="16.5" customHeight="1">
      <c r="A4" s="392"/>
      <c r="B4" s="393"/>
      <c r="C4" s="875" t="s">
        <v>22</v>
      </c>
      <c r="D4" s="875"/>
      <c r="E4" s="772"/>
      <c r="F4" s="875" t="s">
        <v>22</v>
      </c>
      <c r="G4" s="875"/>
      <c r="H4" s="772"/>
      <c r="I4" s="875" t="s">
        <v>469</v>
      </c>
      <c r="J4" s="875"/>
      <c r="K4" s="772"/>
      <c r="L4" s="875" t="s">
        <v>366</v>
      </c>
      <c r="M4" s="875"/>
    </row>
    <row r="5" spans="1:15" ht="16.5" customHeight="1">
      <c r="B5" s="394"/>
      <c r="C5" s="876" t="s">
        <v>112</v>
      </c>
      <c r="D5" s="876"/>
      <c r="E5" s="773"/>
      <c r="F5" s="876" t="s">
        <v>27</v>
      </c>
      <c r="G5" s="876"/>
      <c r="H5" s="773"/>
      <c r="I5" s="876" t="s">
        <v>6</v>
      </c>
      <c r="J5" s="876"/>
      <c r="K5" s="773"/>
      <c r="L5" s="876" t="s">
        <v>6</v>
      </c>
      <c r="M5" s="876"/>
    </row>
    <row r="6" spans="1:15" ht="16.5" customHeight="1">
      <c r="B6" s="394"/>
      <c r="C6" s="874" t="s">
        <v>61</v>
      </c>
      <c r="D6" s="874"/>
      <c r="E6" s="771"/>
      <c r="F6" s="874" t="s">
        <v>61</v>
      </c>
      <c r="G6" s="874"/>
      <c r="H6" s="771"/>
      <c r="I6" s="874" t="s">
        <v>7</v>
      </c>
      <c r="J6" s="874"/>
      <c r="K6" s="771"/>
      <c r="L6" s="874" t="s">
        <v>7</v>
      </c>
      <c r="M6" s="874"/>
    </row>
    <row r="7" spans="1:15" ht="16.5" customHeight="1">
      <c r="B7" s="394"/>
      <c r="C7" s="395" t="s">
        <v>303</v>
      </c>
      <c r="D7" s="395" t="s">
        <v>304</v>
      </c>
      <c r="E7" s="395"/>
      <c r="F7" s="396" t="s">
        <v>303</v>
      </c>
      <c r="G7" s="395" t="s">
        <v>304</v>
      </c>
      <c r="H7" s="395"/>
      <c r="I7" s="396" t="s">
        <v>303</v>
      </c>
      <c r="J7" s="395" t="s">
        <v>304</v>
      </c>
      <c r="K7" s="395"/>
      <c r="L7" s="397" t="s">
        <v>303</v>
      </c>
      <c r="M7" s="397" t="s">
        <v>304</v>
      </c>
    </row>
    <row r="8" spans="1:15" ht="7.5" customHeight="1">
      <c r="B8" s="398"/>
      <c r="C8" s="388"/>
      <c r="D8" s="388"/>
      <c r="E8" s="388"/>
      <c r="F8" s="388"/>
      <c r="G8" s="388"/>
      <c r="H8" s="388"/>
      <c r="I8" s="399"/>
      <c r="J8" s="399"/>
      <c r="K8" s="399"/>
      <c r="L8" s="399"/>
      <c r="M8" s="399"/>
    </row>
    <row r="9" spans="1:15" s="401" customFormat="1" ht="16.5" customHeight="1">
      <c r="A9" s="400" t="s">
        <v>305</v>
      </c>
      <c r="C9" s="402"/>
      <c r="D9" s="403">
        <v>31410</v>
      </c>
      <c r="E9" s="403"/>
      <c r="F9" s="402"/>
      <c r="G9" s="403">
        <v>259670</v>
      </c>
      <c r="H9" s="403"/>
      <c r="I9" s="404"/>
      <c r="J9" s="404">
        <v>104.56872397775842</v>
      </c>
      <c r="K9" s="404"/>
      <c r="L9" s="404"/>
      <c r="M9" s="404">
        <v>91.759569962935643</v>
      </c>
      <c r="O9" s="405"/>
    </row>
    <row r="10" spans="1:15" ht="16.5" customHeight="1">
      <c r="B10" s="406" t="s">
        <v>306</v>
      </c>
      <c r="C10" s="388"/>
      <c r="D10" s="403">
        <v>8295.1815779394856</v>
      </c>
      <c r="E10" s="403"/>
      <c r="F10" s="402"/>
      <c r="G10" s="403">
        <v>68862.050561939483</v>
      </c>
      <c r="H10" s="403"/>
      <c r="I10" s="404"/>
      <c r="J10" s="404">
        <v>117.88720420579575</v>
      </c>
      <c r="K10" s="404"/>
      <c r="L10" s="404"/>
      <c r="M10" s="404">
        <v>94.299989909505143</v>
      </c>
    </row>
    <row r="11" spans="1:15" ht="16.5" customHeight="1">
      <c r="B11" s="406" t="s">
        <v>307</v>
      </c>
      <c r="C11" s="388"/>
      <c r="D11" s="403">
        <v>23114.818422060514</v>
      </c>
      <c r="E11" s="403"/>
      <c r="F11" s="403"/>
      <c r="G11" s="403">
        <v>190807.94943806052</v>
      </c>
      <c r="H11" s="403"/>
      <c r="I11" s="404"/>
      <c r="J11" s="404">
        <v>100.49431241169502</v>
      </c>
      <c r="K11" s="404"/>
      <c r="L11" s="404"/>
      <c r="M11" s="404">
        <v>90.876028986630089</v>
      </c>
    </row>
    <row r="12" spans="1:15" ht="16.5" customHeight="1">
      <c r="B12" s="407" t="s">
        <v>308</v>
      </c>
      <c r="C12" s="388"/>
      <c r="D12" s="408">
        <v>114.81842206051321</v>
      </c>
      <c r="E12" s="408"/>
      <c r="F12" s="388"/>
      <c r="G12" s="408">
        <v>1412.8396230605131</v>
      </c>
      <c r="H12" s="408"/>
      <c r="I12" s="404"/>
      <c r="J12" s="399">
        <v>82.852913729955731</v>
      </c>
      <c r="K12" s="399"/>
      <c r="L12" s="404"/>
      <c r="M12" s="399">
        <v>88.333434825810656</v>
      </c>
    </row>
    <row r="13" spans="1:15" ht="16.5" customHeight="1">
      <c r="B13" s="409" t="s">
        <v>309</v>
      </c>
      <c r="C13" s="388"/>
      <c r="D13" s="408">
        <v>23000</v>
      </c>
      <c r="E13" s="408"/>
      <c r="F13" s="408"/>
      <c r="G13" s="408">
        <v>189395.109815</v>
      </c>
      <c r="H13" s="408"/>
      <c r="I13" s="404"/>
      <c r="J13" s="399">
        <v>100.60124555290034</v>
      </c>
      <c r="K13" s="399"/>
      <c r="L13" s="404"/>
      <c r="M13" s="399">
        <v>90.895546237110949</v>
      </c>
    </row>
    <row r="14" spans="1:15" ht="16.5" customHeight="1">
      <c r="A14" s="410" t="s">
        <v>310</v>
      </c>
      <c r="C14" s="388"/>
      <c r="D14" s="388"/>
      <c r="E14" s="388"/>
      <c r="F14" s="388"/>
      <c r="G14" s="388"/>
      <c r="H14" s="388"/>
      <c r="I14" s="399"/>
      <c r="J14" s="399"/>
      <c r="K14" s="399"/>
      <c r="L14" s="399"/>
      <c r="M14" s="399"/>
    </row>
    <row r="15" spans="1:15" ht="16.5" customHeight="1">
      <c r="B15" s="411" t="s">
        <v>311</v>
      </c>
      <c r="C15" s="408"/>
      <c r="D15" s="408">
        <v>850</v>
      </c>
      <c r="E15" s="408"/>
      <c r="F15" s="408"/>
      <c r="G15" s="408">
        <v>6639.6573120000003</v>
      </c>
      <c r="H15" s="408"/>
      <c r="I15" s="399"/>
      <c r="J15" s="399">
        <v>99.184644577788902</v>
      </c>
      <c r="K15" s="399"/>
      <c r="L15" s="399"/>
      <c r="M15" s="399">
        <v>78.342032774851276</v>
      </c>
    </row>
    <row r="16" spans="1:15" ht="16.5" customHeight="1">
      <c r="B16" s="411" t="s">
        <v>312</v>
      </c>
      <c r="C16" s="408"/>
      <c r="D16" s="408">
        <v>650</v>
      </c>
      <c r="E16" s="408"/>
      <c r="F16" s="408"/>
      <c r="G16" s="408">
        <v>4197.3195240000005</v>
      </c>
      <c r="H16" s="408"/>
      <c r="I16" s="399"/>
      <c r="J16" s="399">
        <v>260.03674215151904</v>
      </c>
      <c r="K16" s="399"/>
      <c r="L16" s="399"/>
      <c r="M16" s="399">
        <v>171.83565579552379</v>
      </c>
    </row>
    <row r="17" spans="2:13" ht="16.5" customHeight="1">
      <c r="B17" s="411" t="s">
        <v>313</v>
      </c>
      <c r="C17" s="408">
        <v>60</v>
      </c>
      <c r="D17" s="408">
        <v>328.44811994476231</v>
      </c>
      <c r="E17" s="408"/>
      <c r="F17" s="408">
        <v>455.59800000000001</v>
      </c>
      <c r="G17" s="408">
        <v>2607.1219389447624</v>
      </c>
      <c r="H17" s="408"/>
      <c r="I17" s="399">
        <v>155.99407222525542</v>
      </c>
      <c r="J17" s="399">
        <v>139.6400268865294</v>
      </c>
      <c r="K17" s="399"/>
      <c r="L17" s="399">
        <v>119.60464139451854</v>
      </c>
      <c r="M17" s="399">
        <v>114.25635987350876</v>
      </c>
    </row>
    <row r="18" spans="2:13" ht="16.5" customHeight="1">
      <c r="B18" s="411" t="s">
        <v>314</v>
      </c>
      <c r="C18" s="408">
        <v>65</v>
      </c>
      <c r="D18" s="408">
        <v>204.79940501600854</v>
      </c>
      <c r="E18" s="408"/>
      <c r="F18" s="408">
        <v>1266.4490000000001</v>
      </c>
      <c r="G18" s="408">
        <v>3164.2381510160085</v>
      </c>
      <c r="H18" s="408"/>
      <c r="I18" s="399">
        <v>67.302415639010562</v>
      </c>
      <c r="J18" s="399">
        <v>87.214996072762276</v>
      </c>
      <c r="K18" s="399"/>
      <c r="L18" s="399">
        <v>92.702181608434813</v>
      </c>
      <c r="M18" s="399">
        <v>101.8578967979203</v>
      </c>
    </row>
    <row r="19" spans="2:13" ht="16.5" customHeight="1">
      <c r="B19" s="411" t="s">
        <v>315</v>
      </c>
      <c r="C19" s="408">
        <v>12</v>
      </c>
      <c r="D19" s="408">
        <v>20.006521606118547</v>
      </c>
      <c r="E19" s="408"/>
      <c r="F19" s="408">
        <v>82.926000000000002</v>
      </c>
      <c r="G19" s="408">
        <v>141.87771360611853</v>
      </c>
      <c r="H19" s="408"/>
      <c r="I19" s="399">
        <v>90.978013646702053</v>
      </c>
      <c r="J19" s="399">
        <v>94.162241963629953</v>
      </c>
      <c r="K19" s="399"/>
      <c r="L19" s="399">
        <v>86.755382587408207</v>
      </c>
      <c r="M19" s="399">
        <v>84.734251805861277</v>
      </c>
    </row>
    <row r="20" spans="2:13" ht="16.5" customHeight="1">
      <c r="B20" s="411" t="s">
        <v>316</v>
      </c>
      <c r="C20" s="408">
        <v>19</v>
      </c>
      <c r="D20" s="408">
        <v>69.606195841995856</v>
      </c>
      <c r="E20" s="408"/>
      <c r="F20" s="408">
        <v>207.059</v>
      </c>
      <c r="G20" s="408">
        <v>685.11033484199584</v>
      </c>
      <c r="H20" s="408"/>
      <c r="I20" s="399">
        <v>137.61135655826754</v>
      </c>
      <c r="J20" s="399">
        <v>122.71186687722549</v>
      </c>
      <c r="K20" s="399"/>
      <c r="L20" s="399">
        <v>118.653013042382</v>
      </c>
      <c r="M20" s="399">
        <v>88.930020434008199</v>
      </c>
    </row>
    <row r="21" spans="2:13" ht="16.5" customHeight="1">
      <c r="B21" s="412" t="s">
        <v>317</v>
      </c>
      <c r="C21" s="408">
        <v>800</v>
      </c>
      <c r="D21" s="408">
        <v>494.59065649925498</v>
      </c>
      <c r="E21" s="408"/>
      <c r="F21" s="408">
        <v>6613.5010000000002</v>
      </c>
      <c r="G21" s="408">
        <v>3656.6067504992552</v>
      </c>
      <c r="H21" s="408"/>
      <c r="I21" s="399">
        <v>137.77568052575199</v>
      </c>
      <c r="J21" s="399">
        <v>180.44845714575925</v>
      </c>
      <c r="K21" s="399"/>
      <c r="L21" s="399">
        <v>123.13046428006903</v>
      </c>
      <c r="M21" s="399">
        <v>140.40409917313289</v>
      </c>
    </row>
    <row r="22" spans="2:13" ht="16.5" customHeight="1">
      <c r="B22" s="411" t="s">
        <v>318</v>
      </c>
      <c r="C22" s="408">
        <v>260</v>
      </c>
      <c r="D22" s="408">
        <v>124.163421784222</v>
      </c>
      <c r="E22" s="408"/>
      <c r="F22" s="408">
        <v>2127.5320000000002</v>
      </c>
      <c r="G22" s="408">
        <v>892.927022784222</v>
      </c>
      <c r="H22" s="408"/>
      <c r="I22" s="399">
        <v>134.2378901934058</v>
      </c>
      <c r="J22" s="399">
        <v>141.82333428049657</v>
      </c>
      <c r="K22" s="399"/>
      <c r="L22" s="399">
        <v>91.503289337865922</v>
      </c>
      <c r="M22" s="399">
        <v>87.099994750574382</v>
      </c>
    </row>
    <row r="23" spans="2:13" ht="16.5" customHeight="1">
      <c r="B23" s="411" t="s">
        <v>319</v>
      </c>
      <c r="C23" s="408">
        <v>2600</v>
      </c>
      <c r="D23" s="408">
        <v>108.17052680499741</v>
      </c>
      <c r="E23" s="408"/>
      <c r="F23" s="408">
        <v>23847.282999999999</v>
      </c>
      <c r="G23" s="408">
        <v>1031.1169768049974</v>
      </c>
      <c r="H23" s="408"/>
      <c r="I23" s="399">
        <v>148.29297673055052</v>
      </c>
      <c r="J23" s="399">
        <v>135.09745091697266</v>
      </c>
      <c r="K23" s="399"/>
      <c r="L23" s="399">
        <v>99.61303549777648</v>
      </c>
      <c r="M23" s="399">
        <v>97.400699697403695</v>
      </c>
    </row>
    <row r="24" spans="2:13" ht="16.5" customHeight="1">
      <c r="B24" s="411" t="s">
        <v>320</v>
      </c>
      <c r="C24" s="408">
        <v>150</v>
      </c>
      <c r="D24" s="408">
        <v>114.81842206051321</v>
      </c>
      <c r="E24" s="408"/>
      <c r="F24" s="408">
        <v>2104.9539999999997</v>
      </c>
      <c r="G24" s="408">
        <v>1412.8396230605131</v>
      </c>
      <c r="H24" s="408"/>
      <c r="I24" s="399">
        <v>84.880036215482122</v>
      </c>
      <c r="J24" s="399">
        <v>82.852913729955731</v>
      </c>
      <c r="K24" s="399"/>
      <c r="L24" s="399">
        <v>113.54530718587583</v>
      </c>
      <c r="M24" s="399">
        <v>88.333434825810656</v>
      </c>
    </row>
    <row r="25" spans="2:13" ht="16.5" customHeight="1">
      <c r="B25" s="411" t="s">
        <v>321</v>
      </c>
      <c r="C25" s="408">
        <v>140</v>
      </c>
      <c r="D25" s="408">
        <v>122.13903008384021</v>
      </c>
      <c r="E25" s="408"/>
      <c r="F25" s="408">
        <v>1639.133</v>
      </c>
      <c r="G25" s="408">
        <v>1366.4524300838402</v>
      </c>
      <c r="H25" s="408"/>
      <c r="I25" s="399">
        <v>83.315975838367009</v>
      </c>
      <c r="J25" s="399">
        <v>76.061953135787405</v>
      </c>
      <c r="K25" s="399"/>
      <c r="L25" s="399">
        <v>105.90595874590124</v>
      </c>
      <c r="M25" s="399">
        <v>89.18114595549072</v>
      </c>
    </row>
    <row r="26" spans="2:13" ht="16.5" customHeight="1">
      <c r="B26" s="411" t="s">
        <v>322</v>
      </c>
      <c r="C26" s="408"/>
      <c r="D26" s="408">
        <v>180</v>
      </c>
      <c r="E26" s="408"/>
      <c r="F26" s="408"/>
      <c r="G26" s="408">
        <v>1820.155047</v>
      </c>
      <c r="H26" s="408"/>
      <c r="I26" s="399"/>
      <c r="J26" s="399">
        <v>74.079700473053208</v>
      </c>
      <c r="K26" s="399"/>
      <c r="L26" s="399"/>
      <c r="M26" s="399">
        <v>74.74244405837284</v>
      </c>
    </row>
    <row r="27" spans="2:13" ht="16.5" customHeight="1">
      <c r="B27" s="411" t="s">
        <v>323</v>
      </c>
      <c r="C27" s="408"/>
      <c r="D27" s="408">
        <v>190</v>
      </c>
      <c r="E27" s="408"/>
      <c r="F27" s="408"/>
      <c r="G27" s="408">
        <v>1808.9671640000001</v>
      </c>
      <c r="H27" s="408"/>
      <c r="I27" s="399"/>
      <c r="J27" s="399">
        <v>91.670766199413691</v>
      </c>
      <c r="K27" s="399"/>
      <c r="L27" s="399"/>
      <c r="M27" s="399">
        <v>97.411657640757227</v>
      </c>
    </row>
    <row r="28" spans="2:13" ht="16.5" customHeight="1">
      <c r="B28" s="411" t="s">
        <v>324</v>
      </c>
      <c r="C28" s="408">
        <v>150</v>
      </c>
      <c r="D28" s="408">
        <v>165.97759527732845</v>
      </c>
      <c r="E28" s="408"/>
      <c r="F28" s="408">
        <v>1353.221</v>
      </c>
      <c r="G28" s="408">
        <v>1545.1560292773283</v>
      </c>
      <c r="H28" s="408"/>
      <c r="I28" s="399">
        <v>140.75387776933255</v>
      </c>
      <c r="J28" s="399">
        <v>120.69347563511768</v>
      </c>
      <c r="K28" s="399"/>
      <c r="L28" s="399">
        <v>113.09129230620087</v>
      </c>
      <c r="M28" s="399">
        <v>86.599624212247363</v>
      </c>
    </row>
    <row r="29" spans="2:13" ht="16.5" customHeight="1">
      <c r="B29" s="411" t="s">
        <v>325</v>
      </c>
      <c r="C29" s="408"/>
      <c r="D29" s="408">
        <v>410</v>
      </c>
      <c r="E29" s="408"/>
      <c r="F29" s="408"/>
      <c r="G29" s="408">
        <v>3702.565564</v>
      </c>
      <c r="H29" s="408"/>
      <c r="I29" s="399"/>
      <c r="J29" s="399">
        <v>106.35230129999165</v>
      </c>
      <c r="K29" s="399"/>
      <c r="L29" s="399"/>
      <c r="M29" s="399">
        <v>87.582076595288427</v>
      </c>
    </row>
    <row r="30" spans="2:13" ht="16.5" customHeight="1">
      <c r="B30" s="411" t="s">
        <v>326</v>
      </c>
      <c r="C30" s="408">
        <v>210</v>
      </c>
      <c r="D30" s="408">
        <v>269.50647068934035</v>
      </c>
      <c r="E30" s="408"/>
      <c r="F30" s="408">
        <v>1419.038</v>
      </c>
      <c r="G30" s="408">
        <v>1893.7359186893405</v>
      </c>
      <c r="H30" s="408"/>
      <c r="I30" s="399">
        <v>108.45146796808429</v>
      </c>
      <c r="J30" s="399">
        <v>96.33422188504278</v>
      </c>
      <c r="K30" s="399"/>
      <c r="L30" s="399">
        <v>101.60603404820823</v>
      </c>
      <c r="M30" s="399">
        <v>82.581689859658297</v>
      </c>
    </row>
    <row r="31" spans="2:13" ht="16.5" customHeight="1">
      <c r="B31" s="411" t="s">
        <v>327</v>
      </c>
      <c r="C31" s="408"/>
      <c r="D31" s="408">
        <v>260</v>
      </c>
      <c r="E31" s="408"/>
      <c r="F31" s="408"/>
      <c r="G31" s="408">
        <v>2767.4093050000001</v>
      </c>
      <c r="H31" s="408"/>
      <c r="I31" s="399"/>
      <c r="J31" s="399">
        <v>87.837612605581185</v>
      </c>
      <c r="K31" s="399"/>
      <c r="L31" s="399"/>
      <c r="M31" s="399">
        <v>89.634528223295064</v>
      </c>
    </row>
    <row r="32" spans="2:13" ht="16.5" customHeight="1">
      <c r="B32" s="411" t="s">
        <v>328</v>
      </c>
      <c r="C32" s="408"/>
      <c r="D32" s="408">
        <v>1200</v>
      </c>
      <c r="E32" s="408"/>
      <c r="F32" s="408"/>
      <c r="G32" s="408">
        <v>9685.2452190000004</v>
      </c>
      <c r="H32" s="408"/>
      <c r="I32" s="399"/>
      <c r="J32" s="399">
        <v>106.7290378830922</v>
      </c>
      <c r="K32" s="399"/>
      <c r="L32" s="399"/>
      <c r="M32" s="399">
        <v>78.683983339084065</v>
      </c>
    </row>
    <row r="33" spans="2:13" ht="16.5" customHeight="1">
      <c r="B33" s="411" t="s">
        <v>329</v>
      </c>
      <c r="C33" s="408"/>
      <c r="D33" s="408">
        <v>180</v>
      </c>
      <c r="E33" s="408"/>
      <c r="F33" s="408"/>
      <c r="G33" s="408">
        <v>1610.5318060000002</v>
      </c>
      <c r="H33" s="408"/>
      <c r="I33" s="399"/>
      <c r="J33" s="399">
        <v>126.6863831500016</v>
      </c>
      <c r="K33" s="399"/>
      <c r="L33" s="399"/>
      <c r="M33" s="399">
        <v>111.83863221124948</v>
      </c>
    </row>
    <row r="34" spans="2:13" ht="16.5" customHeight="1">
      <c r="B34" s="411" t="s">
        <v>330</v>
      </c>
      <c r="C34" s="408">
        <v>165</v>
      </c>
      <c r="D34" s="408">
        <v>403.44237338848063</v>
      </c>
      <c r="E34" s="408"/>
      <c r="F34" s="408">
        <v>1327.7819999999999</v>
      </c>
      <c r="G34" s="408">
        <v>3282.0283223884803</v>
      </c>
      <c r="H34" s="408"/>
      <c r="I34" s="399">
        <v>142.30148942225597</v>
      </c>
      <c r="J34" s="399">
        <v>124.45824768207383</v>
      </c>
      <c r="K34" s="399"/>
      <c r="L34" s="399">
        <v>110.2570873399432</v>
      </c>
      <c r="M34" s="399">
        <v>86.94201369358224</v>
      </c>
    </row>
    <row r="35" spans="2:13" ht="16.5" customHeight="1">
      <c r="B35" s="411" t="s">
        <v>331</v>
      </c>
      <c r="C35" s="408"/>
      <c r="D35" s="408">
        <v>3000</v>
      </c>
      <c r="E35" s="408"/>
      <c r="F35" s="408"/>
      <c r="G35" s="408">
        <v>25512.947115999999</v>
      </c>
      <c r="H35" s="408"/>
      <c r="I35" s="399"/>
      <c r="J35" s="399">
        <v>109.62334257015233</v>
      </c>
      <c r="K35" s="399"/>
      <c r="L35" s="399"/>
      <c r="M35" s="399">
        <v>87.870355093946259</v>
      </c>
    </row>
    <row r="36" spans="2:13" ht="16.5" customHeight="1">
      <c r="B36" s="411" t="s">
        <v>332</v>
      </c>
      <c r="C36" s="408"/>
      <c r="D36" s="408">
        <v>1500</v>
      </c>
      <c r="E36" s="408"/>
      <c r="F36" s="408"/>
      <c r="G36" s="408">
        <v>14858.907540999999</v>
      </c>
      <c r="H36" s="408"/>
      <c r="I36" s="399"/>
      <c r="J36" s="399">
        <v>83.540295364901212</v>
      </c>
      <c r="K36" s="399"/>
      <c r="L36" s="399"/>
      <c r="M36" s="399">
        <v>81.807374468181166</v>
      </c>
    </row>
    <row r="37" spans="2:13" ht="16.5" customHeight="1">
      <c r="B37" s="411" t="s">
        <v>333</v>
      </c>
      <c r="C37" s="408"/>
      <c r="D37" s="408">
        <v>170</v>
      </c>
      <c r="E37" s="408"/>
      <c r="F37" s="408"/>
      <c r="G37" s="408">
        <v>1481.189535</v>
      </c>
      <c r="H37" s="408"/>
      <c r="I37" s="399"/>
      <c r="J37" s="399">
        <v>97.267614808870761</v>
      </c>
      <c r="K37" s="399"/>
      <c r="L37" s="399"/>
      <c r="M37" s="399">
        <v>84.960599283859011</v>
      </c>
    </row>
    <row r="38" spans="2:13" ht="16.5" customHeight="1">
      <c r="B38" s="411" t="s">
        <v>334</v>
      </c>
      <c r="C38" s="408">
        <v>750</v>
      </c>
      <c r="D38" s="408">
        <v>550.77815489795501</v>
      </c>
      <c r="E38" s="408"/>
      <c r="F38" s="408">
        <v>8130.66</v>
      </c>
      <c r="G38" s="408">
        <v>6245.7483368979547</v>
      </c>
      <c r="H38" s="408"/>
      <c r="I38" s="399">
        <v>141.94894001994857</v>
      </c>
      <c r="J38" s="399">
        <v>129.45272119271448</v>
      </c>
      <c r="K38" s="399"/>
      <c r="L38" s="399">
        <v>125.87115740977256</v>
      </c>
      <c r="M38" s="399">
        <v>95.953968275457342</v>
      </c>
    </row>
    <row r="39" spans="2:13" ht="16.5" customHeight="1">
      <c r="B39" s="411" t="s">
        <v>335</v>
      </c>
      <c r="C39" s="408"/>
      <c r="D39" s="408">
        <v>320</v>
      </c>
      <c r="E39" s="408"/>
      <c r="F39" s="408"/>
      <c r="G39" s="408">
        <v>3038.898831</v>
      </c>
      <c r="H39" s="408"/>
      <c r="I39" s="399"/>
      <c r="J39" s="399">
        <v>92.387129871137745</v>
      </c>
      <c r="K39" s="399"/>
      <c r="L39" s="399"/>
      <c r="M39" s="399">
        <v>84.86103795000453</v>
      </c>
    </row>
    <row r="40" spans="2:13" ht="16.5" customHeight="1">
      <c r="B40" s="411" t="s">
        <v>336</v>
      </c>
      <c r="C40" s="408"/>
      <c r="D40" s="408">
        <v>280</v>
      </c>
      <c r="E40" s="408"/>
      <c r="F40" s="408"/>
      <c r="G40" s="408">
        <v>3045.799164</v>
      </c>
      <c r="H40" s="408"/>
      <c r="I40" s="399"/>
      <c r="J40" s="399">
        <v>85.270322820164395</v>
      </c>
      <c r="K40" s="399"/>
      <c r="L40" s="399"/>
      <c r="M40" s="399">
        <v>86.410816992676345</v>
      </c>
    </row>
    <row r="41" spans="2:13" ht="16.5" customHeight="1">
      <c r="B41" s="411" t="s">
        <v>337</v>
      </c>
      <c r="C41" s="408"/>
      <c r="D41" s="408">
        <v>5250</v>
      </c>
      <c r="E41" s="408"/>
      <c r="F41" s="408"/>
      <c r="G41" s="408">
        <v>41188.233491999999</v>
      </c>
      <c r="H41" s="408"/>
      <c r="I41" s="399"/>
      <c r="J41" s="399">
        <v>101.14368403747275</v>
      </c>
      <c r="K41" s="399"/>
      <c r="L41" s="399"/>
      <c r="M41" s="399">
        <v>98.327350208309738</v>
      </c>
    </row>
    <row r="42" spans="2:13" ht="16.5" customHeight="1">
      <c r="B42" s="411" t="s">
        <v>338</v>
      </c>
      <c r="C42" s="408"/>
      <c r="D42" s="408">
        <v>5150</v>
      </c>
      <c r="E42" s="408"/>
      <c r="F42" s="408"/>
      <c r="G42" s="408">
        <v>39034.305442000004</v>
      </c>
      <c r="H42" s="408"/>
      <c r="I42" s="399"/>
      <c r="J42" s="399">
        <v>103.01057277856674</v>
      </c>
      <c r="K42" s="399"/>
      <c r="L42" s="399"/>
      <c r="M42" s="399">
        <v>86.556466668210135</v>
      </c>
    </row>
    <row r="43" spans="2:13" ht="16.5" customHeight="1">
      <c r="B43" s="411" t="s">
        <v>644</v>
      </c>
      <c r="C43" s="408"/>
      <c r="D43" s="408">
        <v>900</v>
      </c>
      <c r="E43" s="408"/>
      <c r="F43" s="408"/>
      <c r="G43" s="408">
        <v>4727.0939550000003</v>
      </c>
      <c r="H43" s="408"/>
      <c r="I43" s="399"/>
      <c r="J43" s="399">
        <v>130.56719079688278</v>
      </c>
      <c r="K43" s="399"/>
      <c r="L43" s="399"/>
      <c r="M43" s="399">
        <v>104.54613843475062</v>
      </c>
    </row>
    <row r="44" spans="2:13" ht="16.5" customHeight="1">
      <c r="B44" s="411" t="s">
        <v>339</v>
      </c>
      <c r="C44" s="408"/>
      <c r="D44" s="408">
        <v>3800</v>
      </c>
      <c r="E44" s="408"/>
      <c r="F44" s="408"/>
      <c r="G44" s="408">
        <v>30641.700364</v>
      </c>
      <c r="H44" s="408"/>
      <c r="I44" s="399"/>
      <c r="J44" s="399">
        <v>90.471704264407478</v>
      </c>
      <c r="K44" s="399"/>
      <c r="L44" s="399"/>
      <c r="M44" s="399">
        <v>89.409189958161278</v>
      </c>
    </row>
    <row r="45" spans="2:13" ht="16.5" customHeight="1">
      <c r="B45" s="411" t="s">
        <v>340</v>
      </c>
      <c r="C45" s="408"/>
      <c r="D45" s="408">
        <v>300</v>
      </c>
      <c r="E45" s="408"/>
      <c r="F45" s="408"/>
      <c r="G45" s="408">
        <v>2466.9045809999998</v>
      </c>
      <c r="H45" s="408"/>
      <c r="I45" s="399"/>
      <c r="J45" s="399">
        <v>115.31022565354021</v>
      </c>
      <c r="K45" s="399"/>
      <c r="L45" s="399"/>
      <c r="M45" s="399">
        <v>97.334061963717801</v>
      </c>
    </row>
    <row r="46" spans="2:13" ht="16.5" customHeight="1">
      <c r="B46" s="411" t="s">
        <v>341</v>
      </c>
      <c r="C46" s="408"/>
      <c r="D46" s="408">
        <v>1200</v>
      </c>
      <c r="E46" s="408"/>
      <c r="F46" s="408"/>
      <c r="G46" s="408">
        <v>10259.180408</v>
      </c>
      <c r="H46" s="408"/>
      <c r="I46" s="399"/>
      <c r="J46" s="399">
        <v>124.05243965404462</v>
      </c>
      <c r="K46" s="399"/>
      <c r="L46" s="399"/>
      <c r="M46" s="399">
        <v>116.50972964330319</v>
      </c>
    </row>
    <row r="47" spans="2:13" ht="16.5" customHeight="1">
      <c r="B47" s="411" t="s">
        <v>342</v>
      </c>
      <c r="C47" s="413"/>
      <c r="D47" s="408">
        <v>190</v>
      </c>
      <c r="E47" s="408"/>
      <c r="F47" s="413"/>
      <c r="G47" s="408">
        <v>1802.3614280000002</v>
      </c>
      <c r="H47" s="408"/>
      <c r="I47" s="413"/>
      <c r="J47" s="399">
        <v>114.29552204461646</v>
      </c>
      <c r="K47" s="399"/>
      <c r="L47" s="413"/>
      <c r="M47" s="399">
        <v>84.47708202010098</v>
      </c>
    </row>
    <row r="48" spans="2:13" ht="16.5" customHeight="1">
      <c r="B48" s="411" t="s">
        <v>343</v>
      </c>
      <c r="C48" s="413"/>
      <c r="D48" s="408">
        <v>320</v>
      </c>
      <c r="E48" s="408"/>
      <c r="F48" s="413"/>
      <c r="G48" s="408">
        <v>2865.407048</v>
      </c>
      <c r="H48" s="408"/>
      <c r="I48" s="413"/>
      <c r="J48" s="399">
        <v>102.02675771602543</v>
      </c>
      <c r="K48" s="399"/>
      <c r="L48" s="413"/>
      <c r="M48" s="399">
        <v>94.366793362551832</v>
      </c>
    </row>
    <row r="49" spans="2:13"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</row>
    <row r="50" spans="2:13">
      <c r="B50" s="413"/>
      <c r="C50" s="413"/>
      <c r="D50" s="413"/>
      <c r="E50" s="413"/>
      <c r="F50" s="413"/>
      <c r="G50" s="413"/>
      <c r="H50" s="413"/>
      <c r="I50" s="413"/>
      <c r="J50" s="413"/>
      <c r="K50" s="413"/>
      <c r="L50" s="413"/>
      <c r="M50" s="413"/>
    </row>
    <row r="51" spans="2:13"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</row>
    <row r="52" spans="2:13"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</row>
    <row r="53" spans="2:13"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</row>
    <row r="54" spans="2:13"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</row>
    <row r="55" spans="2:13"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</row>
    <row r="56" spans="2:13"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</row>
    <row r="57" spans="2:13"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</row>
    <row r="58" spans="2:13"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</row>
    <row r="59" spans="2:13"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</row>
    <row r="60" spans="2:13"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</row>
    <row r="61" spans="2:13"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</row>
    <row r="62" spans="2:13"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</row>
    <row r="63" spans="2:13"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</row>
    <row r="64" spans="2:13"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</row>
    <row r="65" spans="2:13"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</row>
    <row r="66" spans="2:13"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</row>
    <row r="67" spans="2:13"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</row>
    <row r="68" spans="2:13">
      <c r="B68" s="413"/>
      <c r="C68" s="413"/>
      <c r="D68" s="413"/>
      <c r="E68" s="413"/>
      <c r="F68" s="413"/>
      <c r="G68" s="413"/>
      <c r="H68" s="413"/>
      <c r="I68" s="413"/>
      <c r="J68" s="413"/>
      <c r="K68" s="413"/>
      <c r="L68" s="413"/>
      <c r="M68" s="413"/>
    </row>
    <row r="69" spans="2:13">
      <c r="B69" s="413"/>
      <c r="C69" s="413"/>
      <c r="D69" s="413"/>
      <c r="E69" s="413"/>
      <c r="F69" s="413"/>
      <c r="G69" s="413"/>
      <c r="H69" s="413"/>
      <c r="L69" s="413"/>
      <c r="M69" s="413"/>
    </row>
    <row r="70" spans="2:13">
      <c r="B70" s="413"/>
    </row>
    <row r="71" spans="2:13">
      <c r="B71" s="413"/>
    </row>
    <row r="72" spans="2:13">
      <c r="B72" s="413"/>
    </row>
    <row r="73" spans="2:13">
      <c r="B73" s="413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67" right="0.17" top="0.74803149606299202" bottom="0.41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J17" sqref="J17"/>
    </sheetView>
  </sheetViews>
  <sheetFormatPr defaultColWidth="9.140625" defaultRowHeight="15" customHeight="1"/>
  <cols>
    <col min="1" max="1" width="1.28515625" style="388" customWidth="1"/>
    <col min="2" max="2" width="30.42578125" style="387" customWidth="1"/>
    <col min="3" max="3" width="6.42578125" style="388" customWidth="1"/>
    <col min="4" max="4" width="7" style="388" bestFit="1" customWidth="1"/>
    <col min="5" max="5" width="0.5703125" style="388" customWidth="1"/>
    <col min="6" max="7" width="6.7109375" style="388" customWidth="1"/>
    <col min="8" max="8" width="0.7109375" style="388" customWidth="1"/>
    <col min="9" max="10" width="7.42578125" style="789" customWidth="1"/>
    <col min="11" max="11" width="0.5703125" style="789" customWidth="1"/>
    <col min="12" max="13" width="8.140625" style="789" customWidth="1"/>
    <col min="14" max="16384" width="9.140625" style="388"/>
  </cols>
  <sheetData>
    <row r="1" spans="1:17" s="777" customFormat="1" ht="18" customHeight="1">
      <c r="A1" s="814" t="s">
        <v>651</v>
      </c>
      <c r="B1" s="384"/>
      <c r="C1" s="384"/>
      <c r="D1" s="384"/>
      <c r="E1" s="384"/>
      <c r="F1" s="384"/>
      <c r="G1" s="384"/>
      <c r="H1" s="384"/>
      <c r="I1" s="776"/>
      <c r="J1" s="776"/>
      <c r="K1" s="776"/>
      <c r="L1" s="776"/>
      <c r="M1" s="776"/>
    </row>
    <row r="2" spans="1:17" ht="15" customHeight="1">
      <c r="A2" s="778"/>
      <c r="B2" s="778"/>
      <c r="C2" s="778"/>
      <c r="D2" s="778"/>
      <c r="E2" s="778"/>
      <c r="F2" s="778"/>
      <c r="G2" s="778"/>
      <c r="H2" s="778"/>
      <c r="I2" s="779"/>
      <c r="J2" s="779"/>
      <c r="K2" s="779"/>
      <c r="L2" s="779"/>
      <c r="M2" s="779"/>
    </row>
    <row r="3" spans="1:17" s="780" customFormat="1" ht="15" customHeight="1">
      <c r="B3" s="781"/>
      <c r="G3" s="389"/>
      <c r="H3" s="389"/>
      <c r="I3" s="389"/>
      <c r="J3" s="782"/>
      <c r="K3" s="782"/>
      <c r="L3" s="782"/>
      <c r="M3" s="391" t="s">
        <v>645</v>
      </c>
    </row>
    <row r="4" spans="1:17" ht="15" customHeight="1">
      <c r="A4" s="783"/>
      <c r="B4" s="393"/>
      <c r="C4" s="880" t="s">
        <v>2</v>
      </c>
      <c r="D4" s="880"/>
      <c r="E4" s="784"/>
      <c r="F4" s="880" t="s">
        <v>22</v>
      </c>
      <c r="G4" s="880"/>
      <c r="H4" s="880"/>
      <c r="I4" s="880" t="s">
        <v>462</v>
      </c>
      <c r="J4" s="880"/>
      <c r="K4" s="785"/>
      <c r="L4" s="880" t="s">
        <v>463</v>
      </c>
      <c r="M4" s="880"/>
    </row>
    <row r="5" spans="1:17" ht="15" customHeight="1">
      <c r="B5" s="394"/>
      <c r="C5" s="881" t="s">
        <v>25</v>
      </c>
      <c r="D5" s="881"/>
      <c r="E5" s="786"/>
      <c r="F5" s="881" t="s">
        <v>41</v>
      </c>
      <c r="G5" s="881"/>
      <c r="H5" s="881"/>
      <c r="I5" s="883" t="s">
        <v>6</v>
      </c>
      <c r="J5" s="883"/>
      <c r="K5" s="780"/>
      <c r="L5" s="883" t="s">
        <v>6</v>
      </c>
      <c r="M5" s="883"/>
    </row>
    <row r="6" spans="1:17" ht="15" customHeight="1">
      <c r="B6" s="394"/>
      <c r="C6" s="882" t="s">
        <v>61</v>
      </c>
      <c r="D6" s="882"/>
      <c r="E6" s="786"/>
      <c r="F6" s="882" t="s">
        <v>61</v>
      </c>
      <c r="G6" s="882"/>
      <c r="H6" s="787"/>
      <c r="I6" s="877" t="s">
        <v>7</v>
      </c>
      <c r="J6" s="877"/>
      <c r="K6" s="780"/>
      <c r="L6" s="877" t="s">
        <v>7</v>
      </c>
      <c r="M6" s="877"/>
    </row>
    <row r="7" spans="1:17" ht="15" customHeight="1">
      <c r="B7" s="394"/>
      <c r="C7" s="416" t="s">
        <v>303</v>
      </c>
      <c r="D7" s="416" t="s">
        <v>304</v>
      </c>
      <c r="E7" s="416"/>
      <c r="F7" s="415" t="s">
        <v>303</v>
      </c>
      <c r="G7" s="416" t="s">
        <v>304</v>
      </c>
      <c r="H7" s="416"/>
      <c r="I7" s="415" t="s">
        <v>303</v>
      </c>
      <c r="J7" s="416" t="s">
        <v>304</v>
      </c>
      <c r="K7" s="416"/>
      <c r="L7" s="788" t="s">
        <v>303</v>
      </c>
      <c r="M7" s="788" t="s">
        <v>304</v>
      </c>
    </row>
    <row r="8" spans="1:17" ht="15" customHeight="1">
      <c r="B8" s="398"/>
    </row>
    <row r="9" spans="1:17" s="402" customFormat="1" ht="15" customHeight="1">
      <c r="A9" s="878" t="s">
        <v>305</v>
      </c>
      <c r="B9" s="878"/>
      <c r="C9" s="790"/>
      <c r="D9" s="790">
        <v>85747.417956000005</v>
      </c>
      <c r="E9" s="790"/>
      <c r="F9" s="790"/>
      <c r="G9" s="790">
        <v>94619.999999999985</v>
      </c>
      <c r="H9" s="791"/>
      <c r="I9" s="404"/>
      <c r="J9" s="404">
        <v>88.231197275412484</v>
      </c>
      <c r="K9" s="404"/>
      <c r="L9" s="404"/>
      <c r="M9" s="404">
        <v>98.75038783481655</v>
      </c>
      <c r="N9" s="399"/>
      <c r="O9" s="404"/>
      <c r="P9" s="404"/>
      <c r="Q9" s="404"/>
    </row>
    <row r="10" spans="1:17" ht="15" customHeight="1">
      <c r="B10" s="406" t="s">
        <v>306</v>
      </c>
      <c r="C10" s="790"/>
      <c r="D10" s="790">
        <v>24006.072703000013</v>
      </c>
      <c r="E10" s="790"/>
      <c r="F10" s="790"/>
      <c r="G10" s="790">
        <v>25117.193978939467</v>
      </c>
      <c r="H10" s="791"/>
      <c r="I10" s="404"/>
      <c r="J10" s="404">
        <v>92.993141987977168</v>
      </c>
      <c r="K10" s="404"/>
      <c r="L10" s="404"/>
      <c r="M10" s="404">
        <v>105.64662139513325</v>
      </c>
      <c r="N10" s="404"/>
      <c r="O10" s="404"/>
      <c r="P10" s="404"/>
      <c r="Q10" s="404"/>
    </row>
    <row r="11" spans="1:17" ht="15" customHeight="1">
      <c r="B11" s="406" t="s">
        <v>307</v>
      </c>
      <c r="C11" s="790"/>
      <c r="D11" s="790">
        <v>61741.345252999992</v>
      </c>
      <c r="E11" s="790"/>
      <c r="F11" s="790"/>
      <c r="G11" s="790">
        <v>69502.806021060518</v>
      </c>
      <c r="H11" s="791"/>
      <c r="I11" s="404"/>
      <c r="J11" s="404">
        <v>86.508778946019433</v>
      </c>
      <c r="K11" s="404"/>
      <c r="L11" s="404"/>
      <c r="M11" s="404">
        <v>96.474567517334606</v>
      </c>
      <c r="N11" s="404"/>
      <c r="O11" s="404"/>
      <c r="P11" s="404"/>
      <c r="Q11" s="404"/>
    </row>
    <row r="12" spans="1:17" ht="15" customHeight="1">
      <c r="B12" s="407" t="s">
        <v>308</v>
      </c>
      <c r="C12" s="790"/>
      <c r="D12" s="792">
        <v>432.62711100000001</v>
      </c>
      <c r="E12" s="792"/>
      <c r="F12" s="792"/>
      <c r="G12" s="792">
        <v>473.38897606051307</v>
      </c>
      <c r="H12" s="793"/>
      <c r="I12" s="404"/>
      <c r="J12" s="399">
        <v>71.430628851796868</v>
      </c>
      <c r="K12" s="399"/>
      <c r="L12" s="399"/>
      <c r="M12" s="399">
        <v>92.843778340581096</v>
      </c>
      <c r="N12" s="404"/>
      <c r="O12" s="404"/>
      <c r="P12" s="404"/>
      <c r="Q12" s="404"/>
    </row>
    <row r="13" spans="1:17" ht="15" customHeight="1">
      <c r="B13" s="409" t="s">
        <v>309</v>
      </c>
      <c r="C13" s="790"/>
      <c r="D13" s="792">
        <v>61308</v>
      </c>
      <c r="E13" s="792"/>
      <c r="F13" s="792"/>
      <c r="G13" s="792">
        <v>69030</v>
      </c>
      <c r="H13" s="793"/>
      <c r="I13" s="404"/>
      <c r="J13" s="399">
        <v>86.637830325687617</v>
      </c>
      <c r="K13" s="399"/>
      <c r="L13" s="399"/>
      <c r="M13" s="399">
        <v>96.500447351382576</v>
      </c>
      <c r="N13" s="404"/>
      <c r="O13" s="404"/>
      <c r="P13" s="404"/>
      <c r="Q13" s="404"/>
    </row>
    <row r="14" spans="1:17" ht="15" customHeight="1">
      <c r="A14" s="879" t="s">
        <v>310</v>
      </c>
      <c r="B14" s="879"/>
      <c r="C14" s="790"/>
      <c r="D14" s="790"/>
      <c r="E14" s="792"/>
      <c r="F14" s="792"/>
      <c r="G14" s="792"/>
      <c r="H14" s="791"/>
      <c r="I14" s="404"/>
      <c r="J14" s="404"/>
      <c r="K14" s="404"/>
      <c r="L14" s="404"/>
      <c r="M14" s="404"/>
      <c r="N14" s="404"/>
      <c r="O14" s="404"/>
      <c r="P14" s="404"/>
      <c r="Q14" s="404"/>
    </row>
    <row r="15" spans="1:17" ht="15" customHeight="1">
      <c r="B15" s="411" t="s">
        <v>311</v>
      </c>
      <c r="C15" s="792"/>
      <c r="D15" s="792">
        <v>2316.4550170000002</v>
      </c>
      <c r="E15" s="792"/>
      <c r="F15" s="792"/>
      <c r="G15" s="792">
        <v>2493.6150390000003</v>
      </c>
      <c r="H15" s="793"/>
      <c r="I15" s="399"/>
      <c r="J15" s="399">
        <v>72.964602931407669</v>
      </c>
      <c r="K15" s="399"/>
      <c r="L15" s="399"/>
      <c r="M15" s="399">
        <v>89.514486551629247</v>
      </c>
      <c r="N15" s="404"/>
      <c r="O15" s="404"/>
      <c r="P15" s="404"/>
      <c r="Q15" s="404"/>
    </row>
    <row r="16" spans="1:17" ht="15" customHeight="1">
      <c r="B16" s="411" t="s">
        <v>312</v>
      </c>
      <c r="C16" s="792"/>
      <c r="D16" s="792">
        <v>1698.9762469999998</v>
      </c>
      <c r="E16" s="792"/>
      <c r="F16" s="792"/>
      <c r="G16" s="792">
        <v>1516.3828720000008</v>
      </c>
      <c r="H16" s="793"/>
      <c r="I16" s="399"/>
      <c r="J16" s="399">
        <v>204.80860599036993</v>
      </c>
      <c r="K16" s="399"/>
      <c r="L16" s="399"/>
      <c r="M16" s="399">
        <v>197.45218206950534</v>
      </c>
      <c r="N16" s="404"/>
      <c r="O16" s="404"/>
      <c r="P16" s="404"/>
      <c r="Q16" s="404"/>
    </row>
    <row r="17" spans="1:17" ht="15" customHeight="1">
      <c r="B17" s="411" t="s">
        <v>313</v>
      </c>
      <c r="C17" s="792">
        <v>168.25799999999998</v>
      </c>
      <c r="D17" s="792">
        <v>987.32435500000008</v>
      </c>
      <c r="E17" s="792"/>
      <c r="F17" s="792">
        <v>176.17000000000002</v>
      </c>
      <c r="G17" s="792">
        <v>971.75793594476215</v>
      </c>
      <c r="H17" s="793"/>
      <c r="I17" s="399">
        <v>115.65395507409748</v>
      </c>
      <c r="J17" s="399">
        <v>111.87741282482391</v>
      </c>
      <c r="K17" s="399"/>
      <c r="L17" s="399">
        <v>134.24726430334991</v>
      </c>
      <c r="M17" s="399">
        <v>124.722199173284</v>
      </c>
      <c r="N17" s="404"/>
      <c r="O17" s="404"/>
      <c r="P17" s="404"/>
      <c r="Q17" s="404"/>
    </row>
    <row r="18" spans="1:17" ht="15" customHeight="1">
      <c r="B18" s="411" t="s">
        <v>314</v>
      </c>
      <c r="C18" s="792">
        <v>454.34599999999989</v>
      </c>
      <c r="D18" s="792">
        <v>1162.4719020000002</v>
      </c>
      <c r="E18" s="792"/>
      <c r="F18" s="792">
        <v>259.49000000000012</v>
      </c>
      <c r="G18" s="792">
        <v>773.94797701600828</v>
      </c>
      <c r="H18" s="793"/>
      <c r="I18" s="399">
        <v>103.86594579766133</v>
      </c>
      <c r="J18" s="399">
        <v>115.87864315821702</v>
      </c>
      <c r="K18" s="399"/>
      <c r="L18" s="399">
        <v>79.246412396510038</v>
      </c>
      <c r="M18" s="399">
        <v>100.39351259797411</v>
      </c>
      <c r="N18" s="404"/>
      <c r="O18" s="404"/>
      <c r="P18" s="404"/>
      <c r="Q18" s="404"/>
    </row>
    <row r="19" spans="1:17" ht="15" customHeight="1">
      <c r="B19" s="411" t="s">
        <v>315</v>
      </c>
      <c r="C19" s="792">
        <v>26.939999999999998</v>
      </c>
      <c r="D19" s="792">
        <v>46.327219999999997</v>
      </c>
      <c r="E19" s="792"/>
      <c r="F19" s="792">
        <v>34.663000000000004</v>
      </c>
      <c r="G19" s="792">
        <v>60.338283606118537</v>
      </c>
      <c r="H19" s="793"/>
      <c r="I19" s="399">
        <v>87.7838965101502</v>
      </c>
      <c r="J19" s="399">
        <v>83.107335267896858</v>
      </c>
      <c r="K19" s="399"/>
      <c r="L19" s="399">
        <v>90.381205673758885</v>
      </c>
      <c r="M19" s="399">
        <v>92.551167121390819</v>
      </c>
      <c r="N19" s="404"/>
      <c r="O19" s="404"/>
      <c r="P19" s="404"/>
      <c r="Q19" s="404"/>
    </row>
    <row r="20" spans="1:17" ht="15" customHeight="1">
      <c r="B20" s="411" t="s">
        <v>316</v>
      </c>
      <c r="C20" s="792">
        <v>76.484999999999999</v>
      </c>
      <c r="D20" s="792">
        <v>249.714675</v>
      </c>
      <c r="E20" s="792"/>
      <c r="F20" s="792">
        <v>54.381000000000014</v>
      </c>
      <c r="G20" s="792">
        <v>201.94109584199583</v>
      </c>
      <c r="H20" s="793"/>
      <c r="I20" s="399">
        <v>108.587937986257</v>
      </c>
      <c r="J20" s="399">
        <v>80.21375958007026</v>
      </c>
      <c r="K20" s="399"/>
      <c r="L20" s="399">
        <v>106.7277687280435</v>
      </c>
      <c r="M20" s="399">
        <v>95.851417952032961</v>
      </c>
      <c r="N20" s="404"/>
      <c r="O20" s="404"/>
      <c r="P20" s="404"/>
      <c r="Q20" s="404"/>
    </row>
    <row r="21" spans="1:17" ht="15" customHeight="1">
      <c r="B21" s="412" t="s">
        <v>317</v>
      </c>
      <c r="C21" s="792">
        <v>2382.8770000000004</v>
      </c>
      <c r="D21" s="792">
        <v>1275.462415</v>
      </c>
      <c r="E21" s="792"/>
      <c r="F21" s="792">
        <v>2375.7629999999999</v>
      </c>
      <c r="G21" s="792">
        <v>1399.7527394992553</v>
      </c>
      <c r="H21" s="793"/>
      <c r="I21" s="399">
        <v>119.72842403032809</v>
      </c>
      <c r="J21" s="399">
        <v>130.6325590240796</v>
      </c>
      <c r="K21" s="399"/>
      <c r="L21" s="399">
        <v>126.51465288073207</v>
      </c>
      <c r="M21" s="399">
        <v>156.03640456233339</v>
      </c>
      <c r="N21" s="404"/>
      <c r="O21" s="404"/>
      <c r="P21" s="404"/>
      <c r="Q21" s="404"/>
    </row>
    <row r="22" spans="1:17" ht="15" customHeight="1">
      <c r="B22" s="411" t="s">
        <v>318</v>
      </c>
      <c r="C22" s="792">
        <v>524.14600000000007</v>
      </c>
      <c r="D22" s="792">
        <v>221.09675300000004</v>
      </c>
      <c r="E22" s="792"/>
      <c r="F22" s="792">
        <v>625.94799999999998</v>
      </c>
      <c r="G22" s="792">
        <v>299.07996378422195</v>
      </c>
      <c r="H22" s="793"/>
      <c r="I22" s="399">
        <v>67.226647171239122</v>
      </c>
      <c r="J22" s="399">
        <v>64.33261458111717</v>
      </c>
      <c r="K22" s="399"/>
      <c r="L22" s="399">
        <v>105.74249731820828</v>
      </c>
      <c r="M22" s="399">
        <v>110.26821876769731</v>
      </c>
      <c r="N22" s="404"/>
      <c r="O22" s="404"/>
      <c r="P22" s="404"/>
      <c r="Q22" s="404"/>
    </row>
    <row r="23" spans="1:17" ht="15" customHeight="1">
      <c r="B23" s="411" t="s">
        <v>319</v>
      </c>
      <c r="C23" s="792">
        <v>7886.0829999999996</v>
      </c>
      <c r="D23" s="792">
        <v>347.710984</v>
      </c>
      <c r="E23" s="792"/>
      <c r="F23" s="792">
        <v>8105.1850000000004</v>
      </c>
      <c r="G23" s="792">
        <v>346.89750580499737</v>
      </c>
      <c r="H23" s="793"/>
      <c r="I23" s="399">
        <v>127.52911622735128</v>
      </c>
      <c r="J23" s="399">
        <v>121.87551911346127</v>
      </c>
      <c r="K23" s="399"/>
      <c r="L23" s="399">
        <v>114.69084765285342</v>
      </c>
      <c r="M23" s="399">
        <v>107.91505162366155</v>
      </c>
      <c r="N23" s="404"/>
      <c r="O23" s="404"/>
      <c r="P23" s="404"/>
      <c r="Q23" s="404"/>
    </row>
    <row r="24" spans="1:17" ht="15" customHeight="1">
      <c r="B24" s="411" t="s">
        <v>320</v>
      </c>
      <c r="C24" s="792">
        <v>694.38000000000011</v>
      </c>
      <c r="D24" s="792">
        <v>432.62711100000001</v>
      </c>
      <c r="E24" s="792"/>
      <c r="F24" s="792">
        <v>686.55399999999963</v>
      </c>
      <c r="G24" s="792">
        <v>473.38897606051307</v>
      </c>
      <c r="H24" s="793"/>
      <c r="I24" s="399">
        <v>105.66103195942647</v>
      </c>
      <c r="J24" s="399">
        <v>71.430628851796868</v>
      </c>
      <c r="K24" s="399"/>
      <c r="L24" s="399">
        <v>113.15456373405407</v>
      </c>
      <c r="M24" s="399">
        <v>92.843778340581096</v>
      </c>
      <c r="N24" s="404"/>
      <c r="O24" s="404"/>
      <c r="P24" s="404"/>
      <c r="Q24" s="404"/>
    </row>
    <row r="25" spans="1:17" ht="15" customHeight="1">
      <c r="B25" s="411" t="s">
        <v>321</v>
      </c>
      <c r="C25" s="792">
        <v>590.13799999999992</v>
      </c>
      <c r="D25" s="792">
        <v>448.35206999999991</v>
      </c>
      <c r="E25" s="792"/>
      <c r="F25" s="792">
        <v>494.73500000000013</v>
      </c>
      <c r="G25" s="792">
        <v>429.7645850838403</v>
      </c>
      <c r="H25" s="793"/>
      <c r="I25" s="399">
        <v>110.33504094529405</v>
      </c>
      <c r="J25" s="399">
        <v>77.187439986224717</v>
      </c>
      <c r="K25" s="399"/>
      <c r="L25" s="399">
        <v>104.44057420308219</v>
      </c>
      <c r="M25" s="399">
        <v>84.456994627166964</v>
      </c>
      <c r="N25" s="404"/>
      <c r="O25" s="404"/>
      <c r="P25" s="404"/>
      <c r="Q25" s="404"/>
    </row>
    <row r="26" spans="1:17" ht="15" customHeight="1">
      <c r="B26" s="411" t="s">
        <v>322</v>
      </c>
      <c r="C26" s="792"/>
      <c r="D26" s="792">
        <v>642.39604599999996</v>
      </c>
      <c r="E26" s="792"/>
      <c r="F26" s="792"/>
      <c r="G26" s="792">
        <v>598.86341899999991</v>
      </c>
      <c r="H26" s="793"/>
      <c r="I26" s="399"/>
      <c r="J26" s="399">
        <v>76.119791861471313</v>
      </c>
      <c r="K26" s="399"/>
      <c r="L26" s="399"/>
      <c r="M26" s="399">
        <v>75.356978683744401</v>
      </c>
      <c r="N26" s="404"/>
      <c r="O26" s="404"/>
      <c r="P26" s="404"/>
      <c r="Q26" s="404"/>
    </row>
    <row r="27" spans="1:17" ht="15" customHeight="1">
      <c r="B27" s="411" t="s">
        <v>323</v>
      </c>
      <c r="C27" s="792"/>
      <c r="D27" s="792">
        <v>608.85335100000009</v>
      </c>
      <c r="E27" s="792"/>
      <c r="F27" s="792"/>
      <c r="G27" s="792">
        <v>616.03153699999996</v>
      </c>
      <c r="H27" s="793"/>
      <c r="I27" s="399"/>
      <c r="J27" s="399">
        <v>99.411197988960993</v>
      </c>
      <c r="K27" s="399"/>
      <c r="L27" s="399"/>
      <c r="M27" s="399">
        <v>90.1985169481555</v>
      </c>
      <c r="N27" s="404"/>
      <c r="O27" s="404"/>
      <c r="P27" s="404"/>
      <c r="Q27" s="404"/>
    </row>
    <row r="28" spans="1:17" ht="15" customHeight="1">
      <c r="B28" s="411" t="s">
        <v>324</v>
      </c>
      <c r="C28" s="792">
        <v>437.73899999999998</v>
      </c>
      <c r="D28" s="792">
        <v>508.31734000000017</v>
      </c>
      <c r="E28" s="792"/>
      <c r="F28" s="792">
        <v>473.16299999999995</v>
      </c>
      <c r="G28" s="792">
        <v>517.80629327732834</v>
      </c>
      <c r="H28" s="793"/>
      <c r="I28" s="399">
        <v>106.79660682002823</v>
      </c>
      <c r="J28" s="399">
        <v>79.373310580593753</v>
      </c>
      <c r="K28" s="399"/>
      <c r="L28" s="399">
        <v>125.98697961737646</v>
      </c>
      <c r="M28" s="399">
        <v>101.15625888937001</v>
      </c>
      <c r="N28" s="404"/>
      <c r="O28" s="404"/>
      <c r="P28" s="404"/>
      <c r="Q28" s="404"/>
    </row>
    <row r="29" spans="1:17" ht="15" customHeight="1">
      <c r="B29" s="411" t="s">
        <v>325</v>
      </c>
      <c r="C29" s="792"/>
      <c r="D29" s="792">
        <v>1262.3577210000001</v>
      </c>
      <c r="E29" s="792"/>
      <c r="F29" s="792"/>
      <c r="G29" s="792">
        <v>1317.4726800000001</v>
      </c>
      <c r="H29" s="793"/>
      <c r="I29" s="399"/>
      <c r="J29" s="399">
        <v>82.468553700045831</v>
      </c>
      <c r="K29" s="399"/>
      <c r="L29" s="399"/>
      <c r="M29" s="399">
        <v>101.28279390291506</v>
      </c>
      <c r="N29" s="404"/>
      <c r="O29" s="404"/>
      <c r="P29" s="404"/>
      <c r="Q29" s="404"/>
    </row>
    <row r="30" spans="1:17" ht="15" customHeight="1">
      <c r="B30" s="411" t="s">
        <v>326</v>
      </c>
      <c r="C30" s="792">
        <v>383.58600000000001</v>
      </c>
      <c r="D30" s="792">
        <v>517.19102400000008</v>
      </c>
      <c r="E30" s="792"/>
      <c r="F30" s="792">
        <v>653.66399999999999</v>
      </c>
      <c r="G30" s="792">
        <v>845.24028068934024</v>
      </c>
      <c r="H30" s="793"/>
      <c r="I30" s="399">
        <v>100.83806960078657</v>
      </c>
      <c r="J30" s="399">
        <v>79.991484873105634</v>
      </c>
      <c r="K30" s="399"/>
      <c r="L30" s="399">
        <v>107.22781876073446</v>
      </c>
      <c r="M30" s="399">
        <v>90.743551623783191</v>
      </c>
      <c r="N30" s="404"/>
      <c r="O30" s="404"/>
      <c r="P30" s="404"/>
      <c r="Q30" s="404"/>
    </row>
    <row r="31" spans="1:17" ht="15" customHeight="1">
      <c r="A31" s="794"/>
      <c r="B31" s="411" t="s">
        <v>327</v>
      </c>
      <c r="C31" s="792"/>
      <c r="D31" s="792">
        <v>995.42965300000003</v>
      </c>
      <c r="E31" s="792"/>
      <c r="F31" s="792"/>
      <c r="G31" s="792">
        <v>950.49004400000001</v>
      </c>
      <c r="H31" s="793"/>
      <c r="I31" s="399"/>
      <c r="J31" s="399">
        <v>92.14842329302185</v>
      </c>
      <c r="K31" s="399"/>
      <c r="L31" s="399"/>
      <c r="M31" s="399">
        <v>90.168571155299588</v>
      </c>
      <c r="N31" s="404"/>
      <c r="O31" s="404"/>
      <c r="P31" s="404"/>
      <c r="Q31" s="404"/>
    </row>
    <row r="32" spans="1:17" ht="15" customHeight="1">
      <c r="A32" s="794"/>
      <c r="B32" s="411" t="s">
        <v>328</v>
      </c>
      <c r="C32" s="792"/>
      <c r="D32" s="792">
        <v>3243.1659319999999</v>
      </c>
      <c r="E32" s="792"/>
      <c r="F32" s="792"/>
      <c r="G32" s="792">
        <v>3628.6749800000007</v>
      </c>
      <c r="H32" s="793"/>
      <c r="I32" s="399"/>
      <c r="J32" s="399">
        <v>73.343607729168525</v>
      </c>
      <c r="K32" s="399"/>
      <c r="L32" s="399"/>
      <c r="M32" s="399">
        <v>93.88274806684575</v>
      </c>
      <c r="N32" s="404"/>
      <c r="O32" s="404"/>
      <c r="P32" s="404"/>
      <c r="Q32" s="404"/>
    </row>
    <row r="33" spans="1:17" ht="15" customHeight="1">
      <c r="A33" s="794"/>
      <c r="B33" s="411" t="s">
        <v>329</v>
      </c>
      <c r="C33" s="792"/>
      <c r="D33" s="792">
        <v>567.65793999999983</v>
      </c>
      <c r="E33" s="792"/>
      <c r="F33" s="792"/>
      <c r="G33" s="792">
        <v>557.58744300000035</v>
      </c>
      <c r="H33" s="793"/>
      <c r="I33" s="399"/>
      <c r="J33" s="399">
        <v>110.51579023591569</v>
      </c>
      <c r="K33" s="399"/>
      <c r="L33" s="399"/>
      <c r="M33" s="399">
        <v>113.21321469669437</v>
      </c>
      <c r="N33" s="404"/>
      <c r="O33" s="404"/>
      <c r="P33" s="404"/>
      <c r="Q33" s="404"/>
    </row>
    <row r="34" spans="1:17" ht="15" customHeight="1">
      <c r="A34" s="794"/>
      <c r="B34" s="411" t="s">
        <v>330</v>
      </c>
      <c r="C34" s="792">
        <v>458.42900000000003</v>
      </c>
      <c r="D34" s="792">
        <v>1122.8716119999999</v>
      </c>
      <c r="E34" s="792"/>
      <c r="F34" s="792">
        <v>495.50899999999984</v>
      </c>
      <c r="G34" s="792">
        <v>1218.3110323884803</v>
      </c>
      <c r="H34" s="793"/>
      <c r="I34" s="399">
        <v>110.86071223018104</v>
      </c>
      <c r="J34" s="399">
        <v>84.612536923494716</v>
      </c>
      <c r="K34" s="399"/>
      <c r="L34" s="399">
        <v>141.39866565458829</v>
      </c>
      <c r="M34" s="399">
        <v>121.74463764055834</v>
      </c>
      <c r="N34" s="404"/>
      <c r="O34" s="404"/>
      <c r="P34" s="404"/>
      <c r="Q34" s="404"/>
    </row>
    <row r="35" spans="1:17" ht="15" customHeight="1">
      <c r="A35" s="794"/>
      <c r="B35" s="411" t="s">
        <v>331</v>
      </c>
      <c r="C35" s="792"/>
      <c r="D35" s="792">
        <v>8558.1282159999992</v>
      </c>
      <c r="E35" s="792"/>
      <c r="F35" s="792"/>
      <c r="G35" s="792">
        <v>9783.3714919999984</v>
      </c>
      <c r="H35" s="793"/>
      <c r="I35" s="399"/>
      <c r="J35" s="399">
        <v>86.665083454268014</v>
      </c>
      <c r="K35" s="399"/>
      <c r="L35" s="399"/>
      <c r="M35" s="399">
        <v>93.627446854570621</v>
      </c>
      <c r="N35" s="404"/>
      <c r="O35" s="404"/>
      <c r="P35" s="404"/>
      <c r="Q35" s="404"/>
    </row>
    <row r="36" spans="1:17" ht="15" customHeight="1">
      <c r="A36" s="794"/>
      <c r="B36" s="411" t="s">
        <v>332</v>
      </c>
      <c r="C36" s="792"/>
      <c r="D36" s="792">
        <v>5492.2026340000002</v>
      </c>
      <c r="E36" s="795"/>
      <c r="F36" s="792"/>
      <c r="G36" s="792">
        <v>5037.093319999999</v>
      </c>
      <c r="H36" s="793"/>
      <c r="I36" s="399"/>
      <c r="J36" s="399">
        <v>84.482248195262414</v>
      </c>
      <c r="K36" s="399"/>
      <c r="L36" s="399"/>
      <c r="M36" s="399">
        <v>79.154536568672967</v>
      </c>
      <c r="N36" s="404"/>
      <c r="O36" s="404"/>
      <c r="P36" s="404"/>
      <c r="Q36" s="404"/>
    </row>
    <row r="37" spans="1:17" ht="15" customHeight="1">
      <c r="A37" s="794"/>
      <c r="B37" s="411" t="s">
        <v>333</v>
      </c>
      <c r="C37" s="792"/>
      <c r="D37" s="792">
        <v>475.83160000000004</v>
      </c>
      <c r="E37" s="795"/>
      <c r="F37" s="792"/>
      <c r="G37" s="792">
        <v>522.62241399999994</v>
      </c>
      <c r="H37" s="793"/>
      <c r="I37" s="399"/>
      <c r="J37" s="399">
        <v>77.328111357514331</v>
      </c>
      <c r="K37" s="399"/>
      <c r="L37" s="399"/>
      <c r="M37" s="399">
        <v>92.363609224173288</v>
      </c>
      <c r="N37" s="404"/>
      <c r="O37" s="404"/>
      <c r="P37" s="404"/>
      <c r="Q37" s="404"/>
    </row>
    <row r="38" spans="1:17" ht="15" customHeight="1">
      <c r="A38" s="794"/>
      <c r="B38" s="411" t="s">
        <v>334</v>
      </c>
      <c r="C38" s="792">
        <v>3086.7240000000002</v>
      </c>
      <c r="D38" s="792">
        <v>2537.1955210000001</v>
      </c>
      <c r="E38" s="795"/>
      <c r="F38" s="792">
        <v>2744.2479999999996</v>
      </c>
      <c r="G38" s="792">
        <v>1988.2464858979547</v>
      </c>
      <c r="H38" s="793"/>
      <c r="I38" s="399">
        <v>121.92365087929547</v>
      </c>
      <c r="J38" s="399">
        <v>94.154329165528253</v>
      </c>
      <c r="K38" s="399"/>
      <c r="L38" s="399">
        <v>165.43613560678943</v>
      </c>
      <c r="M38" s="399">
        <v>130.62791154766848</v>
      </c>
      <c r="N38" s="404"/>
      <c r="O38" s="404"/>
      <c r="P38" s="404"/>
      <c r="Q38" s="404"/>
    </row>
    <row r="39" spans="1:17" ht="15" customHeight="1">
      <c r="A39" s="794"/>
      <c r="B39" s="411" t="s">
        <v>335</v>
      </c>
      <c r="C39" s="792"/>
      <c r="D39" s="792">
        <v>1019.203927</v>
      </c>
      <c r="E39" s="795"/>
      <c r="F39" s="792"/>
      <c r="G39" s="792">
        <v>992.19853899999998</v>
      </c>
      <c r="H39" s="793"/>
      <c r="I39" s="399"/>
      <c r="J39" s="399">
        <v>81.514966890046892</v>
      </c>
      <c r="K39" s="399"/>
      <c r="L39" s="399"/>
      <c r="M39" s="399">
        <v>85.267636849030879</v>
      </c>
      <c r="N39" s="404"/>
      <c r="O39" s="404"/>
      <c r="P39" s="404"/>
      <c r="Q39" s="404"/>
    </row>
    <row r="40" spans="1:17" ht="15" customHeight="1">
      <c r="A40" s="794"/>
      <c r="B40" s="411" t="s">
        <v>336</v>
      </c>
      <c r="C40" s="792"/>
      <c r="D40" s="792">
        <v>1101.8850179999999</v>
      </c>
      <c r="E40" s="795"/>
      <c r="F40" s="792"/>
      <c r="G40" s="792">
        <v>896.46799499999997</v>
      </c>
      <c r="H40" s="793"/>
      <c r="I40" s="399"/>
      <c r="J40" s="399">
        <v>83.349174896888059</v>
      </c>
      <c r="K40" s="399"/>
      <c r="L40" s="399"/>
      <c r="M40" s="399">
        <v>83.924511661897611</v>
      </c>
      <c r="N40" s="404"/>
      <c r="O40" s="404"/>
      <c r="P40" s="404"/>
      <c r="Q40" s="404"/>
    </row>
    <row r="41" spans="1:17" ht="15" customHeight="1">
      <c r="A41" s="794"/>
      <c r="B41" s="411" t="s">
        <v>337</v>
      </c>
      <c r="C41" s="792"/>
      <c r="D41" s="792">
        <v>13552.314152999998</v>
      </c>
      <c r="E41" s="795"/>
      <c r="F41" s="792"/>
      <c r="G41" s="792">
        <v>15601.490259</v>
      </c>
      <c r="H41" s="793"/>
      <c r="I41" s="399"/>
      <c r="J41" s="399">
        <v>93.052648541147647</v>
      </c>
      <c r="K41" s="399"/>
      <c r="L41" s="399"/>
      <c r="M41" s="399">
        <v>110.67756913835842</v>
      </c>
      <c r="N41" s="404"/>
      <c r="O41" s="404"/>
      <c r="P41" s="404"/>
      <c r="Q41" s="404"/>
    </row>
    <row r="42" spans="1:17" ht="15" customHeight="1">
      <c r="A42" s="794"/>
      <c r="B42" s="411" t="s">
        <v>338</v>
      </c>
      <c r="C42" s="792"/>
      <c r="D42" s="792">
        <v>10775.546398999999</v>
      </c>
      <c r="E42" s="795"/>
      <c r="F42" s="792"/>
      <c r="G42" s="792">
        <v>14833.956505000006</v>
      </c>
      <c r="H42" s="793"/>
      <c r="I42" s="399"/>
      <c r="J42" s="399">
        <v>75.352651579678607</v>
      </c>
      <c r="K42" s="399"/>
      <c r="L42" s="399"/>
      <c r="M42" s="399">
        <v>95.684339694700327</v>
      </c>
      <c r="N42" s="404"/>
      <c r="O42" s="404"/>
      <c r="P42" s="404"/>
      <c r="Q42" s="404"/>
    </row>
    <row r="43" spans="1:17" ht="15" customHeight="1">
      <c r="A43" s="794"/>
      <c r="B43" s="411" t="s">
        <v>644</v>
      </c>
      <c r="C43" s="792"/>
      <c r="D43" s="792">
        <v>1401.2659630000001</v>
      </c>
      <c r="E43" s="795"/>
      <c r="F43" s="792"/>
      <c r="G43" s="792">
        <v>2056.3379140000006</v>
      </c>
      <c r="H43" s="793"/>
      <c r="I43" s="399"/>
      <c r="J43" s="399">
        <v>105.54069240269884</v>
      </c>
      <c r="K43" s="399"/>
      <c r="L43" s="399"/>
      <c r="M43" s="399">
        <v>116.35420938404664</v>
      </c>
      <c r="N43" s="404"/>
      <c r="O43" s="404"/>
      <c r="P43" s="404"/>
      <c r="Q43" s="404"/>
    </row>
    <row r="44" spans="1:17" ht="15" customHeight="1">
      <c r="A44" s="794"/>
      <c r="B44" s="411" t="s">
        <v>339</v>
      </c>
      <c r="C44" s="792"/>
      <c r="D44" s="792">
        <v>9849.9346669999977</v>
      </c>
      <c r="E44" s="795"/>
      <c r="F44" s="792"/>
      <c r="G44" s="792">
        <v>10941.241892000002</v>
      </c>
      <c r="H44" s="793"/>
      <c r="I44" s="399"/>
      <c r="J44" s="399">
        <v>86.893481283963098</v>
      </c>
      <c r="K44" s="399"/>
      <c r="L44" s="399"/>
      <c r="M44" s="399">
        <v>85.596926452171658</v>
      </c>
      <c r="N44" s="404"/>
      <c r="O44" s="404"/>
      <c r="P44" s="404"/>
      <c r="Q44" s="404"/>
    </row>
    <row r="45" spans="1:17" ht="15" customHeight="1">
      <c r="A45" s="794"/>
      <c r="B45" s="411" t="s">
        <v>340</v>
      </c>
      <c r="C45" s="792"/>
      <c r="D45" s="792">
        <v>812.52486499999986</v>
      </c>
      <c r="E45" s="795"/>
      <c r="F45" s="792"/>
      <c r="G45" s="792">
        <v>870.13996799999995</v>
      </c>
      <c r="H45" s="793"/>
      <c r="I45" s="399"/>
      <c r="J45" s="399">
        <v>90.094683232463268</v>
      </c>
      <c r="K45" s="399"/>
      <c r="L45" s="399"/>
      <c r="M45" s="399">
        <v>100.50832572160103</v>
      </c>
      <c r="N45" s="404"/>
      <c r="O45" s="404"/>
      <c r="P45" s="404"/>
      <c r="Q45" s="404"/>
    </row>
    <row r="46" spans="1:17" ht="15" customHeight="1">
      <c r="A46" s="794"/>
      <c r="B46" s="411" t="s">
        <v>341</v>
      </c>
      <c r="C46" s="792"/>
      <c r="D46" s="792">
        <v>3527.0676689999996</v>
      </c>
      <c r="E46" s="795"/>
      <c r="F46" s="792"/>
      <c r="G46" s="792">
        <v>3584.2972290000002</v>
      </c>
      <c r="H46" s="793"/>
      <c r="I46" s="399"/>
      <c r="J46" s="399">
        <v>123.31744098037278</v>
      </c>
      <c r="K46" s="399"/>
      <c r="L46" s="399"/>
      <c r="M46" s="399">
        <v>118.04712536841062</v>
      </c>
      <c r="N46" s="404"/>
      <c r="O46" s="404"/>
      <c r="P46" s="404"/>
      <c r="Q46" s="404"/>
    </row>
    <row r="47" spans="1:17" ht="15" customHeight="1">
      <c r="A47" s="794"/>
      <c r="B47" s="411" t="s">
        <v>342</v>
      </c>
      <c r="C47" s="792"/>
      <c r="D47" s="792">
        <v>621.12330200000019</v>
      </c>
      <c r="E47" s="795"/>
      <c r="F47" s="792"/>
      <c r="G47" s="792">
        <v>617.131169</v>
      </c>
      <c r="H47" s="793"/>
      <c r="I47" s="399"/>
      <c r="J47" s="399">
        <v>82.212442877880804</v>
      </c>
      <c r="K47" s="399"/>
      <c r="L47" s="399"/>
      <c r="M47" s="399">
        <v>112.99300791700422</v>
      </c>
      <c r="N47" s="404"/>
      <c r="O47" s="404"/>
      <c r="P47" s="404"/>
      <c r="Q47" s="404"/>
    </row>
    <row r="48" spans="1:17" ht="15" customHeight="1">
      <c r="A48" s="794"/>
      <c r="B48" s="411" t="s">
        <v>343</v>
      </c>
      <c r="C48" s="792"/>
      <c r="D48" s="792">
        <v>905.33945000000006</v>
      </c>
      <c r="E48" s="795"/>
      <c r="F48" s="792"/>
      <c r="G48" s="792">
        <v>1091.4594620000003</v>
      </c>
      <c r="H48" s="793"/>
      <c r="I48" s="399"/>
      <c r="J48" s="399">
        <v>79.33915528066926</v>
      </c>
      <c r="K48" s="399"/>
      <c r="L48" s="399"/>
      <c r="M48" s="399">
        <v>100.98046887758557</v>
      </c>
      <c r="N48" s="404"/>
      <c r="O48" s="404"/>
      <c r="P48" s="404"/>
      <c r="Q48" s="404"/>
    </row>
    <row r="49" spans="1:17" ht="15" customHeight="1">
      <c r="A49" s="794"/>
      <c r="B49" s="794"/>
      <c r="C49" s="795"/>
      <c r="D49" s="795"/>
      <c r="E49" s="795"/>
      <c r="F49" s="792"/>
      <c r="G49" s="792"/>
      <c r="H49" s="793"/>
      <c r="I49" s="399"/>
      <c r="J49" s="399"/>
      <c r="K49" s="399"/>
      <c r="L49" s="399"/>
      <c r="M49" s="399"/>
      <c r="N49" s="404"/>
      <c r="O49" s="404"/>
      <c r="P49" s="404"/>
      <c r="Q49" s="404"/>
    </row>
    <row r="50" spans="1:17" ht="15" customHeight="1">
      <c r="A50" s="794"/>
      <c r="B50" s="794"/>
      <c r="C50" s="794"/>
      <c r="D50" s="794"/>
      <c r="E50" s="794"/>
      <c r="F50" s="794"/>
      <c r="G50" s="794"/>
      <c r="H50" s="794"/>
      <c r="I50" s="796"/>
      <c r="J50" s="796"/>
      <c r="K50" s="796"/>
      <c r="L50" s="796"/>
      <c r="M50" s="796"/>
    </row>
    <row r="51" spans="1:17" ht="15" customHeight="1">
      <c r="A51" s="794"/>
      <c r="B51" s="794"/>
      <c r="C51" s="794"/>
      <c r="D51" s="794"/>
      <c r="E51" s="794"/>
      <c r="F51" s="794"/>
      <c r="G51" s="794"/>
      <c r="H51" s="794"/>
      <c r="I51" s="796"/>
      <c r="J51" s="796"/>
      <c r="K51" s="796"/>
      <c r="L51" s="796"/>
      <c r="M51" s="796"/>
    </row>
    <row r="52" spans="1:17" ht="15" customHeight="1">
      <c r="A52" s="794"/>
      <c r="B52" s="794"/>
      <c r="C52" s="794"/>
      <c r="D52" s="794"/>
      <c r="E52" s="794"/>
      <c r="F52" s="794"/>
      <c r="G52" s="794"/>
      <c r="H52" s="794"/>
      <c r="I52" s="796"/>
      <c r="J52" s="796"/>
      <c r="K52" s="796"/>
      <c r="L52" s="796"/>
      <c r="M52" s="796"/>
    </row>
    <row r="53" spans="1:17" ht="15" customHeight="1">
      <c r="A53" s="794"/>
      <c r="B53" s="794"/>
      <c r="C53" s="794"/>
      <c r="D53" s="794"/>
      <c r="E53" s="794"/>
      <c r="F53" s="794"/>
      <c r="G53" s="794"/>
      <c r="H53" s="794"/>
      <c r="I53" s="796"/>
      <c r="J53" s="796"/>
      <c r="K53" s="796"/>
      <c r="L53" s="796"/>
      <c r="M53" s="796"/>
    </row>
    <row r="54" spans="1:17" ht="15" customHeight="1">
      <c r="A54" s="794"/>
      <c r="B54" s="794"/>
      <c r="C54" s="794"/>
      <c r="D54" s="794"/>
      <c r="E54" s="794"/>
      <c r="F54" s="794"/>
      <c r="G54" s="794"/>
      <c r="H54" s="794"/>
      <c r="I54" s="797"/>
      <c r="J54" s="797"/>
      <c r="K54" s="797"/>
      <c r="L54" s="797"/>
      <c r="M54" s="797"/>
    </row>
    <row r="55" spans="1:17" ht="15" customHeight="1">
      <c r="A55" s="794"/>
      <c r="B55" s="794"/>
      <c r="C55" s="794"/>
      <c r="D55" s="794"/>
      <c r="E55" s="794"/>
      <c r="F55" s="794"/>
      <c r="G55" s="794"/>
      <c r="H55" s="794"/>
      <c r="I55" s="797"/>
      <c r="J55" s="797"/>
      <c r="K55" s="797"/>
      <c r="L55" s="797"/>
      <c r="M55" s="797"/>
    </row>
    <row r="56" spans="1:17" ht="15" customHeight="1">
      <c r="A56" s="794"/>
      <c r="B56" s="794"/>
    </row>
    <row r="57" spans="1:17" ht="15" customHeight="1">
      <c r="A57" s="794"/>
      <c r="B57" s="794"/>
    </row>
    <row r="58" spans="1:17" ht="15" customHeight="1">
      <c r="A58" s="794"/>
      <c r="B58" s="794"/>
    </row>
    <row r="59" spans="1:17" ht="15" customHeight="1">
      <c r="A59" s="794"/>
      <c r="B59" s="794"/>
    </row>
  </sheetData>
  <mergeCells count="15">
    <mergeCell ref="L6:M6"/>
    <mergeCell ref="A9:B9"/>
    <mergeCell ref="A14:B14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72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J17" sqref="J17"/>
    </sheetView>
  </sheetViews>
  <sheetFormatPr defaultColWidth="9.140625" defaultRowHeight="15"/>
  <cols>
    <col min="1" max="1" width="1.140625" style="417" customWidth="1"/>
    <col min="2" max="2" width="30.7109375" style="425" customWidth="1"/>
    <col min="3" max="3" width="6.28515625" style="417" bestFit="1" customWidth="1"/>
    <col min="4" max="4" width="6" style="417" bestFit="1" customWidth="1"/>
    <col min="5" max="5" width="0.7109375" style="417" customWidth="1"/>
    <col min="6" max="6" width="7" style="417" customWidth="1"/>
    <col min="7" max="7" width="7" style="417" bestFit="1" customWidth="1"/>
    <col min="8" max="8" width="0.7109375" style="417" customWidth="1"/>
    <col min="9" max="10" width="8.42578125" style="417" customWidth="1"/>
    <col min="11" max="11" width="1" style="417" customWidth="1"/>
    <col min="12" max="12" width="7.85546875" style="417" customWidth="1"/>
    <col min="13" max="13" width="8.5703125" style="417" customWidth="1"/>
    <col min="14" max="16384" width="9.140625" style="417"/>
  </cols>
  <sheetData>
    <row r="1" spans="1:15" s="386" customFormat="1" ht="16.5">
      <c r="A1" s="814" t="s">
        <v>569</v>
      </c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</row>
    <row r="2" spans="1:15" s="386" customFormat="1">
      <c r="B2" s="775"/>
      <c r="C2" s="775"/>
      <c r="D2" s="775"/>
      <c r="E2" s="775"/>
      <c r="F2" s="775"/>
      <c r="G2" s="775"/>
      <c r="H2" s="775"/>
      <c r="I2" s="775"/>
      <c r="J2" s="775"/>
      <c r="K2" s="775"/>
      <c r="L2" s="775"/>
      <c r="M2" s="775"/>
    </row>
    <row r="3" spans="1:15" s="386" customFormat="1" ht="14.25">
      <c r="B3" s="387"/>
      <c r="C3" s="388"/>
      <c r="D3" s="388"/>
      <c r="E3" s="388"/>
      <c r="F3" s="388"/>
      <c r="G3" s="389"/>
      <c r="H3" s="389"/>
      <c r="I3" s="389"/>
      <c r="J3" s="389"/>
      <c r="K3" s="389"/>
      <c r="L3" s="390"/>
      <c r="M3" s="391" t="s">
        <v>301</v>
      </c>
    </row>
    <row r="4" spans="1:15" s="386" customFormat="1" ht="17.25" customHeight="1">
      <c r="A4" s="392"/>
      <c r="B4" s="393"/>
      <c r="C4" s="875" t="s">
        <v>22</v>
      </c>
      <c r="D4" s="875"/>
      <c r="E4" s="772"/>
      <c r="F4" s="875" t="s">
        <v>22</v>
      </c>
      <c r="G4" s="875"/>
      <c r="H4" s="772"/>
      <c r="I4" s="875" t="s">
        <v>469</v>
      </c>
      <c r="J4" s="875"/>
      <c r="K4" s="772"/>
      <c r="L4" s="875" t="s">
        <v>366</v>
      </c>
      <c r="M4" s="875"/>
    </row>
    <row r="5" spans="1:15" s="386" customFormat="1" ht="17.25" customHeight="1">
      <c r="B5" s="394"/>
      <c r="C5" s="876" t="s">
        <v>112</v>
      </c>
      <c r="D5" s="876"/>
      <c r="E5" s="773"/>
      <c r="F5" s="876" t="s">
        <v>27</v>
      </c>
      <c r="G5" s="876"/>
      <c r="H5" s="773"/>
      <c r="I5" s="876" t="s">
        <v>6</v>
      </c>
      <c r="J5" s="876"/>
      <c r="K5" s="773"/>
      <c r="L5" s="876" t="s">
        <v>6</v>
      </c>
      <c r="M5" s="876"/>
    </row>
    <row r="6" spans="1:15" s="386" customFormat="1" ht="17.25" customHeight="1">
      <c r="B6" s="394"/>
      <c r="C6" s="874" t="s">
        <v>61</v>
      </c>
      <c r="D6" s="874"/>
      <c r="E6" s="771"/>
      <c r="F6" s="874" t="s">
        <v>61</v>
      </c>
      <c r="G6" s="874"/>
      <c r="H6" s="771"/>
      <c r="I6" s="874" t="s">
        <v>7</v>
      </c>
      <c r="J6" s="874"/>
      <c r="K6" s="771"/>
      <c r="L6" s="874" t="s">
        <v>7</v>
      </c>
      <c r="M6" s="874"/>
    </row>
    <row r="7" spans="1:15" s="386" customFormat="1" ht="17.25" customHeight="1">
      <c r="B7" s="394"/>
      <c r="C7" s="395" t="s">
        <v>303</v>
      </c>
      <c r="D7" s="395" t="s">
        <v>304</v>
      </c>
      <c r="E7" s="395"/>
      <c r="F7" s="396" t="s">
        <v>303</v>
      </c>
      <c r="G7" s="395" t="s">
        <v>304</v>
      </c>
      <c r="H7" s="395"/>
      <c r="I7" s="415" t="s">
        <v>303</v>
      </c>
      <c r="J7" s="416" t="s">
        <v>304</v>
      </c>
      <c r="K7" s="416"/>
      <c r="L7" s="397" t="s">
        <v>303</v>
      </c>
      <c r="M7" s="397" t="s">
        <v>304</v>
      </c>
    </row>
    <row r="8" spans="1:15">
      <c r="B8" s="394"/>
      <c r="C8" s="388"/>
      <c r="D8" s="399"/>
      <c r="E8" s="399"/>
      <c r="F8" s="388"/>
      <c r="G8" s="388"/>
      <c r="H8" s="388"/>
      <c r="I8" s="388"/>
      <c r="J8" s="388"/>
      <c r="K8" s="388"/>
      <c r="L8" s="388"/>
      <c r="M8" s="388"/>
    </row>
    <row r="9" spans="1:15" s="386" customFormat="1" ht="15.75">
      <c r="A9" s="418" t="s">
        <v>305</v>
      </c>
      <c r="C9" s="419"/>
      <c r="D9" s="420">
        <v>29120</v>
      </c>
      <c r="E9" s="420"/>
      <c r="F9" s="420"/>
      <c r="G9" s="420">
        <v>237990</v>
      </c>
      <c r="H9" s="420"/>
      <c r="I9" s="421"/>
      <c r="J9" s="421">
        <v>102.56922607974333</v>
      </c>
      <c r="K9" s="421"/>
      <c r="L9" s="421"/>
      <c r="M9" s="421">
        <v>86.201045773349449</v>
      </c>
      <c r="N9" s="422"/>
      <c r="O9" s="422"/>
    </row>
    <row r="10" spans="1:15" s="423" customFormat="1">
      <c r="B10" s="406" t="s">
        <v>306</v>
      </c>
      <c r="C10" s="419"/>
      <c r="D10" s="420">
        <v>10370</v>
      </c>
      <c r="E10" s="420"/>
      <c r="F10" s="420"/>
      <c r="G10" s="420">
        <v>85123.143279999989</v>
      </c>
      <c r="H10" s="420"/>
      <c r="I10" s="421"/>
      <c r="J10" s="421">
        <v>106.96788613248015</v>
      </c>
      <c r="K10" s="421"/>
      <c r="L10" s="421"/>
      <c r="M10" s="421">
        <v>88.223208221285134</v>
      </c>
      <c r="N10" s="424"/>
      <c r="O10" s="424"/>
    </row>
    <row r="11" spans="1:15" s="423" customFormat="1">
      <c r="B11" s="406" t="s">
        <v>307</v>
      </c>
      <c r="C11" s="419"/>
      <c r="D11" s="420">
        <v>18750</v>
      </c>
      <c r="E11" s="420"/>
      <c r="F11" s="420"/>
      <c r="G11" s="420">
        <v>152866.85672000001</v>
      </c>
      <c r="H11" s="420"/>
      <c r="I11" s="421"/>
      <c r="J11" s="421">
        <v>100.28838458253479</v>
      </c>
      <c r="K11" s="421"/>
      <c r="L11" s="421"/>
      <c r="M11" s="421">
        <v>85.114690108919362</v>
      </c>
      <c r="N11" s="424"/>
      <c r="O11" s="424"/>
    </row>
    <row r="12" spans="1:15">
      <c r="A12" s="410" t="s">
        <v>310</v>
      </c>
      <c r="C12" s="419"/>
      <c r="D12" s="419"/>
      <c r="E12" s="419"/>
      <c r="F12" s="419"/>
      <c r="G12" s="419"/>
      <c r="H12" s="419"/>
      <c r="I12" s="426"/>
      <c r="J12" s="427"/>
      <c r="K12" s="427"/>
      <c r="L12" s="426"/>
      <c r="M12" s="427"/>
      <c r="N12" s="428"/>
    </row>
    <row r="13" spans="1:15">
      <c r="B13" s="411" t="s">
        <v>344</v>
      </c>
      <c r="C13" s="419"/>
      <c r="D13" s="419">
        <v>230</v>
      </c>
      <c r="E13" s="419"/>
      <c r="F13" s="419"/>
      <c r="G13" s="419">
        <v>1964.5567990000002</v>
      </c>
      <c r="H13" s="419"/>
      <c r="I13" s="426"/>
      <c r="J13" s="426">
        <v>115.91977414191206</v>
      </c>
      <c r="K13" s="426"/>
      <c r="L13" s="426"/>
      <c r="M13" s="426">
        <v>96.308401800642386</v>
      </c>
      <c r="N13" s="428"/>
    </row>
    <row r="14" spans="1:15">
      <c r="B14" s="411" t="s">
        <v>345</v>
      </c>
      <c r="C14" s="419"/>
      <c r="D14" s="419">
        <v>90</v>
      </c>
      <c r="E14" s="419"/>
      <c r="F14" s="419"/>
      <c r="G14" s="419">
        <v>890.616266</v>
      </c>
      <c r="H14" s="419"/>
      <c r="I14" s="426"/>
      <c r="J14" s="426">
        <v>105.87514969422729</v>
      </c>
      <c r="K14" s="426"/>
      <c r="L14" s="426"/>
      <c r="M14" s="426">
        <v>89.219116809526</v>
      </c>
      <c r="N14" s="428"/>
    </row>
    <row r="15" spans="1:15">
      <c r="B15" s="411" t="s">
        <v>312</v>
      </c>
      <c r="C15" s="419"/>
      <c r="D15" s="419">
        <v>195</v>
      </c>
      <c r="E15" s="419"/>
      <c r="F15" s="419"/>
      <c r="G15" s="419">
        <v>1476.2796149999999</v>
      </c>
      <c r="H15" s="419"/>
      <c r="I15" s="426"/>
      <c r="J15" s="426">
        <v>96.30953136611781</v>
      </c>
      <c r="K15" s="426"/>
      <c r="L15" s="426"/>
      <c r="M15" s="426">
        <v>101.20369330069194</v>
      </c>
      <c r="N15" s="428"/>
    </row>
    <row r="16" spans="1:15">
      <c r="B16" s="411" t="s">
        <v>313</v>
      </c>
      <c r="C16" s="419">
        <v>300</v>
      </c>
      <c r="D16" s="419">
        <v>298.82979444189249</v>
      </c>
      <c r="E16" s="419"/>
      <c r="F16" s="419">
        <v>2363.6239999999998</v>
      </c>
      <c r="G16" s="419">
        <v>2766.8707504418921</v>
      </c>
      <c r="H16" s="419"/>
      <c r="I16" s="426">
        <v>264.91001889691466</v>
      </c>
      <c r="J16" s="426">
        <v>192.1067963332992</v>
      </c>
      <c r="K16" s="426"/>
      <c r="L16" s="426">
        <v>144.32053536537708</v>
      </c>
      <c r="M16" s="426">
        <v>117.68290930948532</v>
      </c>
      <c r="N16" s="428"/>
    </row>
    <row r="17" spans="2:14">
      <c r="B17" s="411" t="s">
        <v>15</v>
      </c>
      <c r="C17" s="419">
        <v>1050</v>
      </c>
      <c r="D17" s="419">
        <v>290.39275282574823</v>
      </c>
      <c r="E17" s="419"/>
      <c r="F17" s="419">
        <v>6402.5649999999996</v>
      </c>
      <c r="G17" s="419">
        <v>2004.4947958257483</v>
      </c>
      <c r="H17" s="419"/>
      <c r="I17" s="426">
        <v>131.27707589690374</v>
      </c>
      <c r="J17" s="426">
        <v>105.08458855583054</v>
      </c>
      <c r="K17" s="426"/>
      <c r="L17" s="426">
        <v>96.047301747030545</v>
      </c>
      <c r="M17" s="426">
        <v>84.572667493012261</v>
      </c>
      <c r="N17" s="428"/>
    </row>
    <row r="18" spans="2:14">
      <c r="B18" s="411" t="s">
        <v>346</v>
      </c>
      <c r="C18" s="419"/>
      <c r="D18" s="419">
        <v>450</v>
      </c>
      <c r="E18" s="419"/>
      <c r="F18" s="419"/>
      <c r="G18" s="419">
        <v>3850.6995729999999</v>
      </c>
      <c r="H18" s="419"/>
      <c r="I18" s="426"/>
      <c r="J18" s="426">
        <v>109.30986509799916</v>
      </c>
      <c r="K18" s="426"/>
      <c r="L18" s="426"/>
      <c r="M18" s="426">
        <v>93.828369077568851</v>
      </c>
      <c r="N18" s="428"/>
    </row>
    <row r="19" spans="2:14">
      <c r="B19" s="411" t="s">
        <v>347</v>
      </c>
      <c r="C19" s="419">
        <v>2000</v>
      </c>
      <c r="D19" s="419">
        <v>226.71703698318191</v>
      </c>
      <c r="E19" s="419"/>
      <c r="F19" s="419">
        <v>15829.888000000001</v>
      </c>
      <c r="G19" s="419">
        <v>1745.1776129831819</v>
      </c>
      <c r="H19" s="419"/>
      <c r="I19" s="426">
        <v>141.78373868122691</v>
      </c>
      <c r="J19" s="426">
        <v>162.25700742523156</v>
      </c>
      <c r="K19" s="426"/>
      <c r="L19" s="426">
        <v>92.329402141602358</v>
      </c>
      <c r="M19" s="426">
        <v>77.755888759103314</v>
      </c>
      <c r="N19" s="428"/>
    </row>
    <row r="20" spans="2:14">
      <c r="B20" s="411" t="s">
        <v>348</v>
      </c>
      <c r="C20" s="419">
        <v>3500</v>
      </c>
      <c r="D20" s="419">
        <v>457.36122814878053</v>
      </c>
      <c r="E20" s="419"/>
      <c r="F20" s="419">
        <v>38053.552000000003</v>
      </c>
      <c r="G20" s="419">
        <v>5397.0133621487803</v>
      </c>
      <c r="H20" s="419"/>
      <c r="I20" s="426">
        <v>173.16796946702362</v>
      </c>
      <c r="J20" s="426">
        <v>149.86450911442054</v>
      </c>
      <c r="K20" s="426"/>
      <c r="L20" s="426">
        <v>156.30399583337783</v>
      </c>
      <c r="M20" s="426">
        <v>93.11240935696793</v>
      </c>
      <c r="N20" s="428"/>
    </row>
    <row r="21" spans="2:14">
      <c r="B21" s="411" t="s">
        <v>308</v>
      </c>
      <c r="C21" s="419">
        <v>408</v>
      </c>
      <c r="D21" s="419">
        <v>266</v>
      </c>
      <c r="E21" s="419"/>
      <c r="F21" s="419">
        <v>7857</v>
      </c>
      <c r="G21" s="419">
        <v>4794</v>
      </c>
      <c r="H21" s="419"/>
      <c r="I21" s="426">
        <v>37.617485492374158</v>
      </c>
      <c r="J21" s="426">
        <v>32.006763293801569</v>
      </c>
      <c r="K21" s="426"/>
      <c r="L21" s="426">
        <v>109.04627464783063</v>
      </c>
      <c r="M21" s="426">
        <v>84.091902238137067</v>
      </c>
      <c r="N21" s="428"/>
    </row>
    <row r="22" spans="2:14">
      <c r="B22" s="411" t="s">
        <v>321</v>
      </c>
      <c r="C22" s="419">
        <v>110</v>
      </c>
      <c r="D22" s="419">
        <v>101.78815448059962</v>
      </c>
      <c r="E22" s="419"/>
      <c r="F22" s="419">
        <v>7326.9059999999999</v>
      </c>
      <c r="G22" s="419">
        <v>5983.5874144805994</v>
      </c>
      <c r="H22" s="419"/>
      <c r="I22" s="426">
        <v>17.792730860682923</v>
      </c>
      <c r="J22" s="426">
        <v>16.944646980778245</v>
      </c>
      <c r="K22" s="426"/>
      <c r="L22" s="426">
        <v>112.27071702482307</v>
      </c>
      <c r="M22" s="426">
        <v>87.693845027767679</v>
      </c>
      <c r="N22" s="428"/>
    </row>
    <row r="23" spans="2:14">
      <c r="B23" s="411" t="s">
        <v>349</v>
      </c>
      <c r="C23" s="419">
        <v>220</v>
      </c>
      <c r="D23" s="419">
        <v>136.29134769244183</v>
      </c>
      <c r="E23" s="419"/>
      <c r="F23" s="419">
        <v>1941.5319999999999</v>
      </c>
      <c r="G23" s="419">
        <v>1166.5724336924418</v>
      </c>
      <c r="H23" s="419"/>
      <c r="I23" s="426">
        <v>92.414841823596873</v>
      </c>
      <c r="J23" s="426">
        <v>84.609244886464552</v>
      </c>
      <c r="K23" s="426"/>
      <c r="L23" s="426">
        <v>137.22218531298017</v>
      </c>
      <c r="M23" s="426">
        <v>99.879167469405459</v>
      </c>
      <c r="N23" s="428"/>
    </row>
    <row r="24" spans="2:14">
      <c r="B24" s="411" t="s">
        <v>322</v>
      </c>
      <c r="C24" s="419"/>
      <c r="D24" s="419">
        <v>650</v>
      </c>
      <c r="E24" s="419"/>
      <c r="F24" s="419"/>
      <c r="G24" s="419">
        <v>5678.9486630000001</v>
      </c>
      <c r="H24" s="419"/>
      <c r="I24" s="426"/>
      <c r="J24" s="426">
        <v>109.27528281077829</v>
      </c>
      <c r="K24" s="426"/>
      <c r="L24" s="426"/>
      <c r="M24" s="426">
        <v>78.322322493032843</v>
      </c>
      <c r="N24" s="428"/>
    </row>
    <row r="25" spans="2:14">
      <c r="B25" s="411" t="s">
        <v>350</v>
      </c>
      <c r="C25" s="419"/>
      <c r="D25" s="419">
        <v>650</v>
      </c>
      <c r="E25" s="419"/>
      <c r="F25" s="419"/>
      <c r="G25" s="419">
        <v>5597.649805</v>
      </c>
      <c r="H25" s="419"/>
      <c r="I25" s="426"/>
      <c r="J25" s="426">
        <v>95.827556160255284</v>
      </c>
      <c r="K25" s="426"/>
      <c r="L25" s="426"/>
      <c r="M25" s="426">
        <v>83.301580344959731</v>
      </c>
      <c r="N25" s="428"/>
    </row>
    <row r="26" spans="2:14">
      <c r="B26" s="411" t="s">
        <v>351</v>
      </c>
      <c r="C26" s="419"/>
      <c r="D26" s="419">
        <v>380</v>
      </c>
      <c r="E26" s="419"/>
      <c r="F26" s="419"/>
      <c r="G26" s="419">
        <v>2573.7355710000002</v>
      </c>
      <c r="H26" s="419"/>
      <c r="I26" s="426"/>
      <c r="J26" s="426">
        <v>145.26852611807297</v>
      </c>
      <c r="K26" s="426"/>
      <c r="L26" s="426"/>
      <c r="M26" s="426">
        <v>105.91376504549987</v>
      </c>
      <c r="N26" s="428"/>
    </row>
    <row r="27" spans="2:14">
      <c r="B27" s="411" t="s">
        <v>352</v>
      </c>
      <c r="C27" s="419">
        <v>480</v>
      </c>
      <c r="D27" s="419">
        <v>153.39055206925937</v>
      </c>
      <c r="E27" s="419"/>
      <c r="F27" s="419">
        <v>2957.8960000000002</v>
      </c>
      <c r="G27" s="419">
        <v>986.35022806925929</v>
      </c>
      <c r="H27" s="419"/>
      <c r="I27" s="426">
        <v>188.0870372764997</v>
      </c>
      <c r="J27" s="426">
        <v>127.15044378176749</v>
      </c>
      <c r="K27" s="426"/>
      <c r="L27" s="426">
        <v>120.68020660786122</v>
      </c>
      <c r="M27" s="426">
        <v>85.985411198095179</v>
      </c>
      <c r="N27" s="428"/>
    </row>
    <row r="28" spans="2:14">
      <c r="B28" s="411" t="s">
        <v>353</v>
      </c>
      <c r="C28" s="419">
        <v>700</v>
      </c>
      <c r="D28" s="419">
        <v>942.92554940512787</v>
      </c>
      <c r="E28" s="419"/>
      <c r="F28" s="419">
        <v>5051.8530000000001</v>
      </c>
      <c r="G28" s="419">
        <v>7269.6333004051276</v>
      </c>
      <c r="H28" s="419"/>
      <c r="I28" s="426">
        <v>122.4206408195887</v>
      </c>
      <c r="J28" s="426">
        <v>103.30424541852202</v>
      </c>
      <c r="K28" s="426"/>
      <c r="L28" s="426">
        <v>92.511835340256425</v>
      </c>
      <c r="M28" s="426">
        <v>74.055635947083857</v>
      </c>
      <c r="N28" s="428"/>
    </row>
    <row r="29" spans="2:14">
      <c r="B29" s="411" t="s">
        <v>354</v>
      </c>
      <c r="C29" s="419"/>
      <c r="D29" s="419">
        <v>700</v>
      </c>
      <c r="E29" s="419"/>
      <c r="F29" s="419"/>
      <c r="G29" s="419">
        <v>5557.8273449999997</v>
      </c>
      <c r="H29" s="419"/>
      <c r="I29" s="426"/>
      <c r="J29" s="426">
        <v>111.38537071256009</v>
      </c>
      <c r="K29" s="426"/>
      <c r="L29" s="426"/>
      <c r="M29" s="426">
        <v>89.326480163461</v>
      </c>
      <c r="N29" s="428"/>
    </row>
    <row r="30" spans="2:14">
      <c r="B30" s="411" t="s">
        <v>326</v>
      </c>
      <c r="C30" s="419">
        <v>165</v>
      </c>
      <c r="D30" s="419">
        <v>209.31597184520319</v>
      </c>
      <c r="E30" s="419"/>
      <c r="F30" s="419">
        <v>1211.5609999999999</v>
      </c>
      <c r="G30" s="419">
        <v>1589.3034088452032</v>
      </c>
      <c r="H30" s="419"/>
      <c r="I30" s="426">
        <v>105.08550138521797</v>
      </c>
      <c r="J30" s="426">
        <v>94.417664171378163</v>
      </c>
      <c r="K30" s="426"/>
      <c r="L30" s="426">
        <v>74.001970436128488</v>
      </c>
      <c r="M30" s="426">
        <v>65.3569584206343</v>
      </c>
      <c r="N30" s="428"/>
    </row>
    <row r="31" spans="2:14">
      <c r="B31" s="411" t="s">
        <v>328</v>
      </c>
      <c r="C31" s="419"/>
      <c r="D31" s="419">
        <v>250</v>
      </c>
      <c r="E31" s="419"/>
      <c r="F31" s="419"/>
      <c r="G31" s="419">
        <v>1665.8017539999998</v>
      </c>
      <c r="H31" s="419"/>
      <c r="I31" s="426"/>
      <c r="J31" s="426">
        <v>109.3236805945823</v>
      </c>
      <c r="K31" s="426"/>
      <c r="L31" s="426"/>
      <c r="M31" s="426">
        <v>70.04629178698319</v>
      </c>
      <c r="N31" s="428"/>
    </row>
    <row r="32" spans="2:14">
      <c r="B32" s="411" t="s">
        <v>355</v>
      </c>
      <c r="C32" s="419">
        <v>195</v>
      </c>
      <c r="D32" s="419">
        <v>175.12843326819569</v>
      </c>
      <c r="E32" s="419"/>
      <c r="F32" s="419">
        <v>1593.317</v>
      </c>
      <c r="G32" s="419">
        <v>1468.9384102681956</v>
      </c>
      <c r="H32" s="419"/>
      <c r="I32" s="426">
        <v>129.92204677193683</v>
      </c>
      <c r="J32" s="426">
        <v>112.65153780321779</v>
      </c>
      <c r="K32" s="426"/>
      <c r="L32" s="426">
        <v>95.120563565266707</v>
      </c>
      <c r="M32" s="426">
        <v>86.700496875953647</v>
      </c>
      <c r="N32" s="428"/>
    </row>
    <row r="33" spans="2:15">
      <c r="B33" s="411" t="s">
        <v>356</v>
      </c>
      <c r="C33" s="419">
        <v>130</v>
      </c>
      <c r="D33" s="419">
        <v>267.27243647703574</v>
      </c>
      <c r="E33" s="419"/>
      <c r="F33" s="419">
        <v>1010.664</v>
      </c>
      <c r="G33" s="419">
        <v>2183.9391964770357</v>
      </c>
      <c r="H33" s="419"/>
      <c r="I33" s="426">
        <v>91.898120329984934</v>
      </c>
      <c r="J33" s="426">
        <v>62.553771301535896</v>
      </c>
      <c r="K33" s="426"/>
      <c r="L33" s="426">
        <v>95.230036738412878</v>
      </c>
      <c r="M33" s="426">
        <v>73.3444307624776</v>
      </c>
      <c r="N33" s="428"/>
    </row>
    <row r="34" spans="2:15">
      <c r="B34" s="411" t="s">
        <v>357</v>
      </c>
      <c r="C34" s="419">
        <v>100</v>
      </c>
      <c r="D34" s="419">
        <v>214.24588665447897</v>
      </c>
      <c r="E34" s="419"/>
      <c r="F34" s="419">
        <v>772.68600000000004</v>
      </c>
      <c r="G34" s="419">
        <v>1630.3613276544791</v>
      </c>
      <c r="H34" s="419"/>
      <c r="I34" s="426">
        <v>133.89928096086123</v>
      </c>
      <c r="J34" s="426">
        <v>118.55546364281457</v>
      </c>
      <c r="K34" s="426"/>
      <c r="L34" s="426">
        <v>95.755430721357442</v>
      </c>
      <c r="M34" s="426">
        <v>79.930436968114051</v>
      </c>
      <c r="N34" s="428"/>
    </row>
    <row r="35" spans="2:15">
      <c r="B35" s="411" t="s">
        <v>358</v>
      </c>
      <c r="C35" s="419"/>
      <c r="D35" s="419">
        <v>1100</v>
      </c>
      <c r="E35" s="419"/>
      <c r="F35" s="419"/>
      <c r="G35" s="419">
        <v>9578.0029240000003</v>
      </c>
      <c r="H35" s="419"/>
      <c r="I35" s="426"/>
      <c r="J35" s="426">
        <v>97.32878925861786</v>
      </c>
      <c r="K35" s="426"/>
      <c r="L35" s="426"/>
      <c r="M35" s="426">
        <v>83.696919510572428</v>
      </c>
      <c r="N35" s="428"/>
    </row>
    <row r="36" spans="2:15">
      <c r="B36" s="411" t="s">
        <v>359</v>
      </c>
      <c r="C36" s="419"/>
      <c r="D36" s="419">
        <v>600</v>
      </c>
      <c r="E36" s="419"/>
      <c r="F36" s="419"/>
      <c r="G36" s="419">
        <v>4531.5730459999995</v>
      </c>
      <c r="H36" s="419"/>
      <c r="I36" s="426"/>
      <c r="J36" s="426">
        <v>101.18120421795031</v>
      </c>
      <c r="K36" s="426"/>
      <c r="L36" s="426"/>
      <c r="M36" s="426">
        <v>86.594419836268017</v>
      </c>
      <c r="N36" s="428"/>
    </row>
    <row r="37" spans="2:15">
      <c r="B37" s="411" t="s">
        <v>360</v>
      </c>
      <c r="C37" s="419"/>
      <c r="D37" s="419">
        <v>170</v>
      </c>
      <c r="E37" s="419"/>
      <c r="F37" s="419"/>
      <c r="G37" s="419">
        <v>1212.443088</v>
      </c>
      <c r="H37" s="419"/>
      <c r="I37" s="426"/>
      <c r="J37" s="426">
        <v>141.6655014679171</v>
      </c>
      <c r="K37" s="426"/>
      <c r="L37" s="426"/>
      <c r="M37" s="426">
        <v>100.9011656018137</v>
      </c>
      <c r="N37" s="428"/>
    </row>
    <row r="38" spans="2:15">
      <c r="B38" s="411" t="s">
        <v>361</v>
      </c>
      <c r="C38" s="419">
        <v>390</v>
      </c>
      <c r="D38" s="419">
        <v>117.72701289043134</v>
      </c>
      <c r="E38" s="419"/>
      <c r="F38" s="419">
        <v>3257.1080000000002</v>
      </c>
      <c r="G38" s="419">
        <v>1251.5548028904313</v>
      </c>
      <c r="H38" s="419"/>
      <c r="I38" s="426">
        <v>118.57887775733897</v>
      </c>
      <c r="J38" s="426">
        <v>101.02633266337264</v>
      </c>
      <c r="K38" s="426"/>
      <c r="L38" s="426">
        <v>95.518044305764917</v>
      </c>
      <c r="M38" s="426">
        <v>76.813221087548015</v>
      </c>
      <c r="N38" s="428"/>
    </row>
    <row r="39" spans="2:15">
      <c r="B39" s="411" t="s">
        <v>362</v>
      </c>
      <c r="C39" s="419">
        <v>1400</v>
      </c>
      <c r="D39" s="419">
        <v>986.36414802696368</v>
      </c>
      <c r="E39" s="419"/>
      <c r="F39" s="419">
        <v>9327.4520000000011</v>
      </c>
      <c r="G39" s="419">
        <v>7524.5246820269631</v>
      </c>
      <c r="H39" s="419"/>
      <c r="I39" s="426">
        <v>188.3601499884966</v>
      </c>
      <c r="J39" s="426">
        <v>138.83357840498905</v>
      </c>
      <c r="K39" s="426"/>
      <c r="L39" s="426">
        <v>104.35908257069603</v>
      </c>
      <c r="M39" s="426">
        <v>78.628559099832842</v>
      </c>
      <c r="N39" s="428"/>
    </row>
    <row r="40" spans="2:15">
      <c r="B40" s="411" t="s">
        <v>335</v>
      </c>
      <c r="C40" s="419"/>
      <c r="D40" s="419">
        <v>520</v>
      </c>
      <c r="E40" s="419"/>
      <c r="F40" s="419"/>
      <c r="G40" s="419">
        <v>3917.0198849999997</v>
      </c>
      <c r="H40" s="419"/>
      <c r="I40" s="426"/>
      <c r="J40" s="426">
        <v>113.56683249207794</v>
      </c>
      <c r="K40" s="426"/>
      <c r="L40" s="426"/>
      <c r="M40" s="426">
        <v>97.704385164361696</v>
      </c>
      <c r="N40" s="428"/>
    </row>
    <row r="41" spans="2:15">
      <c r="B41" s="411" t="s">
        <v>363</v>
      </c>
      <c r="C41" s="419">
        <v>180</v>
      </c>
      <c r="D41" s="419">
        <v>735.27294432561894</v>
      </c>
      <c r="E41" s="419"/>
      <c r="F41" s="419">
        <v>1318.854</v>
      </c>
      <c r="G41" s="419">
        <v>5671.0841013256195</v>
      </c>
      <c r="H41" s="419"/>
      <c r="I41" s="426">
        <v>134.81025456669741</v>
      </c>
      <c r="J41" s="426">
        <v>123.0126513565293</v>
      </c>
      <c r="K41" s="426"/>
      <c r="L41" s="426">
        <v>88.270562156315762</v>
      </c>
      <c r="M41" s="426">
        <v>78.159645074760078</v>
      </c>
      <c r="N41" s="428"/>
    </row>
    <row r="42" spans="2:15">
      <c r="B42" s="411" t="s">
        <v>364</v>
      </c>
      <c r="C42" s="419"/>
      <c r="D42" s="419">
        <v>210</v>
      </c>
      <c r="E42" s="419"/>
      <c r="F42" s="419"/>
      <c r="G42" s="419">
        <v>1606.2732660000001</v>
      </c>
      <c r="H42" s="419"/>
      <c r="I42" s="426"/>
      <c r="J42" s="426">
        <v>128.57567891601445</v>
      </c>
      <c r="K42" s="426"/>
      <c r="L42" s="426"/>
      <c r="M42" s="426">
        <v>105.41522903213574</v>
      </c>
      <c r="N42" s="428"/>
    </row>
    <row r="43" spans="2:15">
      <c r="B43" s="411" t="s">
        <v>337</v>
      </c>
      <c r="C43" s="419"/>
      <c r="D43" s="419">
        <v>8800</v>
      </c>
      <c r="E43" s="419"/>
      <c r="F43" s="419"/>
      <c r="G43" s="419">
        <v>63025.224410999996</v>
      </c>
      <c r="H43" s="419"/>
      <c r="I43" s="426"/>
      <c r="J43" s="426">
        <v>131.07345006533023</v>
      </c>
      <c r="K43" s="426"/>
      <c r="L43" s="426"/>
      <c r="M43" s="426">
        <v>98.532566962516668</v>
      </c>
      <c r="N43" s="429"/>
      <c r="O43" s="429"/>
    </row>
    <row r="44" spans="2:15">
      <c r="B44" s="411" t="s">
        <v>646</v>
      </c>
      <c r="C44" s="419"/>
      <c r="D44" s="419">
        <v>120</v>
      </c>
      <c r="E44" s="419"/>
      <c r="F44" s="419"/>
      <c r="G44" s="419">
        <v>1419.7327460000001</v>
      </c>
      <c r="H44" s="419"/>
      <c r="I44" s="426"/>
      <c r="J44" s="426">
        <v>77.003194304258543</v>
      </c>
      <c r="K44" s="426"/>
      <c r="L44" s="426"/>
      <c r="M44" s="426">
        <v>77.230135244820744</v>
      </c>
      <c r="N44" s="428"/>
    </row>
    <row r="45" spans="2:15">
      <c r="B45" s="411" t="s">
        <v>338</v>
      </c>
      <c r="C45" s="419"/>
      <c r="D45" s="419">
        <v>870</v>
      </c>
      <c r="E45" s="419"/>
      <c r="F45" s="419"/>
      <c r="G45" s="419">
        <v>5967.2220850000003</v>
      </c>
      <c r="H45" s="419"/>
      <c r="I45" s="426"/>
      <c r="J45" s="426">
        <v>45.268441993706041</v>
      </c>
      <c r="K45" s="426"/>
      <c r="L45" s="426"/>
      <c r="M45" s="426">
        <v>37.795206313862906</v>
      </c>
      <c r="N45" s="428"/>
    </row>
    <row r="46" spans="2:15">
      <c r="B46" s="411" t="s">
        <v>644</v>
      </c>
      <c r="C46" s="419"/>
      <c r="D46" s="419">
        <v>280</v>
      </c>
      <c r="E46" s="419"/>
      <c r="F46" s="419"/>
      <c r="G46" s="419">
        <v>1646.892263</v>
      </c>
      <c r="H46" s="419"/>
      <c r="I46" s="426"/>
      <c r="J46" s="426">
        <v>111.69599878723675</v>
      </c>
      <c r="K46" s="426"/>
      <c r="L46" s="426"/>
      <c r="M46" s="426">
        <v>98.444771176936101</v>
      </c>
    </row>
    <row r="47" spans="2:15">
      <c r="B47" s="411" t="s">
        <v>339</v>
      </c>
      <c r="C47" s="419"/>
      <c r="D47" s="419">
        <v>3800</v>
      </c>
      <c r="E47" s="419"/>
      <c r="F47" s="419"/>
      <c r="G47" s="419">
        <v>30569.341612</v>
      </c>
      <c r="H47" s="419"/>
      <c r="I47" s="426"/>
      <c r="J47" s="426">
        <v>101.9602164742363</v>
      </c>
      <c r="K47" s="426"/>
      <c r="L47" s="426"/>
      <c r="M47" s="426">
        <v>88.879317768354952</v>
      </c>
    </row>
    <row r="48" spans="2:15">
      <c r="B48" s="411" t="s">
        <v>340</v>
      </c>
      <c r="C48" s="419"/>
      <c r="D48" s="419">
        <v>260</v>
      </c>
      <c r="E48" s="419"/>
      <c r="F48" s="419"/>
      <c r="G48" s="419">
        <v>1882.128058</v>
      </c>
      <c r="H48" s="419"/>
      <c r="I48" s="426"/>
      <c r="J48" s="426">
        <v>134.32441468472112</v>
      </c>
      <c r="K48" s="426"/>
      <c r="L48" s="426"/>
      <c r="M48" s="426">
        <v>102.77387214490975</v>
      </c>
    </row>
    <row r="49" spans="2:13">
      <c r="B49" s="411" t="s">
        <v>152</v>
      </c>
      <c r="C49" s="419"/>
      <c r="D49" s="419">
        <v>606.16202280014249</v>
      </c>
      <c r="E49" s="419"/>
      <c r="F49" s="419"/>
      <c r="G49" s="419">
        <v>5242.0604008001428</v>
      </c>
      <c r="H49" s="419"/>
      <c r="I49" s="426"/>
      <c r="J49" s="426">
        <v>69.433384704635202</v>
      </c>
      <c r="K49" s="426"/>
      <c r="L49" s="426"/>
      <c r="M49" s="426">
        <v>75.728914774062275</v>
      </c>
    </row>
    <row r="50" spans="2:13">
      <c r="B50" s="411" t="s">
        <v>647</v>
      </c>
      <c r="C50" s="419">
        <v>12000</v>
      </c>
      <c r="D50" s="419">
        <v>256.16202280014249</v>
      </c>
      <c r="E50" s="419"/>
      <c r="F50" s="419">
        <v>98749</v>
      </c>
      <c r="G50" s="419">
        <v>2285.5554718001422</v>
      </c>
      <c r="H50" s="419"/>
      <c r="I50" s="426">
        <v>65.405788412274489</v>
      </c>
      <c r="J50" s="426">
        <v>69.560673262854905</v>
      </c>
      <c r="K50" s="426"/>
      <c r="L50" s="426">
        <v>86.206776139468701</v>
      </c>
      <c r="M50" s="426">
        <v>87.28523269100981</v>
      </c>
    </row>
    <row r="51" spans="2:13">
      <c r="B51" s="414" t="s">
        <v>648</v>
      </c>
      <c r="C51" s="388"/>
      <c r="D51" s="388"/>
      <c r="E51" s="388"/>
      <c r="F51" s="388"/>
      <c r="G51" s="388"/>
      <c r="H51" s="388"/>
      <c r="I51" s="388"/>
      <c r="J51" s="388"/>
      <c r="K51" s="388"/>
      <c r="L51" s="388"/>
      <c r="M51" s="388"/>
    </row>
    <row r="52" spans="2:13">
      <c r="B52" s="387"/>
      <c r="C52" s="388"/>
      <c r="D52" s="388"/>
      <c r="E52" s="388"/>
      <c r="F52" s="388"/>
      <c r="G52" s="388"/>
      <c r="H52" s="388"/>
      <c r="I52" s="388"/>
      <c r="J52" s="388"/>
      <c r="K52" s="388"/>
      <c r="L52" s="388"/>
      <c r="M52" s="388"/>
    </row>
    <row r="53" spans="2:13">
      <c r="B53" s="430"/>
      <c r="C53" s="431"/>
      <c r="D53" s="431"/>
      <c r="E53" s="431"/>
      <c r="F53" s="431"/>
      <c r="G53" s="431"/>
      <c r="H53" s="431"/>
      <c r="I53" s="431"/>
      <c r="J53" s="431"/>
      <c r="K53" s="431"/>
      <c r="L53" s="431"/>
      <c r="M53" s="431"/>
    </row>
    <row r="54" spans="2:13">
      <c r="B54" s="432"/>
      <c r="C54" s="431"/>
      <c r="D54" s="431"/>
      <c r="E54" s="431"/>
      <c r="F54" s="431"/>
      <c r="G54" s="431"/>
      <c r="H54" s="431"/>
      <c r="I54" s="431"/>
      <c r="J54" s="431"/>
      <c r="K54" s="431"/>
      <c r="L54" s="431"/>
      <c r="M54" s="431"/>
    </row>
    <row r="55" spans="2:13">
      <c r="B55" s="432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</row>
    <row r="56" spans="2:13"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</row>
    <row r="57" spans="2:13">
      <c r="C57" s="386"/>
      <c r="D57" s="386"/>
      <c r="E57" s="386"/>
      <c r="F57" s="386"/>
      <c r="G57" s="386"/>
      <c r="H57" s="386"/>
      <c r="I57" s="386"/>
      <c r="J57" s="386"/>
      <c r="K57" s="386"/>
      <c r="L57" s="386"/>
      <c r="M57" s="386"/>
    </row>
    <row r="58" spans="2:13">
      <c r="C58" s="386"/>
      <c r="D58" s="386"/>
      <c r="E58" s="386"/>
      <c r="F58" s="386"/>
      <c r="G58" s="386"/>
      <c r="H58" s="386"/>
      <c r="I58" s="386"/>
      <c r="J58" s="386"/>
      <c r="K58" s="386"/>
      <c r="L58" s="386"/>
      <c r="M58" s="386"/>
    </row>
    <row r="59" spans="2:13"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</row>
    <row r="60" spans="2:13"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</row>
    <row r="61" spans="2:13"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</row>
    <row r="62" spans="2:13"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</row>
    <row r="63" spans="2:13"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</row>
    <row r="64" spans="2:13"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</row>
    <row r="65" spans="2:13"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</row>
    <row r="66" spans="2:13"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</row>
    <row r="67" spans="2:13"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</row>
    <row r="68" spans="2:13">
      <c r="C68" s="386"/>
      <c r="D68" s="386"/>
      <c r="E68" s="386"/>
      <c r="F68" s="386"/>
      <c r="G68" s="386"/>
      <c r="H68" s="386"/>
      <c r="I68" s="386"/>
      <c r="J68" s="386"/>
      <c r="K68" s="386"/>
      <c r="L68" s="386"/>
      <c r="M68" s="386"/>
    </row>
    <row r="69" spans="2:13">
      <c r="C69" s="386"/>
      <c r="D69" s="386"/>
      <c r="E69" s="386"/>
      <c r="F69" s="386"/>
      <c r="G69" s="386"/>
      <c r="H69" s="386"/>
      <c r="I69" s="386"/>
      <c r="J69" s="386"/>
      <c r="K69" s="386"/>
      <c r="L69" s="386"/>
      <c r="M69" s="386"/>
    </row>
    <row r="70" spans="2:13">
      <c r="B70" s="417"/>
      <c r="C70" s="386"/>
      <c r="D70" s="386"/>
      <c r="E70" s="386"/>
      <c r="F70" s="386"/>
      <c r="G70" s="386"/>
      <c r="H70" s="386"/>
      <c r="I70" s="386"/>
      <c r="J70" s="386"/>
      <c r="K70" s="386"/>
      <c r="L70" s="386"/>
      <c r="M70" s="386"/>
    </row>
    <row r="71" spans="2:13">
      <c r="B71" s="417"/>
      <c r="C71" s="386"/>
      <c r="D71" s="386"/>
      <c r="E71" s="386"/>
      <c r="F71" s="386"/>
      <c r="G71" s="386"/>
      <c r="H71" s="386"/>
      <c r="I71" s="386"/>
      <c r="J71" s="386"/>
      <c r="K71" s="386"/>
      <c r="L71" s="386"/>
      <c r="M71" s="386"/>
    </row>
    <row r="72" spans="2:13">
      <c r="B72" s="417"/>
      <c r="C72" s="386"/>
      <c r="D72" s="386"/>
      <c r="E72" s="386"/>
      <c r="F72" s="386"/>
      <c r="G72" s="386"/>
      <c r="H72" s="386"/>
      <c r="I72" s="386"/>
      <c r="J72" s="386"/>
      <c r="K72" s="386"/>
      <c r="L72" s="386"/>
      <c r="M72" s="386"/>
    </row>
    <row r="73" spans="2:13">
      <c r="B73" s="417"/>
      <c r="C73" s="386"/>
      <c r="D73" s="386"/>
      <c r="E73" s="386"/>
      <c r="F73" s="386"/>
      <c r="G73" s="386"/>
      <c r="H73" s="386"/>
      <c r="I73" s="386"/>
      <c r="J73" s="386"/>
      <c r="K73" s="386"/>
      <c r="L73" s="386"/>
      <c r="M73" s="386"/>
    </row>
    <row r="74" spans="2:13">
      <c r="B74" s="417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</row>
    <row r="75" spans="2:13">
      <c r="B75" s="417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</row>
    <row r="76" spans="2:13">
      <c r="B76" s="417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</row>
    <row r="77" spans="2:13">
      <c r="B77" s="417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" right="0.19" top="0.74803149606299202" bottom="0.36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J17" sqref="J17"/>
    </sheetView>
  </sheetViews>
  <sheetFormatPr defaultColWidth="9.140625" defaultRowHeight="18" customHeight="1"/>
  <cols>
    <col min="1" max="1" width="1.5703125" style="803" customWidth="1"/>
    <col min="2" max="2" width="32.42578125" style="803" customWidth="1"/>
    <col min="3" max="4" width="7.140625" style="803" customWidth="1"/>
    <col min="5" max="5" width="1.28515625" style="803" customWidth="1"/>
    <col min="6" max="7" width="6.5703125" style="803" customWidth="1"/>
    <col min="8" max="8" width="0.85546875" style="803" customWidth="1"/>
    <col min="9" max="9" width="6.28515625" style="803" bestFit="1" customWidth="1"/>
    <col min="10" max="10" width="7.85546875" style="803" customWidth="1"/>
    <col min="11" max="11" width="1" style="803" customWidth="1"/>
    <col min="12" max="13" width="7" style="803" customWidth="1"/>
    <col min="14" max="16384" width="9.140625" style="803"/>
  </cols>
  <sheetData>
    <row r="1" spans="1:13" s="800" customFormat="1" ht="18" customHeight="1">
      <c r="A1" s="814" t="s">
        <v>652</v>
      </c>
      <c r="B1" s="798"/>
      <c r="C1" s="798"/>
      <c r="D1" s="798"/>
      <c r="E1" s="798"/>
      <c r="F1" s="798"/>
      <c r="G1" s="798"/>
      <c r="H1" s="798"/>
      <c r="I1" s="799"/>
      <c r="J1" s="799"/>
      <c r="K1" s="799"/>
      <c r="L1" s="799"/>
      <c r="M1" s="799"/>
    </row>
    <row r="2" spans="1:13" ht="9" customHeight="1">
      <c r="A2" s="801"/>
      <c r="B2" s="801"/>
      <c r="C2" s="801"/>
      <c r="D2" s="801"/>
      <c r="E2" s="801"/>
      <c r="F2" s="801"/>
      <c r="G2" s="801"/>
      <c r="H2" s="801"/>
      <c r="I2" s="802"/>
      <c r="J2" s="802"/>
      <c r="K2" s="802"/>
      <c r="L2" s="802"/>
      <c r="M2" s="802"/>
    </row>
    <row r="3" spans="1:13" s="780" customFormat="1" ht="15" customHeight="1">
      <c r="B3" s="781"/>
      <c r="G3" s="389"/>
      <c r="H3" s="389"/>
      <c r="I3" s="389"/>
      <c r="J3" s="782"/>
      <c r="K3" s="782"/>
      <c r="L3" s="782"/>
      <c r="M3" s="391" t="s">
        <v>645</v>
      </c>
    </row>
    <row r="4" spans="1:13" s="388" customFormat="1" ht="15" customHeight="1">
      <c r="A4" s="783"/>
      <c r="B4" s="393"/>
      <c r="C4" s="880" t="s">
        <v>2</v>
      </c>
      <c r="D4" s="880"/>
      <c r="E4" s="784"/>
      <c r="F4" s="880" t="s">
        <v>22</v>
      </c>
      <c r="G4" s="880"/>
      <c r="H4" s="880"/>
      <c r="I4" s="880" t="s">
        <v>462</v>
      </c>
      <c r="J4" s="880"/>
      <c r="K4" s="785"/>
      <c r="L4" s="880" t="s">
        <v>463</v>
      </c>
      <c r="M4" s="880"/>
    </row>
    <row r="5" spans="1:13" s="388" customFormat="1" ht="15" customHeight="1">
      <c r="B5" s="394"/>
      <c r="C5" s="881" t="s">
        <v>25</v>
      </c>
      <c r="D5" s="881"/>
      <c r="E5" s="786"/>
      <c r="F5" s="881" t="s">
        <v>41</v>
      </c>
      <c r="G5" s="881"/>
      <c r="H5" s="881"/>
      <c r="I5" s="883" t="s">
        <v>6</v>
      </c>
      <c r="J5" s="883"/>
      <c r="K5" s="780"/>
      <c r="L5" s="883" t="s">
        <v>6</v>
      </c>
      <c r="M5" s="883"/>
    </row>
    <row r="6" spans="1:13" s="388" customFormat="1" ht="15" customHeight="1">
      <c r="B6" s="394"/>
      <c r="C6" s="882" t="s">
        <v>61</v>
      </c>
      <c r="D6" s="882"/>
      <c r="E6" s="786"/>
      <c r="F6" s="882" t="s">
        <v>61</v>
      </c>
      <c r="G6" s="882"/>
      <c r="H6" s="787"/>
      <c r="I6" s="877" t="s">
        <v>7</v>
      </c>
      <c r="J6" s="877"/>
      <c r="K6" s="780"/>
      <c r="L6" s="877" t="s">
        <v>7</v>
      </c>
      <c r="M6" s="877"/>
    </row>
    <row r="7" spans="1:13" s="388" customFormat="1" ht="15" customHeight="1">
      <c r="B7" s="394"/>
      <c r="C7" s="416" t="s">
        <v>303</v>
      </c>
      <c r="D7" s="416" t="s">
        <v>304</v>
      </c>
      <c r="E7" s="416"/>
      <c r="F7" s="415" t="s">
        <v>303</v>
      </c>
      <c r="G7" s="416" t="s">
        <v>304</v>
      </c>
      <c r="H7" s="416"/>
      <c r="I7" s="415" t="s">
        <v>303</v>
      </c>
      <c r="J7" s="416" t="s">
        <v>304</v>
      </c>
      <c r="K7" s="416"/>
      <c r="L7" s="788" t="s">
        <v>303</v>
      </c>
      <c r="M7" s="788" t="s">
        <v>304</v>
      </c>
    </row>
    <row r="8" spans="1:13" ht="15" customHeight="1">
      <c r="A8" s="804"/>
      <c r="B8" s="804"/>
      <c r="C8" s="804"/>
      <c r="D8" s="804"/>
      <c r="E8" s="804"/>
      <c r="F8" s="804"/>
      <c r="G8" s="804"/>
      <c r="H8" s="804"/>
      <c r="I8" s="804"/>
      <c r="J8" s="804"/>
      <c r="K8" s="804"/>
      <c r="L8" s="804"/>
      <c r="M8" s="804"/>
    </row>
    <row r="9" spans="1:13" ht="15" customHeight="1">
      <c r="A9" s="879" t="s">
        <v>305</v>
      </c>
      <c r="B9" s="879"/>
      <c r="C9" s="805"/>
      <c r="D9" s="805">
        <v>77480.079496999999</v>
      </c>
      <c r="E9" s="805"/>
      <c r="F9" s="805"/>
      <c r="G9" s="805">
        <v>86020</v>
      </c>
      <c r="H9" s="805"/>
      <c r="I9" s="806"/>
      <c r="J9" s="806">
        <v>79.207077547686964</v>
      </c>
      <c r="K9" s="806"/>
      <c r="L9" s="806"/>
      <c r="M9" s="806">
        <v>95.502809632095804</v>
      </c>
    </row>
    <row r="10" spans="1:13" ht="15" customHeight="1">
      <c r="A10" s="804"/>
      <c r="B10" s="807" t="s">
        <v>649</v>
      </c>
      <c r="C10" s="805"/>
      <c r="D10" s="805">
        <v>27564.244805000002</v>
      </c>
      <c r="E10" s="805"/>
      <c r="F10" s="805"/>
      <c r="G10" s="805">
        <v>31769.286646999994</v>
      </c>
      <c r="H10" s="805"/>
      <c r="I10" s="806"/>
      <c r="J10" s="806">
        <v>77.741266522121549</v>
      </c>
      <c r="K10" s="806"/>
      <c r="L10" s="806"/>
      <c r="M10" s="806">
        <v>103.1043673765718</v>
      </c>
    </row>
    <row r="11" spans="1:13" ht="15" customHeight="1">
      <c r="A11" s="804"/>
      <c r="B11" s="807" t="s">
        <v>650</v>
      </c>
      <c r="C11" s="805"/>
      <c r="D11" s="805">
        <v>49915.834691999997</v>
      </c>
      <c r="E11" s="805"/>
      <c r="F11" s="805"/>
      <c r="G11" s="805">
        <v>54250.713353000006</v>
      </c>
      <c r="H11" s="805"/>
      <c r="I11" s="806"/>
      <c r="J11" s="806">
        <v>80.040458753404749</v>
      </c>
      <c r="K11" s="806"/>
      <c r="L11" s="806"/>
      <c r="M11" s="806">
        <v>91.550174525521953</v>
      </c>
    </row>
    <row r="12" spans="1:13" ht="15" customHeight="1">
      <c r="A12" s="879" t="s">
        <v>310</v>
      </c>
      <c r="B12" s="879"/>
      <c r="C12" s="808"/>
      <c r="D12" s="808"/>
      <c r="E12" s="808"/>
      <c r="F12" s="808"/>
      <c r="G12" s="808"/>
      <c r="H12" s="808"/>
      <c r="I12" s="809"/>
      <c r="J12" s="809"/>
      <c r="K12" s="809"/>
      <c r="L12" s="809"/>
      <c r="M12" s="809"/>
    </row>
    <row r="13" spans="1:13" ht="15" customHeight="1">
      <c r="A13" s="804"/>
      <c r="B13" s="411" t="s">
        <v>344</v>
      </c>
      <c r="C13" s="808"/>
      <c r="D13" s="808">
        <v>607.17561000000001</v>
      </c>
      <c r="E13" s="808"/>
      <c r="F13" s="808"/>
      <c r="G13" s="808">
        <v>693.72283800000014</v>
      </c>
      <c r="H13" s="808"/>
      <c r="I13" s="809"/>
      <c r="J13" s="809">
        <v>87.384455141461871</v>
      </c>
      <c r="K13" s="809"/>
      <c r="L13" s="809"/>
      <c r="M13" s="809">
        <v>86.660490210299102</v>
      </c>
    </row>
    <row r="14" spans="1:13" ht="15" customHeight="1">
      <c r="A14" s="804"/>
      <c r="B14" s="411" t="s">
        <v>345</v>
      </c>
      <c r="C14" s="808"/>
      <c r="D14" s="808">
        <v>295.499956</v>
      </c>
      <c r="E14" s="808"/>
      <c r="F14" s="808"/>
      <c r="G14" s="808">
        <v>278.49144200000001</v>
      </c>
      <c r="H14" s="808"/>
      <c r="I14" s="809"/>
      <c r="J14" s="809">
        <v>80.394609777578665</v>
      </c>
      <c r="K14" s="809"/>
      <c r="L14" s="809"/>
      <c r="M14" s="809">
        <v>95.071034309804432</v>
      </c>
    </row>
    <row r="15" spans="1:13" ht="15" customHeight="1">
      <c r="A15" s="804"/>
      <c r="B15" s="411" t="s">
        <v>312</v>
      </c>
      <c r="C15" s="808"/>
      <c r="D15" s="808">
        <v>469.39440700000006</v>
      </c>
      <c r="E15" s="808"/>
      <c r="F15" s="808"/>
      <c r="G15" s="808">
        <v>588.20019899999988</v>
      </c>
      <c r="H15" s="808"/>
      <c r="I15" s="809"/>
      <c r="J15" s="809">
        <v>97.505203872568146</v>
      </c>
      <c r="K15" s="809"/>
      <c r="L15" s="809"/>
      <c r="M15" s="809">
        <v>102.20245184050778</v>
      </c>
    </row>
    <row r="16" spans="1:13" ht="15" customHeight="1">
      <c r="A16" s="804"/>
      <c r="B16" s="411" t="s">
        <v>313</v>
      </c>
      <c r="C16" s="808">
        <v>793.7360000000001</v>
      </c>
      <c r="D16" s="808">
        <v>967.58271000000013</v>
      </c>
      <c r="E16" s="808"/>
      <c r="F16" s="808">
        <v>1002.3089999999997</v>
      </c>
      <c r="G16" s="808">
        <v>1039.4689484418921</v>
      </c>
      <c r="H16" s="808"/>
      <c r="I16" s="809">
        <v>115.19848595678475</v>
      </c>
      <c r="J16" s="809">
        <v>98.567114861703274</v>
      </c>
      <c r="K16" s="809"/>
      <c r="L16" s="809">
        <v>214.22992908225856</v>
      </c>
      <c r="M16" s="809">
        <v>164.93048100156511</v>
      </c>
    </row>
    <row r="17" spans="1:13" ht="15" customHeight="1">
      <c r="A17" s="804"/>
      <c r="B17" s="411" t="s">
        <v>15</v>
      </c>
      <c r="C17" s="808">
        <v>1526.2249999999999</v>
      </c>
      <c r="D17" s="808">
        <v>497.16504299999986</v>
      </c>
      <c r="E17" s="808"/>
      <c r="F17" s="808">
        <v>2688.7459999999996</v>
      </c>
      <c r="G17" s="808">
        <v>768.83377882574825</v>
      </c>
      <c r="H17" s="808"/>
      <c r="I17" s="809">
        <v>61.967205260670497</v>
      </c>
      <c r="J17" s="809">
        <v>53.530010858591872</v>
      </c>
      <c r="K17" s="809"/>
      <c r="L17" s="809">
        <v>127.05940505629844</v>
      </c>
      <c r="M17" s="809">
        <v>100.63517506366209</v>
      </c>
    </row>
    <row r="18" spans="1:13" ht="15" customHeight="1">
      <c r="A18" s="804"/>
      <c r="B18" s="411" t="s">
        <v>346</v>
      </c>
      <c r="C18" s="808"/>
      <c r="D18" s="808">
        <v>1177.4565299999999</v>
      </c>
      <c r="E18" s="808"/>
      <c r="F18" s="808"/>
      <c r="G18" s="808">
        <v>1513.4706999999999</v>
      </c>
      <c r="H18" s="808"/>
      <c r="I18" s="809"/>
      <c r="J18" s="809">
        <v>74.696472334857219</v>
      </c>
      <c r="K18" s="809"/>
      <c r="L18" s="809"/>
      <c r="M18" s="809">
        <v>104.42904843661928</v>
      </c>
    </row>
    <row r="19" spans="1:13" ht="15" customHeight="1">
      <c r="A19" s="804"/>
      <c r="B19" s="411" t="s">
        <v>347</v>
      </c>
      <c r="C19" s="808">
        <v>5228.2950000000001</v>
      </c>
      <c r="D19" s="808">
        <v>559.9962139999999</v>
      </c>
      <c r="E19" s="808"/>
      <c r="F19" s="808">
        <v>6275.0670000000009</v>
      </c>
      <c r="G19" s="808">
        <v>675.84585398318211</v>
      </c>
      <c r="H19" s="808"/>
      <c r="I19" s="809">
        <v>84.671226800332121</v>
      </c>
      <c r="J19" s="809">
        <v>66.469790362703776</v>
      </c>
      <c r="K19" s="809"/>
      <c r="L19" s="809">
        <v>129.74061458144891</v>
      </c>
      <c r="M19" s="809">
        <v>120.16047115254791</v>
      </c>
    </row>
    <row r="20" spans="1:13" ht="15" customHeight="1">
      <c r="A20" s="804"/>
      <c r="B20" s="411" t="s">
        <v>348</v>
      </c>
      <c r="C20" s="808">
        <v>15622.924000000001</v>
      </c>
      <c r="D20" s="808">
        <v>2211.5176740000002</v>
      </c>
      <c r="E20" s="808"/>
      <c r="F20" s="808">
        <v>13858.277</v>
      </c>
      <c r="G20" s="808">
        <v>1711.4345151487801</v>
      </c>
      <c r="H20" s="808"/>
      <c r="I20" s="809">
        <v>152.59779399734813</v>
      </c>
      <c r="J20" s="809">
        <v>78.634937033222727</v>
      </c>
      <c r="K20" s="809"/>
      <c r="L20" s="809">
        <v>178.27367433634643</v>
      </c>
      <c r="M20" s="809">
        <v>112.37803209354156</v>
      </c>
    </row>
    <row r="21" spans="1:13" ht="15" customHeight="1">
      <c r="A21" s="804"/>
      <c r="B21" s="411" t="s">
        <v>308</v>
      </c>
      <c r="C21" s="808">
        <v>3163.2529999999997</v>
      </c>
      <c r="D21" s="808">
        <v>1891.5132179999998</v>
      </c>
      <c r="E21" s="808"/>
      <c r="F21" s="808">
        <v>1987.8360000000002</v>
      </c>
      <c r="G21" s="808">
        <v>1199.6875389999998</v>
      </c>
      <c r="H21" s="808"/>
      <c r="I21" s="809">
        <v>123.63701387531756</v>
      </c>
      <c r="J21" s="809">
        <v>89.312396821146251</v>
      </c>
      <c r="K21" s="809"/>
      <c r="L21" s="809">
        <v>65.341303350990302</v>
      </c>
      <c r="M21" s="809">
        <v>49.576504070036883</v>
      </c>
    </row>
    <row r="22" spans="1:13" ht="15" customHeight="1">
      <c r="A22" s="804"/>
      <c r="B22" s="411" t="s">
        <v>321</v>
      </c>
      <c r="C22" s="808">
        <v>2620.692</v>
      </c>
      <c r="D22" s="808">
        <v>1920.159662</v>
      </c>
      <c r="E22" s="808"/>
      <c r="F22" s="808">
        <v>2113.0569999999998</v>
      </c>
      <c r="G22" s="808">
        <v>1822.8202844805992</v>
      </c>
      <c r="H22" s="808"/>
      <c r="I22" s="809">
        <v>121.47049880601001</v>
      </c>
      <c r="J22" s="809">
        <v>75.171308762531382</v>
      </c>
      <c r="K22" s="809"/>
      <c r="L22" s="809">
        <v>121.90476684972079</v>
      </c>
      <c r="M22" s="809">
        <v>99.856143699562921</v>
      </c>
    </row>
    <row r="23" spans="1:13" ht="15" customHeight="1">
      <c r="A23" s="804"/>
      <c r="B23" s="411" t="s">
        <v>349</v>
      </c>
      <c r="C23" s="808">
        <v>576.96</v>
      </c>
      <c r="D23" s="808">
        <v>322.24630100000002</v>
      </c>
      <c r="E23" s="808"/>
      <c r="F23" s="808">
        <v>791.47399999999993</v>
      </c>
      <c r="G23" s="808">
        <v>416.28632669244178</v>
      </c>
      <c r="H23" s="808"/>
      <c r="I23" s="809">
        <v>121.61145292551679</v>
      </c>
      <c r="J23" s="809">
        <v>74.151370223520047</v>
      </c>
      <c r="K23" s="809"/>
      <c r="L23" s="809">
        <v>128.42453695064862</v>
      </c>
      <c r="M23" s="809">
        <v>92.815175532258579</v>
      </c>
    </row>
    <row r="24" spans="1:13" ht="15" customHeight="1">
      <c r="A24" s="804"/>
      <c r="B24" s="411" t="s">
        <v>322</v>
      </c>
      <c r="C24" s="808"/>
      <c r="D24" s="808">
        <v>1965.8045839999997</v>
      </c>
      <c r="E24" s="808"/>
      <c r="F24" s="808"/>
      <c r="G24" s="808">
        <v>1865.1524400000005</v>
      </c>
      <c r="H24" s="808"/>
      <c r="I24" s="809"/>
      <c r="J24" s="809">
        <v>71.567525478428365</v>
      </c>
      <c r="K24" s="809"/>
      <c r="L24" s="809"/>
      <c r="M24" s="809">
        <v>86.433606923945561</v>
      </c>
    </row>
    <row r="25" spans="1:13" ht="15" customHeight="1">
      <c r="A25" s="804"/>
      <c r="B25" s="411" t="s">
        <v>350</v>
      </c>
      <c r="C25" s="808"/>
      <c r="D25" s="808">
        <v>1893.148981</v>
      </c>
      <c r="E25" s="808"/>
      <c r="F25" s="808"/>
      <c r="G25" s="808">
        <v>1930.1976779999998</v>
      </c>
      <c r="H25" s="808"/>
      <c r="I25" s="809"/>
      <c r="J25" s="809">
        <v>84.09322997105491</v>
      </c>
      <c r="K25" s="809"/>
      <c r="L25" s="809"/>
      <c r="M25" s="809">
        <v>87.114246295818759</v>
      </c>
    </row>
    <row r="26" spans="1:13" ht="15" customHeight="1">
      <c r="A26" s="804"/>
      <c r="B26" s="411" t="s">
        <v>351</v>
      </c>
      <c r="C26" s="808"/>
      <c r="D26" s="808">
        <v>801.1226529999999</v>
      </c>
      <c r="E26" s="808"/>
      <c r="F26" s="808"/>
      <c r="G26" s="808">
        <v>963.94032300000026</v>
      </c>
      <c r="H26" s="808"/>
      <c r="I26" s="809"/>
      <c r="J26" s="809">
        <v>93.608383990228091</v>
      </c>
      <c r="K26" s="809"/>
      <c r="L26" s="809"/>
      <c r="M26" s="809">
        <v>134.45104107729696</v>
      </c>
    </row>
    <row r="27" spans="1:13" ht="15" customHeight="1">
      <c r="A27" s="804"/>
      <c r="B27" s="411" t="s">
        <v>352</v>
      </c>
      <c r="C27" s="808">
        <v>1089.1440000000002</v>
      </c>
      <c r="D27" s="808">
        <v>351.63678299999998</v>
      </c>
      <c r="E27" s="808"/>
      <c r="F27" s="808">
        <v>1255.8519999999999</v>
      </c>
      <c r="G27" s="808">
        <v>397.19001006925936</v>
      </c>
      <c r="H27" s="808"/>
      <c r="I27" s="809">
        <v>127.70220359770099</v>
      </c>
      <c r="J27" s="809">
        <v>86.398460139504024</v>
      </c>
      <c r="K27" s="809"/>
      <c r="L27" s="809">
        <v>187.90362520180324</v>
      </c>
      <c r="M27" s="809">
        <v>132.98573343232542</v>
      </c>
    </row>
    <row r="28" spans="1:13" ht="15" customHeight="1">
      <c r="A28" s="804"/>
      <c r="B28" s="411" t="s">
        <v>353</v>
      </c>
      <c r="C28" s="808">
        <v>1590.4100000000003</v>
      </c>
      <c r="D28" s="808">
        <v>2366.1142690000001</v>
      </c>
      <c r="E28" s="808"/>
      <c r="F28" s="808">
        <v>1922.3139999999999</v>
      </c>
      <c r="G28" s="808">
        <v>2609.5977434051269</v>
      </c>
      <c r="H28" s="808"/>
      <c r="I28" s="809">
        <v>87.614744349341777</v>
      </c>
      <c r="J28" s="809">
        <v>68.799478291128253</v>
      </c>
      <c r="K28" s="809"/>
      <c r="L28" s="809">
        <v>108.56010802281762</v>
      </c>
      <c r="M28" s="809">
        <v>85.640714251050625</v>
      </c>
    </row>
    <row r="29" spans="1:13" ht="15" customHeight="1">
      <c r="A29" s="804"/>
      <c r="B29" s="411" t="s">
        <v>354</v>
      </c>
      <c r="C29" s="808"/>
      <c r="D29" s="808">
        <v>1865.370885</v>
      </c>
      <c r="E29" s="808"/>
      <c r="F29" s="808"/>
      <c r="G29" s="808">
        <v>2036.7966979999994</v>
      </c>
      <c r="H29" s="808"/>
      <c r="I29" s="809"/>
      <c r="J29" s="809">
        <v>81.979109544896517</v>
      </c>
      <c r="K29" s="809"/>
      <c r="L29" s="809"/>
      <c r="M29" s="809">
        <v>100.110449558887</v>
      </c>
    </row>
    <row r="30" spans="1:13" ht="15" customHeight="1">
      <c r="A30" s="804"/>
      <c r="B30" s="411" t="s">
        <v>326</v>
      </c>
      <c r="C30" s="808">
        <v>366.83299999999997</v>
      </c>
      <c r="D30" s="808">
        <v>492.34435599999995</v>
      </c>
      <c r="E30" s="808"/>
      <c r="F30" s="808">
        <v>482.59899999999993</v>
      </c>
      <c r="G30" s="808">
        <v>600.80658684520324</v>
      </c>
      <c r="H30" s="808"/>
      <c r="I30" s="809">
        <v>72.670273439898892</v>
      </c>
      <c r="J30" s="809">
        <v>62.788963228818503</v>
      </c>
      <c r="K30" s="809"/>
      <c r="L30" s="809">
        <v>94.272163087663898</v>
      </c>
      <c r="M30" s="809">
        <v>79.781792979812622</v>
      </c>
    </row>
    <row r="31" spans="1:13" ht="15" customHeight="1">
      <c r="A31" s="804"/>
      <c r="B31" s="411" t="s">
        <v>328</v>
      </c>
      <c r="C31" s="808"/>
      <c r="D31" s="808">
        <v>575.08142300000009</v>
      </c>
      <c r="E31" s="808"/>
      <c r="F31" s="808"/>
      <c r="G31" s="808">
        <v>625.89860799999974</v>
      </c>
      <c r="H31" s="808"/>
      <c r="I31" s="809"/>
      <c r="J31" s="809">
        <v>63.877028440658933</v>
      </c>
      <c r="K31" s="809"/>
      <c r="L31" s="809"/>
      <c r="M31" s="809">
        <v>78.39451327066871</v>
      </c>
    </row>
    <row r="32" spans="1:13" ht="15" customHeight="1">
      <c r="A32" s="804"/>
      <c r="B32" s="411" t="s">
        <v>355</v>
      </c>
      <c r="C32" s="808">
        <v>549.37099999999987</v>
      </c>
      <c r="D32" s="808">
        <v>509.99495200000001</v>
      </c>
      <c r="E32" s="808"/>
      <c r="F32" s="808">
        <v>547.27500000000009</v>
      </c>
      <c r="G32" s="808">
        <v>497.79269226819565</v>
      </c>
      <c r="H32" s="808"/>
      <c r="I32" s="809">
        <v>89.926372374417241</v>
      </c>
      <c r="J32" s="809">
        <v>81.72139758266546</v>
      </c>
      <c r="K32" s="809"/>
      <c r="L32" s="809">
        <v>107.34081530181547</v>
      </c>
      <c r="M32" s="809">
        <v>94.177764935968185</v>
      </c>
    </row>
    <row r="33" spans="1:17" ht="15" customHeight="1">
      <c r="A33" s="804"/>
      <c r="B33" s="411" t="s">
        <v>356</v>
      </c>
      <c r="C33" s="808">
        <v>387.52499999999998</v>
      </c>
      <c r="D33" s="808">
        <v>830.38754300000005</v>
      </c>
      <c r="E33" s="808"/>
      <c r="F33" s="808">
        <v>381.07100000000003</v>
      </c>
      <c r="G33" s="808">
        <v>777.89415747703561</v>
      </c>
      <c r="H33" s="808"/>
      <c r="I33" s="809">
        <v>124.27842986338268</v>
      </c>
      <c r="J33" s="809">
        <v>93.944025230729864</v>
      </c>
      <c r="K33" s="809"/>
      <c r="L33" s="809">
        <v>100.19957298218304</v>
      </c>
      <c r="M33" s="809">
        <v>67.969690291620623</v>
      </c>
    </row>
    <row r="34" spans="1:17" ht="15" customHeight="1">
      <c r="A34" s="804"/>
      <c r="B34" s="411" t="s">
        <v>357</v>
      </c>
      <c r="C34" s="808">
        <v>268.43</v>
      </c>
      <c r="D34" s="808">
        <v>559.9254810000001</v>
      </c>
      <c r="E34" s="808"/>
      <c r="F34" s="808">
        <v>263.49399999999997</v>
      </c>
      <c r="G34" s="808">
        <v>565.47014965447909</v>
      </c>
      <c r="H34" s="808"/>
      <c r="I34" s="809">
        <v>96.876060140173081</v>
      </c>
      <c r="J34" s="809">
        <v>76.890399889896983</v>
      </c>
      <c r="K34" s="809"/>
      <c r="L34" s="809">
        <v>103.20268528926783</v>
      </c>
      <c r="M34" s="809">
        <v>89.502433735168424</v>
      </c>
    </row>
    <row r="35" spans="1:17" ht="15" customHeight="1">
      <c r="A35" s="804"/>
      <c r="B35" s="411" t="s">
        <v>358</v>
      </c>
      <c r="C35" s="808"/>
      <c r="D35" s="808">
        <v>3431.1732649999999</v>
      </c>
      <c r="E35" s="808"/>
      <c r="F35" s="808"/>
      <c r="G35" s="808">
        <v>3162.0448940000001</v>
      </c>
      <c r="H35" s="808"/>
      <c r="I35" s="809"/>
      <c r="J35" s="809">
        <v>78.774791126108127</v>
      </c>
      <c r="K35" s="809"/>
      <c r="L35" s="809"/>
      <c r="M35" s="809">
        <v>90.755825600824579</v>
      </c>
    </row>
    <row r="36" spans="1:17" ht="15" customHeight="1">
      <c r="A36" s="804"/>
      <c r="B36" s="411" t="s">
        <v>359</v>
      </c>
      <c r="C36" s="808"/>
      <c r="D36" s="808">
        <v>1494.2851200000002</v>
      </c>
      <c r="E36" s="808"/>
      <c r="F36" s="808"/>
      <c r="G36" s="808">
        <v>1651.7357229999991</v>
      </c>
      <c r="H36" s="808"/>
      <c r="I36" s="809"/>
      <c r="J36" s="809">
        <v>76.940462854841172</v>
      </c>
      <c r="K36" s="809"/>
      <c r="L36" s="809"/>
      <c r="M36" s="809">
        <v>96.577770352859147</v>
      </c>
    </row>
    <row r="37" spans="1:17" ht="15" customHeight="1">
      <c r="A37" s="804"/>
      <c r="B37" s="411" t="s">
        <v>360</v>
      </c>
      <c r="C37" s="808"/>
      <c r="D37" s="808">
        <v>379.35968199999996</v>
      </c>
      <c r="E37" s="808"/>
      <c r="F37" s="808"/>
      <c r="G37" s="808">
        <v>468.72910499999995</v>
      </c>
      <c r="H37" s="808"/>
      <c r="I37" s="809"/>
      <c r="J37" s="809">
        <v>90.077170503501989</v>
      </c>
      <c r="K37" s="809"/>
      <c r="L37" s="809"/>
      <c r="M37" s="809">
        <v>107.91947139715732</v>
      </c>
    </row>
    <row r="38" spans="1:17" ht="15" customHeight="1">
      <c r="A38" s="804"/>
      <c r="B38" s="411" t="s">
        <v>361</v>
      </c>
      <c r="C38" s="808">
        <v>1105.3220000000001</v>
      </c>
      <c r="D38" s="808">
        <v>451.18257399999993</v>
      </c>
      <c r="E38" s="808"/>
      <c r="F38" s="808">
        <v>913.55200000000013</v>
      </c>
      <c r="G38" s="808">
        <v>315.7267928904314</v>
      </c>
      <c r="H38" s="808"/>
      <c r="I38" s="809">
        <v>67.003993608286933</v>
      </c>
      <c r="J38" s="809">
        <v>51.210282831741097</v>
      </c>
      <c r="K38" s="809"/>
      <c r="L38" s="809">
        <v>104.36312415820255</v>
      </c>
      <c r="M38" s="809">
        <v>90.793495993892577</v>
      </c>
    </row>
    <row r="39" spans="1:17" ht="15" customHeight="1">
      <c r="A39" s="804"/>
      <c r="B39" s="411" t="s">
        <v>362</v>
      </c>
      <c r="C39" s="808">
        <v>2826.1549999999997</v>
      </c>
      <c r="D39" s="808">
        <v>2500.770673</v>
      </c>
      <c r="E39" s="808"/>
      <c r="F39" s="808">
        <v>3764.8780000000015</v>
      </c>
      <c r="G39" s="808">
        <v>2754.481259026963</v>
      </c>
      <c r="H39" s="808"/>
      <c r="I39" s="809">
        <v>81.124048976030096</v>
      </c>
      <c r="J39" s="809">
        <v>65.273260586397043</v>
      </c>
      <c r="K39" s="809"/>
      <c r="L39" s="809">
        <v>154.45266805630723</v>
      </c>
      <c r="M39" s="809">
        <v>106.30761451051094</v>
      </c>
    </row>
    <row r="40" spans="1:17" ht="15" customHeight="1">
      <c r="A40" s="804"/>
      <c r="B40" s="411" t="s">
        <v>335</v>
      </c>
      <c r="C40" s="808"/>
      <c r="D40" s="808">
        <v>1255.5958980000003</v>
      </c>
      <c r="E40" s="808"/>
      <c r="F40" s="808"/>
      <c r="G40" s="808">
        <v>1488.2985419999998</v>
      </c>
      <c r="H40" s="808"/>
      <c r="I40" s="809"/>
      <c r="J40" s="809">
        <v>92.117191236742073</v>
      </c>
      <c r="K40" s="809"/>
      <c r="L40" s="809"/>
      <c r="M40" s="809">
        <v>100.73756519283809</v>
      </c>
    </row>
    <row r="41" spans="1:17" ht="15" customHeight="1">
      <c r="A41" s="804"/>
      <c r="B41" s="411" t="s">
        <v>363</v>
      </c>
      <c r="C41" s="808">
        <v>431.21000000000004</v>
      </c>
      <c r="D41" s="808">
        <v>1800.0275039999997</v>
      </c>
      <c r="E41" s="808"/>
      <c r="F41" s="808">
        <v>478.08699999999999</v>
      </c>
      <c r="G41" s="808">
        <v>1963.8066843256197</v>
      </c>
      <c r="H41" s="808"/>
      <c r="I41" s="809">
        <v>82.264824781131423</v>
      </c>
      <c r="J41" s="809">
        <v>66.718243108306396</v>
      </c>
      <c r="K41" s="809"/>
      <c r="L41" s="809">
        <v>100.04143221543077</v>
      </c>
      <c r="M41" s="809">
        <v>88.210589639115497</v>
      </c>
    </row>
    <row r="42" spans="1:17" ht="15" customHeight="1">
      <c r="A42" s="804"/>
      <c r="B42" s="411" t="s">
        <v>364</v>
      </c>
      <c r="C42" s="808"/>
      <c r="D42" s="808">
        <v>529.20415800000001</v>
      </c>
      <c r="E42" s="808"/>
      <c r="F42" s="808"/>
      <c r="G42" s="808">
        <v>587.43928900000014</v>
      </c>
      <c r="H42" s="808"/>
      <c r="I42" s="809"/>
      <c r="J42" s="809">
        <v>95.340392053258441</v>
      </c>
      <c r="K42" s="809"/>
      <c r="L42" s="809"/>
      <c r="M42" s="809">
        <v>109.99920271828239</v>
      </c>
    </row>
    <row r="43" spans="1:17" ht="15" customHeight="1">
      <c r="A43" s="804"/>
      <c r="B43" s="411" t="s">
        <v>337</v>
      </c>
      <c r="C43" s="808"/>
      <c r="D43" s="808">
        <v>19061.897803</v>
      </c>
      <c r="E43" s="808"/>
      <c r="F43" s="808"/>
      <c r="G43" s="808">
        <v>24649.738253999996</v>
      </c>
      <c r="H43" s="808"/>
      <c r="I43" s="809"/>
      <c r="J43" s="809">
        <v>89.530588311987458</v>
      </c>
      <c r="K43" s="809"/>
      <c r="L43" s="809"/>
      <c r="M43" s="809">
        <v>118.80504813454192</v>
      </c>
    </row>
    <row r="44" spans="1:17" ht="15" customHeight="1">
      <c r="A44" s="804"/>
      <c r="B44" s="411" t="s">
        <v>646</v>
      </c>
      <c r="C44" s="808"/>
      <c r="D44" s="808">
        <v>555.07062500000006</v>
      </c>
      <c r="E44" s="808"/>
      <c r="F44" s="808"/>
      <c r="G44" s="808">
        <v>390.08167200000003</v>
      </c>
      <c r="H44" s="808"/>
      <c r="I44" s="809"/>
      <c r="J44" s="809">
        <v>78.634278214772678</v>
      </c>
      <c r="K44" s="809"/>
      <c r="L44" s="809"/>
      <c r="M44" s="809">
        <v>80.124535934718509</v>
      </c>
    </row>
    <row r="45" spans="1:17" ht="15" customHeight="1">
      <c r="A45" s="804"/>
      <c r="B45" s="411" t="s">
        <v>338</v>
      </c>
      <c r="C45" s="808"/>
      <c r="D45" s="808">
        <v>1671.3085570000001</v>
      </c>
      <c r="E45" s="808"/>
      <c r="F45" s="808"/>
      <c r="G45" s="808">
        <v>2395.8327909999998</v>
      </c>
      <c r="H45" s="808"/>
      <c r="I45" s="809"/>
      <c r="J45" s="809">
        <v>35.169261143381263</v>
      </c>
      <c r="K45" s="809"/>
      <c r="L45" s="809"/>
      <c r="M45" s="809">
        <v>43.691648887754127</v>
      </c>
    </row>
    <row r="46" spans="1:17" ht="15" customHeight="1">
      <c r="A46" s="804"/>
      <c r="B46" s="411" t="s">
        <v>644</v>
      </c>
      <c r="C46" s="808"/>
      <c r="D46" s="808">
        <v>461.70084499999996</v>
      </c>
      <c r="E46" s="808"/>
      <c r="F46" s="808"/>
      <c r="G46" s="808">
        <v>666.263104</v>
      </c>
      <c r="H46" s="808"/>
      <c r="I46" s="809"/>
      <c r="J46" s="809">
        <v>94.790453111476964</v>
      </c>
      <c r="K46" s="809"/>
      <c r="L46" s="809"/>
      <c r="M46" s="809">
        <v>95.429125321775857</v>
      </c>
    </row>
    <row r="47" spans="1:17" ht="15" customHeight="1">
      <c r="A47" s="804"/>
      <c r="B47" s="411" t="s">
        <v>339</v>
      </c>
      <c r="C47" s="808"/>
      <c r="D47" s="808">
        <v>10241.308746999999</v>
      </c>
      <c r="E47" s="808"/>
      <c r="F47" s="808"/>
      <c r="G47" s="808">
        <v>11118.953202000001</v>
      </c>
      <c r="H47" s="808"/>
      <c r="I47" s="809"/>
      <c r="J47" s="809">
        <v>86.557876049954217</v>
      </c>
      <c r="K47" s="809"/>
      <c r="L47" s="809"/>
      <c r="M47" s="809">
        <v>93.478821270214425</v>
      </c>
    </row>
    <row r="48" spans="1:17" ht="15" customHeight="1">
      <c r="A48" s="804"/>
      <c r="B48" s="411" t="s">
        <v>340</v>
      </c>
      <c r="C48" s="808"/>
      <c r="D48" s="808">
        <v>627.46141300000011</v>
      </c>
      <c r="E48" s="808"/>
      <c r="F48" s="808"/>
      <c r="G48" s="808">
        <v>712.75975000000005</v>
      </c>
      <c r="H48" s="808"/>
      <c r="I48" s="809"/>
      <c r="J48" s="809">
        <v>95.873237713065748</v>
      </c>
      <c r="K48" s="809"/>
      <c r="L48" s="809"/>
      <c r="M48" s="809">
        <v>116.2839971600761</v>
      </c>
      <c r="N48" s="810"/>
      <c r="Q48" s="810"/>
    </row>
    <row r="49" spans="1:13" ht="15" customHeight="1">
      <c r="A49" s="804"/>
      <c r="B49" s="411" t="s">
        <v>152</v>
      </c>
      <c r="C49" s="808"/>
      <c r="D49" s="808">
        <v>1734.6005</v>
      </c>
      <c r="E49" s="808"/>
      <c r="F49" s="808"/>
      <c r="G49" s="808">
        <v>1583.3934138001428</v>
      </c>
      <c r="H49" s="808"/>
      <c r="I49" s="809"/>
      <c r="J49" s="809">
        <v>68.919498116709889</v>
      </c>
      <c r="K49" s="809"/>
      <c r="L49" s="809"/>
      <c r="M49" s="809">
        <v>61.73704327152246</v>
      </c>
    </row>
    <row r="50" spans="1:13" ht="15" customHeight="1">
      <c r="A50" s="804"/>
      <c r="B50" s="811" t="s">
        <v>647</v>
      </c>
      <c r="C50" s="808">
        <v>28913</v>
      </c>
      <c r="D50" s="808">
        <v>725.42097799999999</v>
      </c>
      <c r="E50" s="808"/>
      <c r="F50" s="808">
        <v>27834</v>
      </c>
      <c r="G50" s="808">
        <v>634.64670780014205</v>
      </c>
      <c r="H50" s="808"/>
      <c r="I50" s="809">
        <v>72.449133005913609</v>
      </c>
      <c r="J50" s="809">
        <v>72.062982305981848</v>
      </c>
      <c r="K50" s="809"/>
      <c r="L50" s="809">
        <v>54.678322365190056</v>
      </c>
      <c r="M50" s="809">
        <v>60.513084105575963</v>
      </c>
    </row>
    <row r="51" spans="1:13" ht="15" customHeight="1">
      <c r="B51" s="414" t="s">
        <v>648</v>
      </c>
    </row>
    <row r="52" spans="1:13" ht="18" customHeight="1">
      <c r="G52" s="810"/>
    </row>
  </sheetData>
  <mergeCells count="15">
    <mergeCell ref="L6:M6"/>
    <mergeCell ref="A9:B9"/>
    <mergeCell ref="A12:B12"/>
    <mergeCell ref="C4:D4"/>
    <mergeCell ref="F4:G4"/>
    <mergeCell ref="H4:H5"/>
    <mergeCell ref="I4:J4"/>
    <mergeCell ref="C6:D6"/>
    <mergeCell ref="F6:G6"/>
    <mergeCell ref="I6:J6"/>
    <mergeCell ref="L4:M4"/>
    <mergeCell ref="C5:D5"/>
    <mergeCell ref="F5:G5"/>
    <mergeCell ref="I5:J5"/>
    <mergeCell ref="L5:M5"/>
  </mergeCells>
  <pageMargins left="0.68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activeCell="J17" sqref="J17"/>
    </sheetView>
  </sheetViews>
  <sheetFormatPr defaultColWidth="7.85546875" defaultRowHeight="12"/>
  <cols>
    <col min="1" max="1" width="28.7109375" style="211" customWidth="1"/>
    <col min="2" max="7" width="10" style="211" customWidth="1"/>
    <col min="8" max="229" width="7.85546875" style="211"/>
    <col min="230" max="230" width="1.7109375" style="211" customWidth="1"/>
    <col min="231" max="231" width="31.5703125" style="211" customWidth="1"/>
    <col min="232" max="237" width="8.140625" style="211" customWidth="1"/>
    <col min="238" max="485" width="7.85546875" style="211"/>
    <col min="486" max="486" width="1.7109375" style="211" customWidth="1"/>
    <col min="487" max="487" width="31.5703125" style="211" customWidth="1"/>
    <col min="488" max="493" width="8.140625" style="211" customWidth="1"/>
    <col min="494" max="741" width="7.85546875" style="211"/>
    <col min="742" max="742" width="1.7109375" style="211" customWidth="1"/>
    <col min="743" max="743" width="31.5703125" style="211" customWidth="1"/>
    <col min="744" max="749" width="8.140625" style="211" customWidth="1"/>
    <col min="750" max="997" width="7.85546875" style="211"/>
    <col min="998" max="998" width="1.7109375" style="211" customWidth="1"/>
    <col min="999" max="999" width="31.5703125" style="211" customWidth="1"/>
    <col min="1000" max="1005" width="8.140625" style="211" customWidth="1"/>
    <col min="1006" max="1253" width="7.85546875" style="211"/>
    <col min="1254" max="1254" width="1.7109375" style="211" customWidth="1"/>
    <col min="1255" max="1255" width="31.5703125" style="211" customWidth="1"/>
    <col min="1256" max="1261" width="8.140625" style="211" customWidth="1"/>
    <col min="1262" max="1509" width="7.85546875" style="211"/>
    <col min="1510" max="1510" width="1.7109375" style="211" customWidth="1"/>
    <col min="1511" max="1511" width="31.5703125" style="211" customWidth="1"/>
    <col min="1512" max="1517" width="8.140625" style="211" customWidth="1"/>
    <col min="1518" max="1765" width="7.85546875" style="211"/>
    <col min="1766" max="1766" width="1.7109375" style="211" customWidth="1"/>
    <col min="1767" max="1767" width="31.5703125" style="211" customWidth="1"/>
    <col min="1768" max="1773" width="8.140625" style="211" customWidth="1"/>
    <col min="1774" max="2021" width="7.85546875" style="211"/>
    <col min="2022" max="2022" width="1.7109375" style="211" customWidth="1"/>
    <col min="2023" max="2023" width="31.5703125" style="211" customWidth="1"/>
    <col min="2024" max="2029" width="8.140625" style="211" customWidth="1"/>
    <col min="2030" max="2277" width="7.85546875" style="211"/>
    <col min="2278" max="2278" width="1.7109375" style="211" customWidth="1"/>
    <col min="2279" max="2279" width="31.5703125" style="211" customWidth="1"/>
    <col min="2280" max="2285" width="8.140625" style="211" customWidth="1"/>
    <col min="2286" max="2533" width="7.85546875" style="211"/>
    <col min="2534" max="2534" width="1.7109375" style="211" customWidth="1"/>
    <col min="2535" max="2535" width="31.5703125" style="211" customWidth="1"/>
    <col min="2536" max="2541" width="8.140625" style="211" customWidth="1"/>
    <col min="2542" max="2789" width="7.85546875" style="211"/>
    <col min="2790" max="2790" width="1.7109375" style="211" customWidth="1"/>
    <col min="2791" max="2791" width="31.5703125" style="211" customWidth="1"/>
    <col min="2792" max="2797" width="8.140625" style="211" customWidth="1"/>
    <col min="2798" max="3045" width="7.85546875" style="211"/>
    <col min="3046" max="3046" width="1.7109375" style="211" customWidth="1"/>
    <col min="3047" max="3047" width="31.5703125" style="211" customWidth="1"/>
    <col min="3048" max="3053" width="8.140625" style="211" customWidth="1"/>
    <col min="3054" max="3301" width="7.85546875" style="211"/>
    <col min="3302" max="3302" width="1.7109375" style="211" customWidth="1"/>
    <col min="3303" max="3303" width="31.5703125" style="211" customWidth="1"/>
    <col min="3304" max="3309" width="8.140625" style="211" customWidth="1"/>
    <col min="3310" max="3557" width="7.85546875" style="211"/>
    <col min="3558" max="3558" width="1.7109375" style="211" customWidth="1"/>
    <col min="3559" max="3559" width="31.5703125" style="211" customWidth="1"/>
    <col min="3560" max="3565" width="8.140625" style="211" customWidth="1"/>
    <col min="3566" max="3813" width="7.85546875" style="211"/>
    <col min="3814" max="3814" width="1.7109375" style="211" customWidth="1"/>
    <col min="3815" max="3815" width="31.5703125" style="211" customWidth="1"/>
    <col min="3816" max="3821" width="8.140625" style="211" customWidth="1"/>
    <col min="3822" max="4069" width="7.85546875" style="211"/>
    <col min="4070" max="4070" width="1.7109375" style="211" customWidth="1"/>
    <col min="4071" max="4071" width="31.5703125" style="211" customWidth="1"/>
    <col min="4072" max="4077" width="8.140625" style="211" customWidth="1"/>
    <col min="4078" max="4325" width="7.85546875" style="211"/>
    <col min="4326" max="4326" width="1.7109375" style="211" customWidth="1"/>
    <col min="4327" max="4327" width="31.5703125" style="211" customWidth="1"/>
    <col min="4328" max="4333" width="8.140625" style="211" customWidth="1"/>
    <col min="4334" max="4581" width="7.85546875" style="211"/>
    <col min="4582" max="4582" width="1.7109375" style="211" customWidth="1"/>
    <col min="4583" max="4583" width="31.5703125" style="211" customWidth="1"/>
    <col min="4584" max="4589" width="8.140625" style="211" customWidth="1"/>
    <col min="4590" max="4837" width="7.85546875" style="211"/>
    <col min="4838" max="4838" width="1.7109375" style="211" customWidth="1"/>
    <col min="4839" max="4839" width="31.5703125" style="211" customWidth="1"/>
    <col min="4840" max="4845" width="8.140625" style="211" customWidth="1"/>
    <col min="4846" max="5093" width="7.85546875" style="211"/>
    <col min="5094" max="5094" width="1.7109375" style="211" customWidth="1"/>
    <col min="5095" max="5095" width="31.5703125" style="211" customWidth="1"/>
    <col min="5096" max="5101" width="8.140625" style="211" customWidth="1"/>
    <col min="5102" max="5349" width="7.85546875" style="211"/>
    <col min="5350" max="5350" width="1.7109375" style="211" customWidth="1"/>
    <col min="5351" max="5351" width="31.5703125" style="211" customWidth="1"/>
    <col min="5352" max="5357" width="8.140625" style="211" customWidth="1"/>
    <col min="5358" max="5605" width="7.85546875" style="211"/>
    <col min="5606" max="5606" width="1.7109375" style="211" customWidth="1"/>
    <col min="5607" max="5607" width="31.5703125" style="211" customWidth="1"/>
    <col min="5608" max="5613" width="8.140625" style="211" customWidth="1"/>
    <col min="5614" max="5861" width="7.85546875" style="211"/>
    <col min="5862" max="5862" width="1.7109375" style="211" customWidth="1"/>
    <col min="5863" max="5863" width="31.5703125" style="211" customWidth="1"/>
    <col min="5864" max="5869" width="8.140625" style="211" customWidth="1"/>
    <col min="5870" max="6117" width="7.85546875" style="211"/>
    <col min="6118" max="6118" width="1.7109375" style="211" customWidth="1"/>
    <col min="6119" max="6119" width="31.5703125" style="211" customWidth="1"/>
    <col min="6120" max="6125" width="8.140625" style="211" customWidth="1"/>
    <col min="6126" max="6373" width="7.85546875" style="211"/>
    <col min="6374" max="6374" width="1.7109375" style="211" customWidth="1"/>
    <col min="6375" max="6375" width="31.5703125" style="211" customWidth="1"/>
    <col min="6376" max="6381" width="8.140625" style="211" customWidth="1"/>
    <col min="6382" max="6629" width="7.85546875" style="211"/>
    <col min="6630" max="6630" width="1.7109375" style="211" customWidth="1"/>
    <col min="6631" max="6631" width="31.5703125" style="211" customWidth="1"/>
    <col min="6632" max="6637" width="8.140625" style="211" customWidth="1"/>
    <col min="6638" max="6885" width="7.85546875" style="211"/>
    <col min="6886" max="6886" width="1.7109375" style="211" customWidth="1"/>
    <col min="6887" max="6887" width="31.5703125" style="211" customWidth="1"/>
    <col min="6888" max="6893" width="8.140625" style="211" customWidth="1"/>
    <col min="6894" max="7141" width="7.85546875" style="211"/>
    <col min="7142" max="7142" width="1.7109375" style="211" customWidth="1"/>
    <col min="7143" max="7143" width="31.5703125" style="211" customWidth="1"/>
    <col min="7144" max="7149" width="8.140625" style="211" customWidth="1"/>
    <col min="7150" max="7397" width="7.85546875" style="211"/>
    <col min="7398" max="7398" width="1.7109375" style="211" customWidth="1"/>
    <col min="7399" max="7399" width="31.5703125" style="211" customWidth="1"/>
    <col min="7400" max="7405" width="8.140625" style="211" customWidth="1"/>
    <col min="7406" max="7653" width="7.85546875" style="211"/>
    <col min="7654" max="7654" width="1.7109375" style="211" customWidth="1"/>
    <col min="7655" max="7655" width="31.5703125" style="211" customWidth="1"/>
    <col min="7656" max="7661" width="8.140625" style="211" customWidth="1"/>
    <col min="7662" max="7909" width="7.85546875" style="211"/>
    <col min="7910" max="7910" width="1.7109375" style="211" customWidth="1"/>
    <col min="7911" max="7911" width="31.5703125" style="211" customWidth="1"/>
    <col min="7912" max="7917" width="8.140625" style="211" customWidth="1"/>
    <col min="7918" max="8165" width="7.85546875" style="211"/>
    <col min="8166" max="8166" width="1.7109375" style="211" customWidth="1"/>
    <col min="8167" max="8167" width="31.5703125" style="211" customWidth="1"/>
    <col min="8168" max="8173" width="8.140625" style="211" customWidth="1"/>
    <col min="8174" max="8421" width="7.85546875" style="211"/>
    <col min="8422" max="8422" width="1.7109375" style="211" customWidth="1"/>
    <col min="8423" max="8423" width="31.5703125" style="211" customWidth="1"/>
    <col min="8424" max="8429" width="8.140625" style="211" customWidth="1"/>
    <col min="8430" max="8677" width="7.85546875" style="211"/>
    <col min="8678" max="8678" width="1.7109375" style="211" customWidth="1"/>
    <col min="8679" max="8679" width="31.5703125" style="211" customWidth="1"/>
    <col min="8680" max="8685" width="8.140625" style="211" customWidth="1"/>
    <col min="8686" max="8933" width="7.85546875" style="211"/>
    <col min="8934" max="8934" width="1.7109375" style="211" customWidth="1"/>
    <col min="8935" max="8935" width="31.5703125" style="211" customWidth="1"/>
    <col min="8936" max="8941" width="8.140625" style="211" customWidth="1"/>
    <col min="8942" max="9189" width="7.85546875" style="211"/>
    <col min="9190" max="9190" width="1.7109375" style="211" customWidth="1"/>
    <col min="9191" max="9191" width="31.5703125" style="211" customWidth="1"/>
    <col min="9192" max="9197" width="8.140625" style="211" customWidth="1"/>
    <col min="9198" max="9445" width="7.85546875" style="211"/>
    <col min="9446" max="9446" width="1.7109375" style="211" customWidth="1"/>
    <col min="9447" max="9447" width="31.5703125" style="211" customWidth="1"/>
    <col min="9448" max="9453" width="8.140625" style="211" customWidth="1"/>
    <col min="9454" max="9701" width="7.85546875" style="211"/>
    <col min="9702" max="9702" width="1.7109375" style="211" customWidth="1"/>
    <col min="9703" max="9703" width="31.5703125" style="211" customWidth="1"/>
    <col min="9704" max="9709" width="8.140625" style="211" customWidth="1"/>
    <col min="9710" max="9957" width="7.85546875" style="211"/>
    <col min="9958" max="9958" width="1.7109375" style="211" customWidth="1"/>
    <col min="9959" max="9959" width="31.5703125" style="211" customWidth="1"/>
    <col min="9960" max="9965" width="8.140625" style="211" customWidth="1"/>
    <col min="9966" max="10213" width="7.85546875" style="211"/>
    <col min="10214" max="10214" width="1.7109375" style="211" customWidth="1"/>
    <col min="10215" max="10215" width="31.5703125" style="211" customWidth="1"/>
    <col min="10216" max="10221" width="8.140625" style="211" customWidth="1"/>
    <col min="10222" max="10469" width="7.85546875" style="211"/>
    <col min="10470" max="10470" width="1.7109375" style="211" customWidth="1"/>
    <col min="10471" max="10471" width="31.5703125" style="211" customWidth="1"/>
    <col min="10472" max="10477" width="8.140625" style="211" customWidth="1"/>
    <col min="10478" max="10725" width="7.85546875" style="211"/>
    <col min="10726" max="10726" width="1.7109375" style="211" customWidth="1"/>
    <col min="10727" max="10727" width="31.5703125" style="211" customWidth="1"/>
    <col min="10728" max="10733" width="8.140625" style="211" customWidth="1"/>
    <col min="10734" max="10981" width="7.85546875" style="211"/>
    <col min="10982" max="10982" width="1.7109375" style="211" customWidth="1"/>
    <col min="10983" max="10983" width="31.5703125" style="211" customWidth="1"/>
    <col min="10984" max="10989" width="8.140625" style="211" customWidth="1"/>
    <col min="10990" max="11237" width="7.85546875" style="211"/>
    <col min="11238" max="11238" width="1.7109375" style="211" customWidth="1"/>
    <col min="11239" max="11239" width="31.5703125" style="211" customWidth="1"/>
    <col min="11240" max="11245" width="8.140625" style="211" customWidth="1"/>
    <col min="11246" max="11493" width="7.85546875" style="211"/>
    <col min="11494" max="11494" width="1.7109375" style="211" customWidth="1"/>
    <col min="11495" max="11495" width="31.5703125" style="211" customWidth="1"/>
    <col min="11496" max="11501" width="8.140625" style="211" customWidth="1"/>
    <col min="11502" max="11749" width="7.85546875" style="211"/>
    <col min="11750" max="11750" width="1.7109375" style="211" customWidth="1"/>
    <col min="11751" max="11751" width="31.5703125" style="211" customWidth="1"/>
    <col min="11752" max="11757" width="8.140625" style="211" customWidth="1"/>
    <col min="11758" max="12005" width="7.85546875" style="211"/>
    <col min="12006" max="12006" width="1.7109375" style="211" customWidth="1"/>
    <col min="12007" max="12007" width="31.5703125" style="211" customWidth="1"/>
    <col min="12008" max="12013" width="8.140625" style="211" customWidth="1"/>
    <col min="12014" max="12261" width="7.85546875" style="211"/>
    <col min="12262" max="12262" width="1.7109375" style="211" customWidth="1"/>
    <col min="12263" max="12263" width="31.5703125" style="211" customWidth="1"/>
    <col min="12264" max="12269" width="8.140625" style="211" customWidth="1"/>
    <col min="12270" max="12517" width="7.85546875" style="211"/>
    <col min="12518" max="12518" width="1.7109375" style="211" customWidth="1"/>
    <col min="12519" max="12519" width="31.5703125" style="211" customWidth="1"/>
    <col min="12520" max="12525" width="8.140625" style="211" customWidth="1"/>
    <col min="12526" max="12773" width="7.85546875" style="211"/>
    <col min="12774" max="12774" width="1.7109375" style="211" customWidth="1"/>
    <col min="12775" max="12775" width="31.5703125" style="211" customWidth="1"/>
    <col min="12776" max="12781" width="8.140625" style="211" customWidth="1"/>
    <col min="12782" max="13029" width="7.85546875" style="211"/>
    <col min="13030" max="13030" width="1.7109375" style="211" customWidth="1"/>
    <col min="13031" max="13031" width="31.5703125" style="211" customWidth="1"/>
    <col min="13032" max="13037" width="8.140625" style="211" customWidth="1"/>
    <col min="13038" max="13285" width="7.85546875" style="211"/>
    <col min="13286" max="13286" width="1.7109375" style="211" customWidth="1"/>
    <col min="13287" max="13287" width="31.5703125" style="211" customWidth="1"/>
    <col min="13288" max="13293" width="8.140625" style="211" customWidth="1"/>
    <col min="13294" max="13541" width="7.85546875" style="211"/>
    <col min="13542" max="13542" width="1.7109375" style="211" customWidth="1"/>
    <col min="13543" max="13543" width="31.5703125" style="211" customWidth="1"/>
    <col min="13544" max="13549" width="8.140625" style="211" customWidth="1"/>
    <col min="13550" max="13797" width="7.85546875" style="211"/>
    <col min="13798" max="13798" width="1.7109375" style="211" customWidth="1"/>
    <col min="13799" max="13799" width="31.5703125" style="211" customWidth="1"/>
    <col min="13800" max="13805" width="8.140625" style="211" customWidth="1"/>
    <col min="13806" max="14053" width="7.85546875" style="211"/>
    <col min="14054" max="14054" width="1.7109375" style="211" customWidth="1"/>
    <col min="14055" max="14055" width="31.5703125" style="211" customWidth="1"/>
    <col min="14056" max="14061" width="8.140625" style="211" customWidth="1"/>
    <col min="14062" max="14309" width="7.85546875" style="211"/>
    <col min="14310" max="14310" width="1.7109375" style="211" customWidth="1"/>
    <col min="14311" max="14311" width="31.5703125" style="211" customWidth="1"/>
    <col min="14312" max="14317" width="8.140625" style="211" customWidth="1"/>
    <col min="14318" max="14565" width="7.85546875" style="211"/>
    <col min="14566" max="14566" width="1.7109375" style="211" customWidth="1"/>
    <col min="14567" max="14567" width="31.5703125" style="211" customWidth="1"/>
    <col min="14568" max="14573" width="8.140625" style="211" customWidth="1"/>
    <col min="14574" max="14821" width="7.85546875" style="211"/>
    <col min="14822" max="14822" width="1.7109375" style="211" customWidth="1"/>
    <col min="14823" max="14823" width="31.5703125" style="211" customWidth="1"/>
    <col min="14824" max="14829" width="8.140625" style="211" customWidth="1"/>
    <col min="14830" max="15077" width="7.85546875" style="211"/>
    <col min="15078" max="15078" width="1.7109375" style="211" customWidth="1"/>
    <col min="15079" max="15079" width="31.5703125" style="211" customWidth="1"/>
    <col min="15080" max="15085" width="8.140625" style="211" customWidth="1"/>
    <col min="15086" max="15333" width="7.85546875" style="211"/>
    <col min="15334" max="15334" width="1.7109375" style="211" customWidth="1"/>
    <col min="15335" max="15335" width="31.5703125" style="211" customWidth="1"/>
    <col min="15336" max="15341" width="8.140625" style="211" customWidth="1"/>
    <col min="15342" max="15589" width="7.85546875" style="211"/>
    <col min="15590" max="15590" width="1.7109375" style="211" customWidth="1"/>
    <col min="15591" max="15591" width="31.5703125" style="211" customWidth="1"/>
    <col min="15592" max="15597" width="8.140625" style="211" customWidth="1"/>
    <col min="15598" max="15845" width="7.85546875" style="211"/>
    <col min="15846" max="15846" width="1.7109375" style="211" customWidth="1"/>
    <col min="15847" max="15847" width="31.5703125" style="211" customWidth="1"/>
    <col min="15848" max="15853" width="8.140625" style="211" customWidth="1"/>
    <col min="15854" max="16101" width="7.85546875" style="211"/>
    <col min="16102" max="16102" width="1.7109375" style="211" customWidth="1"/>
    <col min="16103" max="16103" width="31.5703125" style="211" customWidth="1"/>
    <col min="16104" max="16109" width="8.140625" style="211" customWidth="1"/>
    <col min="16110" max="16384" width="7.85546875" style="211"/>
  </cols>
  <sheetData>
    <row r="1" spans="1:7" s="705" customFormat="1" ht="20.100000000000001" customHeight="1">
      <c r="A1" s="182" t="s">
        <v>597</v>
      </c>
    </row>
    <row r="2" spans="1:7" ht="20.100000000000001" customHeight="1">
      <c r="A2" s="706"/>
      <c r="B2" s="706"/>
      <c r="C2" s="706"/>
      <c r="D2" s="706"/>
      <c r="E2" s="706"/>
    </row>
    <row r="3" spans="1:7" ht="20.100000000000001" customHeight="1">
      <c r="F3" s="212"/>
      <c r="G3" s="212" t="s">
        <v>508</v>
      </c>
    </row>
    <row r="4" spans="1:7" ht="20.100000000000001" customHeight="1">
      <c r="A4" s="707"/>
      <c r="B4" s="812" t="s">
        <v>2</v>
      </c>
      <c r="C4" s="812" t="s">
        <v>22</v>
      </c>
      <c r="D4" s="812" t="s">
        <v>22</v>
      </c>
      <c r="E4" s="857" t="s">
        <v>24</v>
      </c>
      <c r="F4" s="857"/>
      <c r="G4" s="858"/>
    </row>
    <row r="5" spans="1:7" ht="20.100000000000001" customHeight="1">
      <c r="B5" s="813" t="s">
        <v>25</v>
      </c>
      <c r="C5" s="813" t="s">
        <v>41</v>
      </c>
      <c r="D5" s="813" t="s">
        <v>27</v>
      </c>
      <c r="E5" s="813" t="s">
        <v>28</v>
      </c>
      <c r="F5" s="813" t="s">
        <v>29</v>
      </c>
      <c r="G5" s="813" t="s">
        <v>27</v>
      </c>
    </row>
    <row r="6" spans="1:7" ht="20.100000000000001" customHeight="1"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20.100000000000001" customHeight="1">
      <c r="B7" s="33">
        <v>2023</v>
      </c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</row>
    <row r="8" spans="1:7" ht="20.100000000000001" customHeight="1">
      <c r="B8" s="31"/>
      <c r="C8" s="31"/>
      <c r="D8" s="31"/>
      <c r="E8" s="31"/>
      <c r="F8" s="31"/>
      <c r="G8" s="31"/>
    </row>
    <row r="9" spans="1:7" s="711" customFormat="1" ht="20.100000000000001" customHeight="1">
      <c r="A9" s="708" t="s">
        <v>586</v>
      </c>
      <c r="B9" s="709">
        <v>4552</v>
      </c>
      <c r="C9" s="709">
        <v>5082</v>
      </c>
      <c r="D9" s="709">
        <v>14181</v>
      </c>
      <c r="E9" s="228">
        <v>152.70043609527005</v>
      </c>
      <c r="F9" s="228">
        <v>124.92625368731562</v>
      </c>
      <c r="G9" s="710">
        <v>160.63661078386951</v>
      </c>
    </row>
    <row r="10" spans="1:7" ht="20.100000000000001" customHeight="1">
      <c r="A10" s="712" t="s">
        <v>587</v>
      </c>
      <c r="B10" s="713">
        <v>1350</v>
      </c>
      <c r="C10" s="714">
        <v>1400</v>
      </c>
      <c r="D10" s="713">
        <v>4050</v>
      </c>
      <c r="E10" s="234">
        <v>96.428571428571431</v>
      </c>
      <c r="F10" s="234">
        <v>82.35294117647058</v>
      </c>
      <c r="G10" s="234">
        <v>106.57894736842107</v>
      </c>
    </row>
    <row r="11" spans="1:7" ht="20.100000000000001" customHeight="1">
      <c r="A11" s="712" t="s">
        <v>588</v>
      </c>
      <c r="B11" s="713">
        <v>143</v>
      </c>
      <c r="C11" s="714">
        <v>156</v>
      </c>
      <c r="D11" s="713">
        <v>433</v>
      </c>
      <c r="E11" s="234">
        <v>138.83495145631068</v>
      </c>
      <c r="F11" s="234">
        <v>101.29870129870129</v>
      </c>
      <c r="G11" s="234">
        <v>122.66288951841359</v>
      </c>
    </row>
    <row r="12" spans="1:7" ht="20.100000000000001" customHeight="1">
      <c r="A12" s="712" t="s">
        <v>589</v>
      </c>
      <c r="B12" s="713">
        <v>2100</v>
      </c>
      <c r="C12" s="714">
        <v>2328</v>
      </c>
      <c r="D12" s="713">
        <v>6588</v>
      </c>
      <c r="E12" s="234">
        <v>379.74683544303798</v>
      </c>
      <c r="F12" s="234">
        <v>225.58139534883722</v>
      </c>
      <c r="G12" s="234">
        <v>391.44385026737967</v>
      </c>
    </row>
    <row r="13" spans="1:7" ht="20.100000000000001" customHeight="1">
      <c r="A13" s="712" t="s">
        <v>590</v>
      </c>
      <c r="B13" s="713">
        <v>47</v>
      </c>
      <c r="C13" s="714">
        <v>48</v>
      </c>
      <c r="D13" s="713">
        <v>143</v>
      </c>
      <c r="E13" s="233">
        <v>104.44444444444446</v>
      </c>
      <c r="F13" s="233">
        <v>109.09090909090908</v>
      </c>
      <c r="G13" s="233">
        <v>108.33333333333333</v>
      </c>
    </row>
    <row r="14" spans="1:7" ht="20.100000000000001" customHeight="1">
      <c r="A14" s="712" t="s">
        <v>591</v>
      </c>
      <c r="B14" s="713">
        <v>26</v>
      </c>
      <c r="C14" s="714">
        <v>28</v>
      </c>
      <c r="D14" s="713">
        <v>79</v>
      </c>
      <c r="E14" s="234">
        <v>152.94117647058823</v>
      </c>
      <c r="F14" s="234">
        <v>127.27272727272727</v>
      </c>
      <c r="G14" s="234">
        <v>143.63636363636363</v>
      </c>
    </row>
    <row r="15" spans="1:7" ht="20.100000000000001" customHeight="1">
      <c r="A15" s="712" t="s">
        <v>592</v>
      </c>
      <c r="B15" s="713">
        <v>51</v>
      </c>
      <c r="C15" s="714">
        <v>52</v>
      </c>
      <c r="D15" s="713">
        <v>153</v>
      </c>
      <c r="E15" s="233">
        <v>118.6046511627907</v>
      </c>
      <c r="F15" s="233">
        <v>110.63829787234043</v>
      </c>
      <c r="G15" s="233">
        <v>115.90909090909092</v>
      </c>
    </row>
    <row r="16" spans="1:7" ht="20.100000000000001" customHeight="1">
      <c r="A16" s="712" t="s">
        <v>593</v>
      </c>
      <c r="B16" s="713">
        <v>835</v>
      </c>
      <c r="C16" s="713">
        <v>1070</v>
      </c>
      <c r="D16" s="713">
        <v>2735</v>
      </c>
      <c r="E16" s="237">
        <v>101.82926829268293</v>
      </c>
      <c r="F16" s="237">
        <v>100.09354536950421</v>
      </c>
      <c r="G16" s="237">
        <v>102.31949120838009</v>
      </c>
    </row>
    <row r="17" spans="1:8" s="711" customFormat="1" ht="20.100000000000001" customHeight="1">
      <c r="A17" s="708" t="s">
        <v>594</v>
      </c>
      <c r="B17" s="711">
        <v>6888</v>
      </c>
      <c r="C17" s="711">
        <v>7711</v>
      </c>
      <c r="D17" s="709">
        <v>20904</v>
      </c>
      <c r="E17" s="228">
        <v>97.757592960544997</v>
      </c>
      <c r="F17" s="710">
        <v>104.75478875152832</v>
      </c>
      <c r="G17" s="710">
        <v>100.8442278932896</v>
      </c>
      <c r="H17" s="710"/>
    </row>
    <row r="18" spans="1:8" ht="20.100000000000001" customHeight="1">
      <c r="A18" s="712" t="s">
        <v>589</v>
      </c>
      <c r="B18" s="713">
        <v>1800</v>
      </c>
      <c r="C18" s="713">
        <v>2200</v>
      </c>
      <c r="D18" s="713">
        <v>5405</v>
      </c>
      <c r="E18" s="233">
        <v>120</v>
      </c>
      <c r="F18" s="237">
        <v>99.099099099099092</v>
      </c>
      <c r="G18" s="237">
        <v>109.85772357723577</v>
      </c>
      <c r="H18" s="237"/>
    </row>
    <row r="19" spans="1:8" ht="20.100000000000001" customHeight="1">
      <c r="A19" s="712" t="s">
        <v>587</v>
      </c>
      <c r="B19" s="713">
        <v>3000</v>
      </c>
      <c r="C19" s="713">
        <v>3320</v>
      </c>
      <c r="D19" s="713">
        <v>9120</v>
      </c>
      <c r="E19" s="233">
        <v>86.880973066898349</v>
      </c>
      <c r="F19" s="237">
        <v>105.1298290056998</v>
      </c>
      <c r="G19" s="237">
        <v>94.137076796036339</v>
      </c>
    </row>
    <row r="20" spans="1:8" ht="20.100000000000001" customHeight="1">
      <c r="A20" s="715" t="s">
        <v>595</v>
      </c>
      <c r="B20" s="713">
        <v>2265</v>
      </c>
      <c r="C20" s="713">
        <v>2510</v>
      </c>
      <c r="D20" s="713">
        <v>6953</v>
      </c>
      <c r="E20" s="233">
        <v>79.334500875656744</v>
      </c>
      <c r="F20" s="237">
        <v>95.075757575757578</v>
      </c>
      <c r="G20" s="237">
        <v>86.286919831223628</v>
      </c>
    </row>
    <row r="21" spans="1:8" ht="20.100000000000001" customHeight="1">
      <c r="A21" s="712" t="s">
        <v>588</v>
      </c>
      <c r="B21" s="211">
        <v>67</v>
      </c>
      <c r="C21" s="211">
        <v>121</v>
      </c>
      <c r="D21" s="713">
        <v>299</v>
      </c>
      <c r="E21" s="233">
        <v>68.367346938775512</v>
      </c>
      <c r="F21" s="237">
        <v>101.68067226890756</v>
      </c>
      <c r="G21" s="237">
        <v>97.077922077922068</v>
      </c>
    </row>
    <row r="22" spans="1:8" ht="20.100000000000001" customHeight="1">
      <c r="A22" s="712" t="s">
        <v>590</v>
      </c>
      <c r="B22" s="211">
        <v>77</v>
      </c>
      <c r="C22" s="211">
        <v>79</v>
      </c>
      <c r="D22" s="713">
        <v>232</v>
      </c>
      <c r="E22" s="233">
        <v>106.94444444444444</v>
      </c>
      <c r="F22" s="237">
        <v>106.75675675675676</v>
      </c>
      <c r="G22" s="237">
        <v>106.91244239631337</v>
      </c>
    </row>
    <row r="23" spans="1:8" ht="20.100000000000001" customHeight="1">
      <c r="A23" s="712" t="s">
        <v>591</v>
      </c>
      <c r="B23" s="211">
        <v>210</v>
      </c>
      <c r="C23" s="211">
        <v>235</v>
      </c>
      <c r="D23" s="713">
        <v>645</v>
      </c>
      <c r="E23" s="233">
        <v>83.003952569169954</v>
      </c>
      <c r="F23" s="237">
        <v>98.326359832635973</v>
      </c>
      <c r="G23" s="237">
        <v>88.356164383561648</v>
      </c>
    </row>
    <row r="24" spans="1:8" ht="20.100000000000001" customHeight="1">
      <c r="A24" s="715" t="s">
        <v>596</v>
      </c>
      <c r="B24" s="211">
        <v>189</v>
      </c>
      <c r="C24" s="211">
        <v>210</v>
      </c>
      <c r="D24" s="713">
        <v>581</v>
      </c>
      <c r="E24" s="233">
        <v>79.411764705882348</v>
      </c>
      <c r="F24" s="237">
        <v>95.454545454545453</v>
      </c>
      <c r="G24" s="237">
        <v>86.329866270430912</v>
      </c>
    </row>
    <row r="25" spans="1:8" ht="20.100000000000001" customHeight="1">
      <c r="A25" s="712" t="s">
        <v>592</v>
      </c>
      <c r="B25" s="211">
        <v>54</v>
      </c>
      <c r="C25" s="211">
        <v>56</v>
      </c>
      <c r="D25" s="713">
        <v>163</v>
      </c>
      <c r="E25" s="233">
        <v>108</v>
      </c>
      <c r="F25" s="237">
        <v>109.80392156862746</v>
      </c>
      <c r="G25" s="237">
        <v>108.66666666666667</v>
      </c>
    </row>
    <row r="26" spans="1:8" ht="20.100000000000001" customHeight="1">
      <c r="A26" s="712" t="s">
        <v>593</v>
      </c>
      <c r="B26" s="211">
        <v>1680</v>
      </c>
      <c r="C26" s="211">
        <v>1700</v>
      </c>
      <c r="D26" s="713">
        <v>5040</v>
      </c>
      <c r="E26" s="233">
        <v>103.7037037037037</v>
      </c>
      <c r="F26" s="237">
        <v>113.33333333333333</v>
      </c>
      <c r="G26" s="237">
        <v>106.87022900763358</v>
      </c>
    </row>
    <row r="27" spans="1:8" ht="20.100000000000001" customHeight="1">
      <c r="A27" s="716"/>
      <c r="B27" s="712"/>
    </row>
    <row r="28" spans="1:8" ht="20.100000000000001" customHeight="1">
      <c r="A28" s="716"/>
      <c r="B28" s="712"/>
    </row>
    <row r="29" spans="1:8" ht="20.100000000000001" customHeight="1">
      <c r="A29" s="716"/>
      <c r="B29" s="712"/>
    </row>
    <row r="30" spans="1:8" ht="20.100000000000001" customHeight="1">
      <c r="A30" s="716"/>
      <c r="B30" s="712"/>
    </row>
    <row r="31" spans="1:8" ht="20.100000000000001" customHeight="1">
      <c r="A31" s="716"/>
      <c r="B31" s="712"/>
      <c r="C31" s="717"/>
      <c r="D31" s="717"/>
      <c r="E31" s="718"/>
      <c r="F31" s="718"/>
    </row>
    <row r="32" spans="1:8" ht="20.100000000000001" customHeight="1">
      <c r="A32" s="716"/>
      <c r="B32" s="712"/>
      <c r="C32" s="717"/>
      <c r="D32" s="717"/>
      <c r="E32" s="718"/>
      <c r="F32" s="718"/>
    </row>
    <row r="33" spans="1:6" ht="20.100000000000001" customHeight="1">
      <c r="A33" s="716"/>
      <c r="B33" s="712"/>
    </row>
    <row r="34" spans="1:6" ht="20.100000000000001" customHeight="1">
      <c r="A34" s="716"/>
      <c r="B34" s="712"/>
      <c r="C34" s="717"/>
      <c r="D34" s="717"/>
      <c r="E34" s="718"/>
      <c r="F34" s="718"/>
    </row>
    <row r="35" spans="1:6" ht="20.100000000000001" customHeight="1">
      <c r="A35" s="716"/>
      <c r="B35" s="712"/>
    </row>
    <row r="36" spans="1:6" ht="20.100000000000001" customHeight="1">
      <c r="A36" s="716"/>
      <c r="B36" s="712"/>
      <c r="C36" s="717"/>
      <c r="D36" s="717"/>
      <c r="E36" s="718"/>
      <c r="F36" s="718"/>
    </row>
    <row r="37" spans="1:6" ht="20.100000000000001" customHeight="1">
      <c r="A37" s="716"/>
      <c r="B37" s="712"/>
    </row>
    <row r="38" spans="1:6" ht="20.100000000000001" customHeight="1">
      <c r="A38" s="716"/>
      <c r="B38" s="712"/>
    </row>
    <row r="39" spans="1:6" ht="20.100000000000001" customHeight="1">
      <c r="A39" s="716"/>
      <c r="B39" s="712"/>
    </row>
    <row r="40" spans="1:6" ht="20.100000000000001" customHeight="1">
      <c r="A40" s="716"/>
      <c r="B40" s="712"/>
    </row>
    <row r="41" spans="1:6" ht="20.100000000000001" customHeight="1">
      <c r="A41" s="716"/>
      <c r="B41" s="712"/>
    </row>
    <row r="42" spans="1:6" ht="20.100000000000001" customHeight="1">
      <c r="A42" s="716"/>
      <c r="B42" s="712"/>
    </row>
    <row r="43" spans="1:6" ht="20.100000000000001" customHeight="1">
      <c r="A43" s="716"/>
      <c r="B43" s="712"/>
    </row>
    <row r="44" spans="1:6" ht="20.100000000000001" customHeight="1">
      <c r="A44" s="716"/>
      <c r="B44" s="712"/>
    </row>
    <row r="45" spans="1:6" ht="20.100000000000001" customHeight="1">
      <c r="A45" s="716"/>
      <c r="B45" s="712"/>
    </row>
    <row r="46" spans="1:6" ht="20.100000000000001" customHeight="1">
      <c r="A46" s="716"/>
      <c r="B46" s="712"/>
    </row>
    <row r="47" spans="1:6" ht="15.95" customHeight="1">
      <c r="A47" s="716"/>
      <c r="B47" s="712"/>
    </row>
    <row r="48" spans="1:6" ht="15.95" customHeight="1">
      <c r="A48" s="716"/>
      <c r="B48" s="712"/>
    </row>
    <row r="49" spans="1:2" ht="15.95" customHeight="1">
      <c r="A49" s="716"/>
      <c r="B49" s="712"/>
    </row>
    <row r="50" spans="1:2" ht="15.95" customHeight="1">
      <c r="A50" s="716"/>
      <c r="B50" s="712"/>
    </row>
    <row r="51" spans="1:2" ht="15.95" customHeight="1">
      <c r="A51" s="716"/>
      <c r="B51" s="712"/>
    </row>
    <row r="52" spans="1:2" ht="15.95" customHeight="1">
      <c r="A52" s="716"/>
      <c r="B52" s="712"/>
    </row>
    <row r="53" spans="1:2" ht="15.95" customHeight="1">
      <c r="A53" s="716"/>
      <c r="B53" s="712"/>
    </row>
    <row r="54" spans="1:2" ht="15.95" customHeight="1">
      <c r="A54" s="716"/>
      <c r="B54" s="712"/>
    </row>
    <row r="55" spans="1:2" ht="15.95" customHeight="1">
      <c r="A55" s="716"/>
      <c r="B55" s="712"/>
    </row>
    <row r="56" spans="1:2" ht="15.95" customHeight="1">
      <c r="A56" s="716"/>
      <c r="B56" s="712"/>
    </row>
    <row r="57" spans="1:2" ht="15.95" customHeight="1">
      <c r="A57" s="716"/>
      <c r="B57" s="712"/>
    </row>
    <row r="58" spans="1:2" ht="15.95" customHeight="1">
      <c r="A58" s="716"/>
      <c r="B58" s="712"/>
    </row>
    <row r="59" spans="1:2" ht="15.95" customHeight="1">
      <c r="A59" s="716"/>
      <c r="B59" s="712"/>
    </row>
    <row r="60" spans="1:2" ht="15.95" customHeight="1">
      <c r="A60" s="716"/>
      <c r="B60" s="712"/>
    </row>
    <row r="61" spans="1:2" ht="15.95" customHeight="1">
      <c r="A61" s="716"/>
      <c r="B61" s="712"/>
    </row>
    <row r="62" spans="1:2" ht="15.95" customHeight="1">
      <c r="A62" s="716"/>
      <c r="B62" s="712"/>
    </row>
    <row r="63" spans="1:2" ht="15.95" customHeight="1">
      <c r="A63" s="716"/>
      <c r="B63" s="712"/>
    </row>
    <row r="64" spans="1:2" ht="15.95" customHeight="1">
      <c r="A64" s="716"/>
      <c r="B64" s="712"/>
    </row>
    <row r="65" spans="1:2" ht="15.95" customHeight="1">
      <c r="A65" s="716"/>
      <c r="B65" s="712"/>
    </row>
    <row r="66" spans="1:2" ht="15.95" customHeight="1">
      <c r="A66" s="716"/>
      <c r="B66" s="712"/>
    </row>
    <row r="67" spans="1:2" ht="15.95" customHeight="1">
      <c r="A67" s="716"/>
      <c r="B67" s="712"/>
    </row>
    <row r="68" spans="1:2" ht="15.95" customHeight="1">
      <c r="A68" s="716"/>
      <c r="B68" s="712"/>
    </row>
    <row r="69" spans="1:2">
      <c r="B69" s="712"/>
    </row>
  </sheetData>
  <mergeCells count="1">
    <mergeCell ref="E4:G4"/>
  </mergeCells>
  <pageMargins left="0.7" right="0.4" top="0.75" bottom="0.5" header="0.3" footer="0.3"/>
  <pageSetup paperSize="9" orientation="portrait" r:id="rId1"/>
  <headerFooter>
    <oddHeader>&amp;C&amp;"Times New Roman,Regular"&amp;13&amp;P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J17" sqref="J17"/>
    </sheetView>
  </sheetViews>
  <sheetFormatPr defaultColWidth="9.28515625" defaultRowHeight="12.75"/>
  <cols>
    <col min="1" max="1" width="2" style="680" customWidth="1"/>
    <col min="2" max="2" width="11.28515625" style="680" customWidth="1"/>
    <col min="3" max="3" width="22.140625" style="680" customWidth="1"/>
    <col min="4" max="4" width="7.28515625" style="680" customWidth="1"/>
    <col min="5" max="7" width="8.7109375" style="680" customWidth="1"/>
    <col min="8" max="9" width="10" style="680" customWidth="1"/>
    <col min="10" max="16384" width="9.28515625" style="680"/>
  </cols>
  <sheetData>
    <row r="1" spans="1:10" ht="19.5" customHeight="1">
      <c r="A1" s="677" t="s">
        <v>570</v>
      </c>
      <c r="B1" s="678"/>
      <c r="C1" s="678"/>
      <c r="D1" s="678"/>
      <c r="E1" s="678"/>
      <c r="F1" s="679"/>
    </row>
    <row r="2" spans="1:10" ht="18" customHeight="1">
      <c r="A2" s="677" t="s">
        <v>528</v>
      </c>
      <c r="B2" s="678"/>
      <c r="C2" s="678"/>
      <c r="D2" s="678"/>
      <c r="E2" s="678"/>
      <c r="F2" s="679"/>
    </row>
    <row r="3" spans="1:10" ht="15">
      <c r="A3" s="512"/>
      <c r="B3" s="513"/>
      <c r="C3" s="513"/>
      <c r="D3" s="513"/>
      <c r="E3" s="513"/>
      <c r="F3" s="513"/>
      <c r="G3" s="681"/>
      <c r="H3" s="681"/>
      <c r="I3" s="512"/>
    </row>
    <row r="4" spans="1:10" ht="15">
      <c r="A4" s="512"/>
      <c r="B4" s="513"/>
      <c r="C4" s="513"/>
      <c r="D4" s="513"/>
      <c r="E4" s="513"/>
      <c r="F4" s="681"/>
      <c r="G4" s="681"/>
      <c r="H4" s="681"/>
      <c r="I4" s="440" t="s">
        <v>58</v>
      </c>
    </row>
    <row r="5" spans="1:10" ht="16.149999999999999" customHeight="1">
      <c r="A5" s="682"/>
      <c r="B5" s="514"/>
      <c r="C5" s="514"/>
      <c r="D5" s="884" t="s">
        <v>529</v>
      </c>
      <c r="E5" s="884"/>
      <c r="F5" s="884"/>
      <c r="G5" s="884"/>
      <c r="H5" s="683" t="s">
        <v>530</v>
      </c>
      <c r="I5" s="683" t="s">
        <v>530</v>
      </c>
    </row>
    <row r="6" spans="1:10" ht="16.149999999999999" customHeight="1">
      <c r="A6" s="512"/>
      <c r="B6" s="513"/>
      <c r="C6" s="513"/>
      <c r="D6" s="472" t="s">
        <v>531</v>
      </c>
      <c r="E6" s="472" t="s">
        <v>60</v>
      </c>
      <c r="F6" s="472" t="s">
        <v>532</v>
      </c>
      <c r="G6" s="472" t="s">
        <v>59</v>
      </c>
      <c r="H6" s="684" t="s">
        <v>41</v>
      </c>
      <c r="I6" s="684" t="s">
        <v>27</v>
      </c>
    </row>
    <row r="7" spans="1:10" ht="16.149999999999999" customHeight="1">
      <c r="A7" s="512"/>
      <c r="B7" s="513"/>
      <c r="C7" s="513"/>
      <c r="D7" s="685" t="s">
        <v>31</v>
      </c>
      <c r="E7" s="472" t="s">
        <v>533</v>
      </c>
      <c r="F7" s="472" t="s">
        <v>533</v>
      </c>
      <c r="G7" s="472" t="s">
        <v>533</v>
      </c>
      <c r="H7" s="684" t="s">
        <v>61</v>
      </c>
      <c r="I7" s="684" t="s">
        <v>61</v>
      </c>
    </row>
    <row r="8" spans="1:10" ht="16.149999999999999" customHeight="1">
      <c r="A8" s="512"/>
      <c r="B8" s="513"/>
      <c r="C8" s="513"/>
      <c r="D8" s="685">
        <v>2019</v>
      </c>
      <c r="E8" s="472">
        <v>2022</v>
      </c>
      <c r="F8" s="472">
        <v>2022</v>
      </c>
      <c r="G8" s="472">
        <v>2023</v>
      </c>
      <c r="H8" s="684" t="s">
        <v>62</v>
      </c>
      <c r="I8" s="684" t="s">
        <v>62</v>
      </c>
    </row>
    <row r="9" spans="1:10" ht="16.149999999999999" customHeight="1">
      <c r="A9" s="512"/>
      <c r="B9" s="513"/>
      <c r="C9" s="513"/>
      <c r="D9" s="685"/>
      <c r="E9" s="472"/>
      <c r="F9" s="472"/>
      <c r="G9" s="472"/>
      <c r="H9" s="684" t="s">
        <v>63</v>
      </c>
      <c r="I9" s="684" t="s">
        <v>63</v>
      </c>
    </row>
    <row r="10" spans="1:10" ht="16.149999999999999" customHeight="1">
      <c r="A10" s="679"/>
      <c r="B10" s="686"/>
      <c r="C10" s="686"/>
      <c r="D10" s="687"/>
      <c r="E10" s="687"/>
      <c r="F10" s="688"/>
      <c r="G10" s="689"/>
      <c r="H10" s="690" t="s">
        <v>66</v>
      </c>
      <c r="I10" s="690" t="s">
        <v>66</v>
      </c>
    </row>
    <row r="11" spans="1:10" ht="20.100000000000001" customHeight="1">
      <c r="A11" s="679"/>
      <c r="B11" s="686"/>
      <c r="C11" s="686"/>
      <c r="D11" s="686"/>
      <c r="E11" s="686"/>
      <c r="F11" s="691"/>
      <c r="H11" s="684"/>
      <c r="I11" s="684"/>
    </row>
    <row r="12" spans="1:10" ht="20.100000000000001" customHeight="1">
      <c r="A12" s="529" t="s">
        <v>534</v>
      </c>
      <c r="B12" s="512"/>
      <c r="C12" s="512"/>
      <c r="D12" s="692">
        <v>113.28231462827449</v>
      </c>
      <c r="E12" s="692">
        <v>103.65660610829195</v>
      </c>
      <c r="F12" s="693">
        <v>103.11997430534593</v>
      </c>
      <c r="G12" s="693">
        <v>101.07989999999999</v>
      </c>
      <c r="H12" s="694">
        <v>102.89037431179894</v>
      </c>
      <c r="I12" s="694">
        <v>103.1585890500418</v>
      </c>
      <c r="J12" s="695"/>
    </row>
    <row r="13" spans="1:10" ht="20.100000000000001" customHeight="1">
      <c r="A13" s="526"/>
      <c r="B13" s="696"/>
      <c r="C13" s="696"/>
      <c r="J13" s="695"/>
    </row>
    <row r="14" spans="1:10" ht="20.100000000000001" customHeight="1">
      <c r="A14" s="526"/>
      <c r="B14" s="526" t="s">
        <v>535</v>
      </c>
      <c r="C14" s="526"/>
      <c r="D14" s="695">
        <v>117.69887682074403</v>
      </c>
      <c r="E14" s="695">
        <v>102.87343154422726</v>
      </c>
      <c r="F14" s="695">
        <v>102.65744006053959</v>
      </c>
      <c r="G14" s="695">
        <v>100.72629999999999</v>
      </c>
      <c r="H14" s="697">
        <v>102.58971585025047</v>
      </c>
      <c r="I14" s="524">
        <v>103.62231967203778</v>
      </c>
      <c r="J14" s="695"/>
    </row>
    <row r="15" spans="1:10" ht="20.100000000000001" customHeight="1">
      <c r="A15" s="526"/>
      <c r="B15" s="698" t="s">
        <v>536</v>
      </c>
      <c r="C15" s="526" t="s">
        <v>537</v>
      </c>
      <c r="D15" s="695">
        <v>123.09870101485421</v>
      </c>
      <c r="E15" s="695">
        <v>110.48981890941016</v>
      </c>
      <c r="F15" s="695">
        <v>109.17076696341333</v>
      </c>
      <c r="G15" s="695">
        <v>103.1884</v>
      </c>
      <c r="H15" s="697">
        <v>107.0540305061604</v>
      </c>
      <c r="I15" s="524">
        <v>104.85222270237924</v>
      </c>
      <c r="J15" s="695"/>
    </row>
    <row r="16" spans="1:10" ht="20.100000000000001" customHeight="1">
      <c r="A16" s="526"/>
      <c r="B16" s="526"/>
      <c r="C16" s="526" t="s">
        <v>538</v>
      </c>
      <c r="D16" s="695">
        <v>115.43859768860958</v>
      </c>
      <c r="E16" s="695">
        <v>101.16526457061934</v>
      </c>
      <c r="F16" s="695">
        <v>101.32645815936279</v>
      </c>
      <c r="G16" s="695">
        <v>100.3813</v>
      </c>
      <c r="H16" s="697">
        <v>101.30141098856794</v>
      </c>
      <c r="I16" s="524">
        <v>102.82740066667523</v>
      </c>
      <c r="J16" s="695"/>
    </row>
    <row r="17" spans="1:12" ht="20.100000000000001" customHeight="1">
      <c r="A17" s="526"/>
      <c r="B17" s="526"/>
      <c r="C17" s="526" t="s">
        <v>539</v>
      </c>
      <c r="D17" s="695">
        <v>121.13919227285433</v>
      </c>
      <c r="E17" s="695">
        <v>104.00461942749423</v>
      </c>
      <c r="F17" s="695">
        <v>103.27822718298422</v>
      </c>
      <c r="G17" s="695">
        <v>100.5438</v>
      </c>
      <c r="H17" s="697">
        <v>103.93994370464348</v>
      </c>
      <c r="I17" s="524">
        <v>105.08379401124235</v>
      </c>
      <c r="J17" s="695"/>
    </row>
    <row r="18" spans="1:12" ht="20.100000000000001" customHeight="1">
      <c r="A18" s="526"/>
      <c r="B18" s="526" t="s">
        <v>540</v>
      </c>
      <c r="C18" s="526"/>
      <c r="D18" s="695">
        <v>110.75220839086813</v>
      </c>
      <c r="E18" s="695">
        <v>103.04443611464553</v>
      </c>
      <c r="F18" s="695">
        <v>101.96723833323983</v>
      </c>
      <c r="G18" s="695">
        <v>100.111</v>
      </c>
      <c r="H18" s="697">
        <v>103.05219791519723</v>
      </c>
      <c r="I18" s="524">
        <v>103.48493270816184</v>
      </c>
      <c r="J18" s="695"/>
    </row>
    <row r="19" spans="1:12" ht="20.100000000000001" customHeight="1">
      <c r="A19" s="526"/>
      <c r="B19" s="526" t="s">
        <v>541</v>
      </c>
      <c r="C19" s="526"/>
      <c r="D19" s="695">
        <v>106.63696584371318</v>
      </c>
      <c r="E19" s="695">
        <v>102.05523460023302</v>
      </c>
      <c r="F19" s="695">
        <v>101.20741885399566</v>
      </c>
      <c r="G19" s="695">
        <v>100.1883</v>
      </c>
      <c r="H19" s="697">
        <v>102.03397873755755</v>
      </c>
      <c r="I19" s="524">
        <v>102.30429358219631</v>
      </c>
      <c r="J19" s="695"/>
    </row>
    <row r="20" spans="1:12" ht="20.100000000000001" customHeight="1">
      <c r="A20" s="526"/>
      <c r="B20" s="526" t="s">
        <v>542</v>
      </c>
      <c r="C20" s="526"/>
      <c r="D20" s="695">
        <v>116.26119606038736</v>
      </c>
      <c r="E20" s="695">
        <v>107.33136889181019</v>
      </c>
      <c r="F20" s="695">
        <v>104.87585864214867</v>
      </c>
      <c r="G20" s="695">
        <v>101.1241</v>
      </c>
      <c r="H20" s="697">
        <v>106.99245659809236</v>
      </c>
      <c r="I20" s="524">
        <v>106.72796323093962</v>
      </c>
      <c r="J20" s="695"/>
    </row>
    <row r="21" spans="1:12" ht="20.100000000000001" customHeight="1">
      <c r="A21" s="526"/>
      <c r="B21" s="526" t="s">
        <v>543</v>
      </c>
      <c r="C21" s="526"/>
      <c r="D21" s="695">
        <v>106.87236614047052</v>
      </c>
      <c r="E21" s="695">
        <v>101.78810360623309</v>
      </c>
      <c r="F21" s="695">
        <v>101.23529998718401</v>
      </c>
      <c r="G21" s="695">
        <v>100.11579999999999</v>
      </c>
      <c r="H21" s="697">
        <v>101.85601979102051</v>
      </c>
      <c r="I21" s="524">
        <v>102.27793984710526</v>
      </c>
      <c r="J21" s="695"/>
    </row>
    <row r="22" spans="1:12" ht="20.100000000000001" customHeight="1">
      <c r="A22" s="526"/>
      <c r="B22" s="526" t="s">
        <v>544</v>
      </c>
      <c r="C22" s="526"/>
      <c r="D22" s="695">
        <v>103.49580400536139</v>
      </c>
      <c r="E22" s="695">
        <v>100.57880318246248</v>
      </c>
      <c r="F22" s="695">
        <v>100.37279866787682</v>
      </c>
      <c r="G22" s="695">
        <v>100.06570000000001</v>
      </c>
      <c r="H22" s="697">
        <v>100.57749462042945</v>
      </c>
      <c r="I22" s="524">
        <v>100.60991460121565</v>
      </c>
      <c r="J22" s="695"/>
    </row>
    <row r="23" spans="1:12" ht="20.100000000000001" customHeight="1">
      <c r="A23" s="526"/>
      <c r="B23" s="698" t="s">
        <v>536</v>
      </c>
      <c r="C23" s="526" t="s">
        <v>545</v>
      </c>
      <c r="D23" s="695">
        <v>102.63704371495807</v>
      </c>
      <c r="E23" s="695">
        <v>100.16130207611896</v>
      </c>
      <c r="F23" s="695">
        <v>100.14898372678434</v>
      </c>
      <c r="G23" s="695">
        <v>100.05070000000001</v>
      </c>
      <c r="H23" s="697">
        <v>100.13537183698865</v>
      </c>
      <c r="I23" s="524">
        <v>100.10381855711871</v>
      </c>
      <c r="J23" s="695"/>
    </row>
    <row r="24" spans="1:12" ht="20.100000000000001" customHeight="1">
      <c r="A24" s="526"/>
      <c r="B24" s="526" t="s">
        <v>546</v>
      </c>
      <c r="C24" s="526"/>
      <c r="D24" s="695">
        <v>112.45966642146738</v>
      </c>
      <c r="E24" s="695">
        <v>103.20090832402194</v>
      </c>
      <c r="F24" s="695">
        <v>106.1441534478859</v>
      </c>
      <c r="G24" s="695">
        <v>101.2088</v>
      </c>
      <c r="H24" s="697">
        <v>97.723558608833855</v>
      </c>
      <c r="I24" s="524">
        <v>95.84272386882769</v>
      </c>
      <c r="J24" s="695"/>
    </row>
    <row r="25" spans="1:12" ht="20.100000000000001" customHeight="1">
      <c r="A25" s="526"/>
      <c r="B25" s="526" t="s">
        <v>547</v>
      </c>
      <c r="C25" s="526"/>
      <c r="D25" s="695">
        <v>96.590811407120057</v>
      </c>
      <c r="E25" s="695">
        <v>98.70647365197479</v>
      </c>
      <c r="F25" s="695">
        <v>98.832138913021936</v>
      </c>
      <c r="G25" s="695">
        <v>99.773499999999999</v>
      </c>
      <c r="H25" s="697">
        <v>98.880990706798144</v>
      </c>
      <c r="I25" s="524">
        <v>99.382856145249633</v>
      </c>
      <c r="J25" s="695"/>
      <c r="L25" s="530"/>
    </row>
    <row r="26" spans="1:12" ht="20.100000000000001" customHeight="1">
      <c r="A26" s="526"/>
      <c r="B26" s="526" t="s">
        <v>548</v>
      </c>
      <c r="C26" s="526"/>
      <c r="D26" s="695">
        <v>121.07557176982233</v>
      </c>
      <c r="E26" s="695">
        <v>107.24854282193432</v>
      </c>
      <c r="F26" s="695">
        <v>105.10836824197207</v>
      </c>
      <c r="G26" s="695">
        <v>108.056</v>
      </c>
      <c r="H26" s="697">
        <v>105.95117532906326</v>
      </c>
      <c r="I26" s="524">
        <v>107.27833061937518</v>
      </c>
      <c r="J26" s="695"/>
    </row>
    <row r="27" spans="1:12" ht="20.100000000000001" customHeight="1">
      <c r="A27" s="526"/>
      <c r="B27" s="698" t="s">
        <v>536</v>
      </c>
      <c r="C27" s="526" t="s">
        <v>549</v>
      </c>
      <c r="D27" s="695">
        <v>121.9243550184237</v>
      </c>
      <c r="E27" s="695">
        <v>107.56683131738292</v>
      </c>
      <c r="F27" s="695">
        <v>105.19187492761833</v>
      </c>
      <c r="G27" s="695">
        <v>108.98699999999999</v>
      </c>
      <c r="H27" s="697">
        <v>106.15264723426036</v>
      </c>
      <c r="I27" s="524">
        <v>107.68550493492498</v>
      </c>
      <c r="J27" s="695"/>
    </row>
    <row r="28" spans="1:12" ht="20.100000000000001" customHeight="1">
      <c r="A28" s="526"/>
      <c r="B28" s="526" t="s">
        <v>550</v>
      </c>
      <c r="C28" s="526"/>
      <c r="D28" s="695">
        <v>104.73523672260406</v>
      </c>
      <c r="E28" s="695">
        <v>101.37312035310183</v>
      </c>
      <c r="F28" s="695">
        <v>101.00760714844318</v>
      </c>
      <c r="G28" s="695">
        <v>100.0565</v>
      </c>
      <c r="H28" s="697">
        <v>101.4741124749456</v>
      </c>
      <c r="I28" s="524">
        <v>102.98000832789953</v>
      </c>
      <c r="J28" s="695"/>
    </row>
    <row r="29" spans="1:12" ht="20.100000000000001" customHeight="1">
      <c r="A29" s="526"/>
      <c r="B29" s="526" t="s">
        <v>551</v>
      </c>
      <c r="C29" s="526"/>
      <c r="D29" s="695">
        <v>114.40291729555362</v>
      </c>
      <c r="E29" s="695">
        <v>105.92619611231152</v>
      </c>
      <c r="F29" s="695">
        <v>105.20841738212327</v>
      </c>
      <c r="G29" s="695">
        <v>100.1748</v>
      </c>
      <c r="H29" s="697">
        <v>105.89789503391977</v>
      </c>
      <c r="I29" s="524">
        <v>104.19601547978323</v>
      </c>
      <c r="J29" s="695"/>
    </row>
    <row r="30" spans="1:12" ht="20.100000000000001" customHeight="1">
      <c r="A30" s="526"/>
      <c r="B30" s="526"/>
      <c r="C30" s="526"/>
      <c r="J30" s="695"/>
    </row>
    <row r="31" spans="1:12" ht="20.100000000000001" customHeight="1">
      <c r="A31" s="529" t="s">
        <v>552</v>
      </c>
      <c r="B31" s="699"/>
      <c r="C31" s="699"/>
      <c r="D31" s="700">
        <v>152.88853087524106</v>
      </c>
      <c r="E31" s="700">
        <v>107.83498372334846</v>
      </c>
      <c r="F31" s="700">
        <v>104.9071946997516</v>
      </c>
      <c r="G31" s="700">
        <v>100.9358</v>
      </c>
      <c r="H31" s="701">
        <v>105.39342897900865</v>
      </c>
      <c r="I31" s="694">
        <v>102.22143208776272</v>
      </c>
      <c r="J31" s="695"/>
    </row>
    <row r="32" spans="1:12" ht="20.100000000000001" customHeight="1">
      <c r="A32" s="529" t="s">
        <v>553</v>
      </c>
      <c r="B32" s="699"/>
      <c r="C32" s="699"/>
      <c r="D32" s="700">
        <v>104.37100866518398</v>
      </c>
      <c r="E32" s="700">
        <v>102.43256185148799</v>
      </c>
      <c r="F32" s="700">
        <v>100.34913021356491</v>
      </c>
      <c r="G32" s="700">
        <v>101.5252</v>
      </c>
      <c r="H32" s="701">
        <v>101.63450101944271</v>
      </c>
      <c r="I32" s="694">
        <v>102.28683920012395</v>
      </c>
      <c r="J32" s="695"/>
    </row>
    <row r="33" spans="1:10" ht="20.100000000000001" customHeight="1">
      <c r="A33" s="529" t="s">
        <v>554</v>
      </c>
      <c r="B33" s="699"/>
      <c r="C33" s="699"/>
      <c r="D33" s="692"/>
      <c r="E33" s="692">
        <v>3.8036635749210346</v>
      </c>
      <c r="F33" s="693"/>
      <c r="G33" s="702">
        <v>0.26394751254359416</v>
      </c>
      <c r="H33" s="703"/>
      <c r="I33" s="694">
        <v>4.488386156554526</v>
      </c>
      <c r="J33" s="695"/>
    </row>
  </sheetData>
  <mergeCells count="1">
    <mergeCell ref="D5:G5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J17" sqref="J17"/>
    </sheetView>
  </sheetViews>
  <sheetFormatPr defaultColWidth="9.28515625" defaultRowHeight="12.75"/>
  <cols>
    <col min="1" max="1" width="46.85546875" style="449" customWidth="1"/>
    <col min="2" max="2" width="11" style="449" customWidth="1"/>
    <col min="3" max="3" width="11.28515625" style="449" customWidth="1"/>
    <col min="4" max="4" width="16.140625" style="449" customWidth="1"/>
    <col min="5" max="5" width="11" style="449" customWidth="1"/>
    <col min="6" max="6" width="11.28515625" style="449" customWidth="1"/>
    <col min="7" max="7" width="9.28515625" style="449"/>
    <col min="8" max="8" width="17.42578125" style="449" customWidth="1"/>
    <col min="9" max="16384" width="9.28515625" style="449"/>
  </cols>
  <sheetData>
    <row r="1" spans="1:12" s="435" customFormat="1" ht="20.100000000000001" customHeight="1">
      <c r="A1" s="433" t="s">
        <v>571</v>
      </c>
      <c r="B1" s="434"/>
      <c r="G1" s="434"/>
      <c r="H1" s="434"/>
    </row>
    <row r="2" spans="1:12" s="435" customFormat="1" ht="20.100000000000001" customHeight="1">
      <c r="A2" s="436"/>
      <c r="B2" s="436"/>
      <c r="C2" s="437"/>
      <c r="G2" s="434"/>
      <c r="H2" s="434"/>
    </row>
    <row r="3" spans="1:12" s="435" customFormat="1" ht="20.100000000000001" customHeight="1">
      <c r="A3" s="438"/>
      <c r="B3" s="439"/>
      <c r="D3" s="440" t="s">
        <v>58</v>
      </c>
    </row>
    <row r="4" spans="1:12" s="435" customFormat="1" ht="20.100000000000001" customHeight="1">
      <c r="A4" s="441"/>
      <c r="B4" s="885" t="s">
        <v>365</v>
      </c>
      <c r="C4" s="885"/>
      <c r="D4" s="442" t="s">
        <v>366</v>
      </c>
    </row>
    <row r="5" spans="1:12" s="446" customFormat="1" ht="20.100000000000001" customHeight="1">
      <c r="A5" s="443"/>
      <c r="B5" s="444" t="s">
        <v>29</v>
      </c>
      <c r="C5" s="444" t="s">
        <v>28</v>
      </c>
      <c r="D5" s="445" t="s">
        <v>367</v>
      </c>
    </row>
    <row r="6" spans="1:12" s="446" customFormat="1" ht="20.100000000000001" customHeight="1">
      <c r="A6" s="443"/>
      <c r="B6" s="447" t="s">
        <v>50</v>
      </c>
      <c r="C6" s="447" t="s">
        <v>61</v>
      </c>
      <c r="D6" s="448" t="s">
        <v>66</v>
      </c>
    </row>
    <row r="7" spans="1:12" ht="18" customHeight="1"/>
    <row r="8" spans="1:12" ht="18" customHeight="1">
      <c r="A8" s="450" t="s">
        <v>598</v>
      </c>
      <c r="B8" s="451">
        <v>102.1155326132871</v>
      </c>
      <c r="C8" s="451">
        <v>101.22973024541618</v>
      </c>
      <c r="D8" s="452">
        <v>103.25538271500902</v>
      </c>
    </row>
    <row r="9" spans="1:12" ht="19.899999999999999" customHeight="1">
      <c r="A9" s="453" t="s">
        <v>369</v>
      </c>
      <c r="B9" s="454">
        <v>103.20841159371244</v>
      </c>
      <c r="C9" s="454">
        <v>102.57154025233224</v>
      </c>
      <c r="D9" s="455">
        <v>103.26072600605973</v>
      </c>
    </row>
    <row r="10" spans="1:12" ht="19.899999999999999" customHeight="1">
      <c r="A10" s="453" t="s">
        <v>370</v>
      </c>
      <c r="B10" s="454">
        <v>99.282359078916912</v>
      </c>
      <c r="C10" s="454">
        <v>100.10486234196898</v>
      </c>
      <c r="D10" s="455">
        <v>102.27075466730507</v>
      </c>
    </row>
    <row r="11" spans="1:12" ht="19.899999999999999" customHeight="1">
      <c r="A11" s="453" t="s">
        <v>371</v>
      </c>
      <c r="B11" s="454">
        <v>99.045196836481736</v>
      </c>
      <c r="C11" s="454">
        <v>97.22309457579496</v>
      </c>
      <c r="D11" s="455">
        <v>103.30921650454094</v>
      </c>
    </row>
    <row r="12" spans="1:12" ht="19.899999999999999" customHeight="1">
      <c r="A12" s="450" t="s">
        <v>372</v>
      </c>
      <c r="B12" s="451">
        <v>97.506369105269115</v>
      </c>
      <c r="C12" s="451">
        <v>99.645869347102916</v>
      </c>
      <c r="D12" s="452">
        <v>99.005571956644118</v>
      </c>
    </row>
    <row r="13" spans="1:12" ht="19.899999999999999" customHeight="1">
      <c r="A13" s="453" t="s">
        <v>69</v>
      </c>
      <c r="B13" s="454">
        <v>83.220713052437503</v>
      </c>
      <c r="C13" s="454">
        <v>98.872873835996288</v>
      </c>
      <c r="D13" s="455">
        <v>88.283685143752948</v>
      </c>
      <c r="H13" s="456"/>
    </row>
    <row r="14" spans="1:12" ht="19.899999999999999" customHeight="1">
      <c r="A14" s="453" t="s">
        <v>75</v>
      </c>
      <c r="B14" s="454">
        <v>98.326237584953219</v>
      </c>
      <c r="C14" s="454">
        <v>99.617657920942563</v>
      </c>
      <c r="D14" s="455">
        <v>99.553720661557378</v>
      </c>
    </row>
    <row r="15" spans="1:12" ht="30" customHeight="1">
      <c r="A15" s="457" t="s">
        <v>373</v>
      </c>
      <c r="B15" s="454">
        <v>102.56839857701891</v>
      </c>
      <c r="C15" s="454">
        <v>101.51086939391092</v>
      </c>
      <c r="D15" s="455">
        <v>104.22258516182687</v>
      </c>
    </row>
    <row r="16" spans="1:12" ht="30" customHeight="1">
      <c r="A16" s="457" t="s">
        <v>374</v>
      </c>
      <c r="B16" s="454">
        <v>102.10590283643172</v>
      </c>
      <c r="C16" s="454">
        <v>101.2045847454734</v>
      </c>
      <c r="D16" s="455">
        <v>101.65993719500766</v>
      </c>
      <c r="E16" s="458"/>
      <c r="F16" s="458"/>
      <c r="H16" s="459"/>
      <c r="I16" s="459"/>
      <c r="K16" s="460"/>
      <c r="L16" s="460"/>
    </row>
    <row r="17" spans="1:12" ht="19.899999999999999" customHeight="1">
      <c r="A17" s="450" t="s">
        <v>375</v>
      </c>
      <c r="B17" s="451">
        <v>108.25482035605877</v>
      </c>
      <c r="C17" s="451">
        <v>102.83349473755712</v>
      </c>
      <c r="D17" s="452">
        <v>107.34326808156011</v>
      </c>
      <c r="E17" s="461"/>
      <c r="F17" s="461"/>
      <c r="H17" s="459"/>
      <c r="I17" s="459"/>
      <c r="K17" s="460"/>
      <c r="L17" s="460"/>
    </row>
    <row r="18" spans="1:12" ht="19.899999999999999" customHeight="1">
      <c r="A18" s="462" t="s">
        <v>14</v>
      </c>
      <c r="B18" s="463"/>
      <c r="C18" s="463"/>
      <c r="D18" s="455"/>
      <c r="E18" s="461"/>
      <c r="F18" s="461"/>
      <c r="H18" s="459"/>
      <c r="I18" s="459"/>
      <c r="K18" s="460"/>
      <c r="L18" s="460"/>
    </row>
    <row r="19" spans="1:12" ht="19.899999999999999" customHeight="1">
      <c r="A19" s="453" t="s">
        <v>376</v>
      </c>
      <c r="B19" s="454">
        <v>123.40230721958521</v>
      </c>
      <c r="C19" s="454">
        <v>108.84418050649633</v>
      </c>
      <c r="D19" s="455">
        <v>119.33571758406542</v>
      </c>
      <c r="E19" s="461"/>
      <c r="F19" s="461"/>
      <c r="H19" s="459"/>
      <c r="I19" s="459"/>
      <c r="K19" s="460"/>
      <c r="L19" s="460"/>
    </row>
    <row r="20" spans="1:12" ht="19.899999999999999" customHeight="1">
      <c r="A20" s="453" t="s">
        <v>377</v>
      </c>
      <c r="B20" s="454">
        <v>105.66367008615276</v>
      </c>
      <c r="C20" s="454">
        <v>101.36672910695327</v>
      </c>
      <c r="D20" s="455">
        <v>105.96554316123424</v>
      </c>
      <c r="E20" s="461"/>
      <c r="F20" s="461"/>
      <c r="H20" s="459"/>
      <c r="I20" s="459"/>
      <c r="K20" s="460"/>
      <c r="L20" s="460"/>
    </row>
    <row r="21" spans="1:12" ht="19.899999999999999" customHeight="1">
      <c r="A21" s="453" t="s">
        <v>378</v>
      </c>
      <c r="B21" s="454">
        <v>102.85597484565633</v>
      </c>
      <c r="C21" s="454">
        <v>100.09876879857123</v>
      </c>
      <c r="D21" s="455">
        <v>102.80143576853328</v>
      </c>
      <c r="E21" s="461"/>
      <c r="F21" s="461"/>
      <c r="H21" s="459"/>
      <c r="I21" s="459"/>
      <c r="K21" s="460"/>
      <c r="L21" s="460"/>
    </row>
    <row r="22" spans="1:12" ht="19.899999999999999" customHeight="1">
      <c r="A22" s="453" t="s">
        <v>379</v>
      </c>
      <c r="B22" s="454">
        <v>103.43266128568548</v>
      </c>
      <c r="C22" s="454">
        <v>100.85309515387672</v>
      </c>
      <c r="D22" s="455">
        <v>105.4298661207314</v>
      </c>
      <c r="E22" s="461"/>
      <c r="F22" s="461"/>
      <c r="H22" s="459"/>
      <c r="I22" s="459"/>
      <c r="K22" s="460"/>
      <c r="L22" s="460"/>
    </row>
    <row r="23" spans="1:12" ht="19.899999999999999" customHeight="1">
      <c r="A23" s="453" t="s">
        <v>380</v>
      </c>
      <c r="B23" s="454">
        <v>100.11962271183729</v>
      </c>
      <c r="C23" s="454">
        <v>100.03110169991996</v>
      </c>
      <c r="D23" s="455">
        <v>100.20628463137338</v>
      </c>
      <c r="E23" s="461"/>
      <c r="F23" s="461"/>
      <c r="H23" s="459"/>
      <c r="I23" s="459"/>
      <c r="K23" s="460"/>
      <c r="L23" s="460"/>
    </row>
    <row r="24" spans="1:12" ht="19.899999999999999" customHeight="1">
      <c r="A24" s="453" t="s">
        <v>381</v>
      </c>
      <c r="B24" s="454">
        <v>102.73820373629536</v>
      </c>
      <c r="C24" s="454">
        <v>100.63590853379338</v>
      </c>
      <c r="D24" s="455">
        <v>102.11316506522385</v>
      </c>
    </row>
    <row r="25" spans="1:12" ht="19.899999999999999" customHeight="1"/>
    <row r="26" spans="1:12" ht="19.899999999999999" customHeight="1"/>
    <row r="27" spans="1:12" ht="19.899999999999999" customHeight="1"/>
    <row r="28" spans="1:12" ht="19.899999999999999" customHeight="1"/>
    <row r="29" spans="1:12" ht="19.899999999999999" customHeight="1"/>
    <row r="30" spans="1:12" ht="19.899999999999999" customHeight="1"/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7" sqref="J17"/>
    </sheetView>
  </sheetViews>
  <sheetFormatPr defaultRowHeight="25.15" customHeight="1"/>
  <cols>
    <col min="1" max="1" width="48.140625" style="465" customWidth="1"/>
    <col min="2" max="2" width="11" style="449" customWidth="1"/>
    <col min="3" max="3" width="11.28515625" style="449" customWidth="1"/>
    <col min="4" max="4" width="16.140625" style="465" customWidth="1"/>
    <col min="5" max="255" width="8.85546875" style="465"/>
    <col min="256" max="256" width="51" style="465" customWidth="1"/>
    <col min="257" max="257" width="12.42578125" style="465" customWidth="1"/>
    <col min="258" max="258" width="12.85546875" style="465" customWidth="1"/>
    <col min="259" max="259" width="11.28515625" style="465" customWidth="1"/>
    <col min="260" max="511" width="8.85546875" style="465"/>
    <col min="512" max="512" width="51" style="465" customWidth="1"/>
    <col min="513" max="513" width="12.42578125" style="465" customWidth="1"/>
    <col min="514" max="514" width="12.85546875" style="465" customWidth="1"/>
    <col min="515" max="515" width="11.28515625" style="465" customWidth="1"/>
    <col min="516" max="767" width="8.85546875" style="465"/>
    <col min="768" max="768" width="51" style="465" customWidth="1"/>
    <col min="769" max="769" width="12.42578125" style="465" customWidth="1"/>
    <col min="770" max="770" width="12.85546875" style="465" customWidth="1"/>
    <col min="771" max="771" width="11.28515625" style="465" customWidth="1"/>
    <col min="772" max="1023" width="8.85546875" style="465"/>
    <col min="1024" max="1024" width="51" style="465" customWidth="1"/>
    <col min="1025" max="1025" width="12.42578125" style="465" customWidth="1"/>
    <col min="1026" max="1026" width="12.85546875" style="465" customWidth="1"/>
    <col min="1027" max="1027" width="11.28515625" style="465" customWidth="1"/>
    <col min="1028" max="1279" width="8.85546875" style="465"/>
    <col min="1280" max="1280" width="51" style="465" customWidth="1"/>
    <col min="1281" max="1281" width="12.42578125" style="465" customWidth="1"/>
    <col min="1282" max="1282" width="12.85546875" style="465" customWidth="1"/>
    <col min="1283" max="1283" width="11.28515625" style="465" customWidth="1"/>
    <col min="1284" max="1535" width="8.85546875" style="465"/>
    <col min="1536" max="1536" width="51" style="465" customWidth="1"/>
    <col min="1537" max="1537" width="12.42578125" style="465" customWidth="1"/>
    <col min="1538" max="1538" width="12.85546875" style="465" customWidth="1"/>
    <col min="1539" max="1539" width="11.28515625" style="465" customWidth="1"/>
    <col min="1540" max="1791" width="8.85546875" style="465"/>
    <col min="1792" max="1792" width="51" style="465" customWidth="1"/>
    <col min="1793" max="1793" width="12.42578125" style="465" customWidth="1"/>
    <col min="1794" max="1794" width="12.85546875" style="465" customWidth="1"/>
    <col min="1795" max="1795" width="11.28515625" style="465" customWidth="1"/>
    <col min="1796" max="2047" width="8.85546875" style="465"/>
    <col min="2048" max="2048" width="51" style="465" customWidth="1"/>
    <col min="2049" max="2049" width="12.42578125" style="465" customWidth="1"/>
    <col min="2050" max="2050" width="12.85546875" style="465" customWidth="1"/>
    <col min="2051" max="2051" width="11.28515625" style="465" customWidth="1"/>
    <col min="2052" max="2303" width="8.85546875" style="465"/>
    <col min="2304" max="2304" width="51" style="465" customWidth="1"/>
    <col min="2305" max="2305" width="12.42578125" style="465" customWidth="1"/>
    <col min="2306" max="2306" width="12.85546875" style="465" customWidth="1"/>
    <col min="2307" max="2307" width="11.28515625" style="465" customWidth="1"/>
    <col min="2308" max="2559" width="8.85546875" style="465"/>
    <col min="2560" max="2560" width="51" style="465" customWidth="1"/>
    <col min="2561" max="2561" width="12.42578125" style="465" customWidth="1"/>
    <col min="2562" max="2562" width="12.85546875" style="465" customWidth="1"/>
    <col min="2563" max="2563" width="11.28515625" style="465" customWidth="1"/>
    <col min="2564" max="2815" width="8.85546875" style="465"/>
    <col min="2816" max="2816" width="51" style="465" customWidth="1"/>
    <col min="2817" max="2817" width="12.42578125" style="465" customWidth="1"/>
    <col min="2818" max="2818" width="12.85546875" style="465" customWidth="1"/>
    <col min="2819" max="2819" width="11.28515625" style="465" customWidth="1"/>
    <col min="2820" max="3071" width="8.85546875" style="465"/>
    <col min="3072" max="3072" width="51" style="465" customWidth="1"/>
    <col min="3073" max="3073" width="12.42578125" style="465" customWidth="1"/>
    <col min="3074" max="3074" width="12.85546875" style="465" customWidth="1"/>
    <col min="3075" max="3075" width="11.28515625" style="465" customWidth="1"/>
    <col min="3076" max="3327" width="8.85546875" style="465"/>
    <col min="3328" max="3328" width="51" style="465" customWidth="1"/>
    <col min="3329" max="3329" width="12.42578125" style="465" customWidth="1"/>
    <col min="3330" max="3330" width="12.85546875" style="465" customWidth="1"/>
    <col min="3331" max="3331" width="11.28515625" style="465" customWidth="1"/>
    <col min="3332" max="3583" width="8.85546875" style="465"/>
    <col min="3584" max="3584" width="51" style="465" customWidth="1"/>
    <col min="3585" max="3585" width="12.42578125" style="465" customWidth="1"/>
    <col min="3586" max="3586" width="12.85546875" style="465" customWidth="1"/>
    <col min="3587" max="3587" width="11.28515625" style="465" customWidth="1"/>
    <col min="3588" max="3839" width="8.85546875" style="465"/>
    <col min="3840" max="3840" width="51" style="465" customWidth="1"/>
    <col min="3841" max="3841" width="12.42578125" style="465" customWidth="1"/>
    <col min="3842" max="3842" width="12.85546875" style="465" customWidth="1"/>
    <col min="3843" max="3843" width="11.28515625" style="465" customWidth="1"/>
    <col min="3844" max="4095" width="8.85546875" style="465"/>
    <col min="4096" max="4096" width="51" style="465" customWidth="1"/>
    <col min="4097" max="4097" width="12.42578125" style="465" customWidth="1"/>
    <col min="4098" max="4098" width="12.85546875" style="465" customWidth="1"/>
    <col min="4099" max="4099" width="11.28515625" style="465" customWidth="1"/>
    <col min="4100" max="4351" width="8.85546875" style="465"/>
    <col min="4352" max="4352" width="51" style="465" customWidth="1"/>
    <col min="4353" max="4353" width="12.42578125" style="465" customWidth="1"/>
    <col min="4354" max="4354" width="12.85546875" style="465" customWidth="1"/>
    <col min="4355" max="4355" width="11.28515625" style="465" customWidth="1"/>
    <col min="4356" max="4607" width="8.85546875" style="465"/>
    <col min="4608" max="4608" width="51" style="465" customWidth="1"/>
    <col min="4609" max="4609" width="12.42578125" style="465" customWidth="1"/>
    <col min="4610" max="4610" width="12.85546875" style="465" customWidth="1"/>
    <col min="4611" max="4611" width="11.28515625" style="465" customWidth="1"/>
    <col min="4612" max="4863" width="8.85546875" style="465"/>
    <col min="4864" max="4864" width="51" style="465" customWidth="1"/>
    <col min="4865" max="4865" width="12.42578125" style="465" customWidth="1"/>
    <col min="4866" max="4866" width="12.85546875" style="465" customWidth="1"/>
    <col min="4867" max="4867" width="11.28515625" style="465" customWidth="1"/>
    <col min="4868" max="5119" width="8.85546875" style="465"/>
    <col min="5120" max="5120" width="51" style="465" customWidth="1"/>
    <col min="5121" max="5121" width="12.42578125" style="465" customWidth="1"/>
    <col min="5122" max="5122" width="12.85546875" style="465" customWidth="1"/>
    <col min="5123" max="5123" width="11.28515625" style="465" customWidth="1"/>
    <col min="5124" max="5375" width="8.85546875" style="465"/>
    <col min="5376" max="5376" width="51" style="465" customWidth="1"/>
    <col min="5377" max="5377" width="12.42578125" style="465" customWidth="1"/>
    <col min="5378" max="5378" width="12.85546875" style="465" customWidth="1"/>
    <col min="5379" max="5379" width="11.28515625" style="465" customWidth="1"/>
    <col min="5380" max="5631" width="8.85546875" style="465"/>
    <col min="5632" max="5632" width="51" style="465" customWidth="1"/>
    <col min="5633" max="5633" width="12.42578125" style="465" customWidth="1"/>
    <col min="5634" max="5634" width="12.85546875" style="465" customWidth="1"/>
    <col min="5635" max="5635" width="11.28515625" style="465" customWidth="1"/>
    <col min="5636" max="5887" width="8.85546875" style="465"/>
    <col min="5888" max="5888" width="51" style="465" customWidth="1"/>
    <col min="5889" max="5889" width="12.42578125" style="465" customWidth="1"/>
    <col min="5890" max="5890" width="12.85546875" style="465" customWidth="1"/>
    <col min="5891" max="5891" width="11.28515625" style="465" customWidth="1"/>
    <col min="5892" max="6143" width="8.85546875" style="465"/>
    <col min="6144" max="6144" width="51" style="465" customWidth="1"/>
    <col min="6145" max="6145" width="12.42578125" style="465" customWidth="1"/>
    <col min="6146" max="6146" width="12.85546875" style="465" customWidth="1"/>
    <col min="6147" max="6147" width="11.28515625" style="465" customWidth="1"/>
    <col min="6148" max="6399" width="8.85546875" style="465"/>
    <col min="6400" max="6400" width="51" style="465" customWidth="1"/>
    <col min="6401" max="6401" width="12.42578125" style="465" customWidth="1"/>
    <col min="6402" max="6402" width="12.85546875" style="465" customWidth="1"/>
    <col min="6403" max="6403" width="11.28515625" style="465" customWidth="1"/>
    <col min="6404" max="6655" width="8.85546875" style="465"/>
    <col min="6656" max="6656" width="51" style="465" customWidth="1"/>
    <col min="6657" max="6657" width="12.42578125" style="465" customWidth="1"/>
    <col min="6658" max="6658" width="12.85546875" style="465" customWidth="1"/>
    <col min="6659" max="6659" width="11.28515625" style="465" customWidth="1"/>
    <col min="6660" max="6911" width="8.85546875" style="465"/>
    <col min="6912" max="6912" width="51" style="465" customWidth="1"/>
    <col min="6913" max="6913" width="12.42578125" style="465" customWidth="1"/>
    <col min="6914" max="6914" width="12.85546875" style="465" customWidth="1"/>
    <col min="6915" max="6915" width="11.28515625" style="465" customWidth="1"/>
    <col min="6916" max="7167" width="8.85546875" style="465"/>
    <col min="7168" max="7168" width="51" style="465" customWidth="1"/>
    <col min="7169" max="7169" width="12.42578125" style="465" customWidth="1"/>
    <col min="7170" max="7170" width="12.85546875" style="465" customWidth="1"/>
    <col min="7171" max="7171" width="11.28515625" style="465" customWidth="1"/>
    <col min="7172" max="7423" width="8.85546875" style="465"/>
    <col min="7424" max="7424" width="51" style="465" customWidth="1"/>
    <col min="7425" max="7425" width="12.42578125" style="465" customWidth="1"/>
    <col min="7426" max="7426" width="12.85546875" style="465" customWidth="1"/>
    <col min="7427" max="7427" width="11.28515625" style="465" customWidth="1"/>
    <col min="7428" max="7679" width="8.85546875" style="465"/>
    <col min="7680" max="7680" width="51" style="465" customWidth="1"/>
    <col min="7681" max="7681" width="12.42578125" style="465" customWidth="1"/>
    <col min="7682" max="7682" width="12.85546875" style="465" customWidth="1"/>
    <col min="7683" max="7683" width="11.28515625" style="465" customWidth="1"/>
    <col min="7684" max="7935" width="8.85546875" style="465"/>
    <col min="7936" max="7936" width="51" style="465" customWidth="1"/>
    <col min="7937" max="7937" width="12.42578125" style="465" customWidth="1"/>
    <col min="7938" max="7938" width="12.85546875" style="465" customWidth="1"/>
    <col min="7939" max="7939" width="11.28515625" style="465" customWidth="1"/>
    <col min="7940" max="8191" width="8.85546875" style="465"/>
    <col min="8192" max="8192" width="51" style="465" customWidth="1"/>
    <col min="8193" max="8193" width="12.42578125" style="465" customWidth="1"/>
    <col min="8194" max="8194" width="12.85546875" style="465" customWidth="1"/>
    <col min="8195" max="8195" width="11.28515625" style="465" customWidth="1"/>
    <col min="8196" max="8447" width="8.85546875" style="465"/>
    <col min="8448" max="8448" width="51" style="465" customWidth="1"/>
    <col min="8449" max="8449" width="12.42578125" style="465" customWidth="1"/>
    <col min="8450" max="8450" width="12.85546875" style="465" customWidth="1"/>
    <col min="8451" max="8451" width="11.28515625" style="465" customWidth="1"/>
    <col min="8452" max="8703" width="8.85546875" style="465"/>
    <col min="8704" max="8704" width="51" style="465" customWidth="1"/>
    <col min="8705" max="8705" width="12.42578125" style="465" customWidth="1"/>
    <col min="8706" max="8706" width="12.85546875" style="465" customWidth="1"/>
    <col min="8707" max="8707" width="11.28515625" style="465" customWidth="1"/>
    <col min="8708" max="8959" width="8.85546875" style="465"/>
    <col min="8960" max="8960" width="51" style="465" customWidth="1"/>
    <col min="8961" max="8961" width="12.42578125" style="465" customWidth="1"/>
    <col min="8962" max="8962" width="12.85546875" style="465" customWidth="1"/>
    <col min="8963" max="8963" width="11.28515625" style="465" customWidth="1"/>
    <col min="8964" max="9215" width="8.85546875" style="465"/>
    <col min="9216" max="9216" width="51" style="465" customWidth="1"/>
    <col min="9217" max="9217" width="12.42578125" style="465" customWidth="1"/>
    <col min="9218" max="9218" width="12.85546875" style="465" customWidth="1"/>
    <col min="9219" max="9219" width="11.28515625" style="465" customWidth="1"/>
    <col min="9220" max="9471" width="8.85546875" style="465"/>
    <col min="9472" max="9472" width="51" style="465" customWidth="1"/>
    <col min="9473" max="9473" width="12.42578125" style="465" customWidth="1"/>
    <col min="9474" max="9474" width="12.85546875" style="465" customWidth="1"/>
    <col min="9475" max="9475" width="11.28515625" style="465" customWidth="1"/>
    <col min="9476" max="9727" width="8.85546875" style="465"/>
    <col min="9728" max="9728" width="51" style="465" customWidth="1"/>
    <col min="9729" max="9729" width="12.42578125" style="465" customWidth="1"/>
    <col min="9730" max="9730" width="12.85546875" style="465" customWidth="1"/>
    <col min="9731" max="9731" width="11.28515625" style="465" customWidth="1"/>
    <col min="9732" max="9983" width="8.85546875" style="465"/>
    <col min="9984" max="9984" width="51" style="465" customWidth="1"/>
    <col min="9985" max="9985" width="12.42578125" style="465" customWidth="1"/>
    <col min="9986" max="9986" width="12.85546875" style="465" customWidth="1"/>
    <col min="9987" max="9987" width="11.28515625" style="465" customWidth="1"/>
    <col min="9988" max="10239" width="8.85546875" style="465"/>
    <col min="10240" max="10240" width="51" style="465" customWidth="1"/>
    <col min="10241" max="10241" width="12.42578125" style="465" customWidth="1"/>
    <col min="10242" max="10242" width="12.85546875" style="465" customWidth="1"/>
    <col min="10243" max="10243" width="11.28515625" style="465" customWidth="1"/>
    <col min="10244" max="10495" width="8.85546875" style="465"/>
    <col min="10496" max="10496" width="51" style="465" customWidth="1"/>
    <col min="10497" max="10497" width="12.42578125" style="465" customWidth="1"/>
    <col min="10498" max="10498" width="12.85546875" style="465" customWidth="1"/>
    <col min="10499" max="10499" width="11.28515625" style="465" customWidth="1"/>
    <col min="10500" max="10751" width="8.85546875" style="465"/>
    <col min="10752" max="10752" width="51" style="465" customWidth="1"/>
    <col min="10753" max="10753" width="12.42578125" style="465" customWidth="1"/>
    <col min="10754" max="10754" width="12.85546875" style="465" customWidth="1"/>
    <col min="10755" max="10755" width="11.28515625" style="465" customWidth="1"/>
    <col min="10756" max="11007" width="8.85546875" style="465"/>
    <col min="11008" max="11008" width="51" style="465" customWidth="1"/>
    <col min="11009" max="11009" width="12.42578125" style="465" customWidth="1"/>
    <col min="11010" max="11010" width="12.85546875" style="465" customWidth="1"/>
    <col min="11011" max="11011" width="11.28515625" style="465" customWidth="1"/>
    <col min="11012" max="11263" width="8.85546875" style="465"/>
    <col min="11264" max="11264" width="51" style="465" customWidth="1"/>
    <col min="11265" max="11265" width="12.42578125" style="465" customWidth="1"/>
    <col min="11266" max="11266" width="12.85546875" style="465" customWidth="1"/>
    <col min="11267" max="11267" width="11.28515625" style="465" customWidth="1"/>
    <col min="11268" max="11519" width="8.85546875" style="465"/>
    <col min="11520" max="11520" width="51" style="465" customWidth="1"/>
    <col min="11521" max="11521" width="12.42578125" style="465" customWidth="1"/>
    <col min="11522" max="11522" width="12.85546875" style="465" customWidth="1"/>
    <col min="11523" max="11523" width="11.28515625" style="465" customWidth="1"/>
    <col min="11524" max="11775" width="8.85546875" style="465"/>
    <col min="11776" max="11776" width="51" style="465" customWidth="1"/>
    <col min="11777" max="11777" width="12.42578125" style="465" customWidth="1"/>
    <col min="11778" max="11778" width="12.85546875" style="465" customWidth="1"/>
    <col min="11779" max="11779" width="11.28515625" style="465" customWidth="1"/>
    <col min="11780" max="12031" width="8.85546875" style="465"/>
    <col min="12032" max="12032" width="51" style="465" customWidth="1"/>
    <col min="12033" max="12033" width="12.42578125" style="465" customWidth="1"/>
    <col min="12034" max="12034" width="12.85546875" style="465" customWidth="1"/>
    <col min="12035" max="12035" width="11.28515625" style="465" customWidth="1"/>
    <col min="12036" max="12287" width="8.85546875" style="465"/>
    <col min="12288" max="12288" width="51" style="465" customWidth="1"/>
    <col min="12289" max="12289" width="12.42578125" style="465" customWidth="1"/>
    <col min="12290" max="12290" width="12.85546875" style="465" customWidth="1"/>
    <col min="12291" max="12291" width="11.28515625" style="465" customWidth="1"/>
    <col min="12292" max="12543" width="8.85546875" style="465"/>
    <col min="12544" max="12544" width="51" style="465" customWidth="1"/>
    <col min="12545" max="12545" width="12.42578125" style="465" customWidth="1"/>
    <col min="12546" max="12546" width="12.85546875" style="465" customWidth="1"/>
    <col min="12547" max="12547" width="11.28515625" style="465" customWidth="1"/>
    <col min="12548" max="12799" width="8.85546875" style="465"/>
    <col min="12800" max="12800" width="51" style="465" customWidth="1"/>
    <col min="12801" max="12801" width="12.42578125" style="465" customWidth="1"/>
    <col min="12802" max="12802" width="12.85546875" style="465" customWidth="1"/>
    <col min="12803" max="12803" width="11.28515625" style="465" customWidth="1"/>
    <col min="12804" max="13055" width="8.85546875" style="465"/>
    <col min="13056" max="13056" width="51" style="465" customWidth="1"/>
    <col min="13057" max="13057" width="12.42578125" style="465" customWidth="1"/>
    <col min="13058" max="13058" width="12.85546875" style="465" customWidth="1"/>
    <col min="13059" max="13059" width="11.28515625" style="465" customWidth="1"/>
    <col min="13060" max="13311" width="8.85546875" style="465"/>
    <col min="13312" max="13312" width="51" style="465" customWidth="1"/>
    <col min="13313" max="13313" width="12.42578125" style="465" customWidth="1"/>
    <col min="13314" max="13314" width="12.85546875" style="465" customWidth="1"/>
    <col min="13315" max="13315" width="11.28515625" style="465" customWidth="1"/>
    <col min="13316" max="13567" width="8.85546875" style="465"/>
    <col min="13568" max="13568" width="51" style="465" customWidth="1"/>
    <col min="13569" max="13569" width="12.42578125" style="465" customWidth="1"/>
    <col min="13570" max="13570" width="12.85546875" style="465" customWidth="1"/>
    <col min="13571" max="13571" width="11.28515625" style="465" customWidth="1"/>
    <col min="13572" max="13823" width="8.85546875" style="465"/>
    <col min="13824" max="13824" width="51" style="465" customWidth="1"/>
    <col min="13825" max="13825" width="12.42578125" style="465" customWidth="1"/>
    <col min="13826" max="13826" width="12.85546875" style="465" customWidth="1"/>
    <col min="13827" max="13827" width="11.28515625" style="465" customWidth="1"/>
    <col min="13828" max="14079" width="8.85546875" style="465"/>
    <col min="14080" max="14080" width="51" style="465" customWidth="1"/>
    <col min="14081" max="14081" width="12.42578125" style="465" customWidth="1"/>
    <col min="14082" max="14082" width="12.85546875" style="465" customWidth="1"/>
    <col min="14083" max="14083" width="11.28515625" style="465" customWidth="1"/>
    <col min="14084" max="14335" width="8.85546875" style="465"/>
    <col min="14336" max="14336" width="51" style="465" customWidth="1"/>
    <col min="14337" max="14337" width="12.42578125" style="465" customWidth="1"/>
    <col min="14338" max="14338" width="12.85546875" style="465" customWidth="1"/>
    <col min="14339" max="14339" width="11.28515625" style="465" customWidth="1"/>
    <col min="14340" max="14591" width="8.85546875" style="465"/>
    <col min="14592" max="14592" width="51" style="465" customWidth="1"/>
    <col min="14593" max="14593" width="12.42578125" style="465" customWidth="1"/>
    <col min="14594" max="14594" width="12.85546875" style="465" customWidth="1"/>
    <col min="14595" max="14595" width="11.28515625" style="465" customWidth="1"/>
    <col min="14596" max="14847" width="8.85546875" style="465"/>
    <col min="14848" max="14848" width="51" style="465" customWidth="1"/>
    <col min="14849" max="14849" width="12.42578125" style="465" customWidth="1"/>
    <col min="14850" max="14850" width="12.85546875" style="465" customWidth="1"/>
    <col min="14851" max="14851" width="11.28515625" style="465" customWidth="1"/>
    <col min="14852" max="15103" width="8.85546875" style="465"/>
    <col min="15104" max="15104" width="51" style="465" customWidth="1"/>
    <col min="15105" max="15105" width="12.42578125" style="465" customWidth="1"/>
    <col min="15106" max="15106" width="12.85546875" style="465" customWidth="1"/>
    <col min="15107" max="15107" width="11.28515625" style="465" customWidth="1"/>
    <col min="15108" max="15359" width="8.85546875" style="465"/>
    <col min="15360" max="15360" width="51" style="465" customWidth="1"/>
    <col min="15361" max="15361" width="12.42578125" style="465" customWidth="1"/>
    <col min="15362" max="15362" width="12.85546875" style="465" customWidth="1"/>
    <col min="15363" max="15363" width="11.28515625" style="465" customWidth="1"/>
    <col min="15364" max="15615" width="8.85546875" style="465"/>
    <col min="15616" max="15616" width="51" style="465" customWidth="1"/>
    <col min="15617" max="15617" width="12.42578125" style="465" customWidth="1"/>
    <col min="15618" max="15618" width="12.85546875" style="465" customWidth="1"/>
    <col min="15619" max="15619" width="11.28515625" style="465" customWidth="1"/>
    <col min="15620" max="15871" width="8.85546875" style="465"/>
    <col min="15872" max="15872" width="51" style="465" customWidth="1"/>
    <col min="15873" max="15873" width="12.42578125" style="465" customWidth="1"/>
    <col min="15874" max="15874" width="12.85546875" style="465" customWidth="1"/>
    <col min="15875" max="15875" width="11.28515625" style="465" customWidth="1"/>
    <col min="15876" max="16127" width="8.85546875" style="465"/>
    <col min="16128" max="16128" width="51" style="465" customWidth="1"/>
    <col min="16129" max="16129" width="12.42578125" style="465" customWidth="1"/>
    <col min="16130" max="16130" width="12.85546875" style="465" customWidth="1"/>
    <col min="16131" max="16131" width="11.28515625" style="465" customWidth="1"/>
    <col min="16132" max="16384" width="8.85546875" style="465"/>
  </cols>
  <sheetData>
    <row r="1" spans="1:8" ht="20.100000000000001" customHeight="1">
      <c r="A1" s="433" t="s">
        <v>572</v>
      </c>
      <c r="B1" s="464"/>
      <c r="C1" s="465"/>
      <c r="F1" s="435"/>
      <c r="G1" s="464"/>
      <c r="H1" s="464"/>
    </row>
    <row r="2" spans="1:8" ht="20.100000000000001" customHeight="1">
      <c r="A2" s="466"/>
      <c r="B2" s="466"/>
      <c r="C2" s="467"/>
      <c r="F2" s="435"/>
      <c r="G2" s="464"/>
      <c r="H2" s="464"/>
    </row>
    <row r="3" spans="1:8" ht="20.100000000000001" customHeight="1">
      <c r="A3" s="468"/>
      <c r="B3" s="469"/>
      <c r="C3" s="470"/>
      <c r="D3" s="471" t="s">
        <v>58</v>
      </c>
      <c r="F3" s="435"/>
    </row>
    <row r="4" spans="1:8" ht="20.100000000000001" customHeight="1">
      <c r="A4" s="441"/>
      <c r="B4" s="885" t="s">
        <v>365</v>
      </c>
      <c r="C4" s="885"/>
      <c r="D4" s="442" t="s">
        <v>366</v>
      </c>
      <c r="F4" s="435"/>
    </row>
    <row r="5" spans="1:8" ht="20.100000000000001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20.100000000000001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20.100000000000001" customHeight="1">
      <c r="A7" s="443"/>
      <c r="B7" s="472"/>
      <c r="C7" s="472"/>
      <c r="F7" s="449"/>
    </row>
    <row r="8" spans="1:8" s="476" customFormat="1" ht="20.100000000000001" customHeight="1">
      <c r="A8" s="473" t="s">
        <v>382</v>
      </c>
      <c r="B8" s="474">
        <v>123.40230721958521</v>
      </c>
      <c r="C8" s="474">
        <v>108.84418050649633</v>
      </c>
      <c r="D8" s="475">
        <v>119.33571758406542</v>
      </c>
      <c r="F8" s="449"/>
    </row>
    <row r="9" spans="1:8" ht="20.100000000000001" customHeight="1">
      <c r="A9" s="477" t="s">
        <v>383</v>
      </c>
      <c r="B9" s="474">
        <v>100.63243691536805</v>
      </c>
      <c r="C9" s="474">
        <v>100.15315798612347</v>
      </c>
      <c r="D9" s="475">
        <v>103.56141018896234</v>
      </c>
      <c r="F9" s="449"/>
    </row>
    <row r="10" spans="1:8" ht="20.100000000000001" customHeight="1">
      <c r="A10" s="453" t="s">
        <v>384</v>
      </c>
      <c r="B10" s="478">
        <v>111.56496208347382</v>
      </c>
      <c r="C10" s="478">
        <v>101.83721101333893</v>
      </c>
      <c r="D10" s="479">
        <v>118.81727215406731</v>
      </c>
      <c r="F10" s="449"/>
    </row>
    <row r="11" spans="1:8" ht="20.100000000000001" customHeight="1">
      <c r="A11" s="453" t="s">
        <v>385</v>
      </c>
      <c r="B11" s="478">
        <v>100.24859249349905</v>
      </c>
      <c r="C11" s="478">
        <v>100.09832314714822</v>
      </c>
      <c r="D11" s="479">
        <v>102.90630439125408</v>
      </c>
      <c r="F11" s="449"/>
    </row>
    <row r="12" spans="1:8" ht="20.100000000000001" customHeight="1">
      <c r="A12" s="477" t="s">
        <v>386</v>
      </c>
      <c r="B12" s="474">
        <v>106.93859215721002</v>
      </c>
      <c r="C12" s="474">
        <v>99.901814744262779</v>
      </c>
      <c r="D12" s="475">
        <v>107.94661900514937</v>
      </c>
      <c r="F12" s="449"/>
    </row>
    <row r="13" spans="1:8" ht="20.100000000000001" customHeight="1">
      <c r="A13" s="453" t="s">
        <v>387</v>
      </c>
      <c r="B13" s="478">
        <v>110.57566548377702</v>
      </c>
      <c r="C13" s="478">
        <v>99.890835928671422</v>
      </c>
      <c r="D13" s="479">
        <v>110.81996619778262</v>
      </c>
      <c r="F13" s="449"/>
    </row>
    <row r="14" spans="1:8" ht="20.100000000000001" customHeight="1">
      <c r="A14" s="453" t="s">
        <v>388</v>
      </c>
      <c r="B14" s="478">
        <v>100.49879368421762</v>
      </c>
      <c r="C14" s="478">
        <v>99.920594040389076</v>
      </c>
      <c r="D14" s="479">
        <v>103.36079749916695</v>
      </c>
      <c r="F14" s="449"/>
    </row>
    <row r="15" spans="1:8" ht="20.100000000000001" customHeight="1">
      <c r="A15" s="450" t="s">
        <v>389</v>
      </c>
      <c r="B15" s="474">
        <v>219.10928221577265</v>
      </c>
      <c r="C15" s="474">
        <v>130.62723757845572</v>
      </c>
      <c r="D15" s="475">
        <v>199.79424135194924</v>
      </c>
      <c r="F15" s="449"/>
      <c r="G15" s="480"/>
    </row>
    <row r="16" spans="1:8" ht="30" customHeight="1">
      <c r="A16" s="481" t="s">
        <v>390</v>
      </c>
      <c r="B16" s="474">
        <v>99.310946376223782</v>
      </c>
      <c r="C16" s="474">
        <v>100.30898586618883</v>
      </c>
      <c r="D16" s="475">
        <v>99.673840726272431</v>
      </c>
      <c r="F16" s="458"/>
      <c r="G16" s="482"/>
    </row>
    <row r="17" spans="1:6" ht="20.100000000000001" customHeight="1">
      <c r="A17" s="483" t="s">
        <v>391</v>
      </c>
      <c r="B17" s="478"/>
      <c r="C17" s="478"/>
      <c r="D17" s="479"/>
      <c r="F17" s="461"/>
    </row>
    <row r="18" spans="1:6" ht="20.100000000000001" customHeight="1">
      <c r="A18" s="453" t="s">
        <v>392</v>
      </c>
      <c r="B18" s="478">
        <v>99.136345437958511</v>
      </c>
      <c r="C18" s="478">
        <v>100.34217964249139</v>
      </c>
      <c r="D18" s="479">
        <v>99.520064633004594</v>
      </c>
      <c r="F18" s="461"/>
    </row>
    <row r="19" spans="1:6" ht="20.100000000000001" customHeight="1">
      <c r="A19" s="453" t="s">
        <v>393</v>
      </c>
      <c r="B19" s="478">
        <v>105.18346332919349</v>
      </c>
      <c r="C19" s="478">
        <v>100.29038533261811</v>
      </c>
      <c r="D19" s="479">
        <v>104.77308046291922</v>
      </c>
      <c r="F19" s="461"/>
    </row>
    <row r="20" spans="1:6" ht="20.100000000000001" customHeight="1">
      <c r="A20" s="484" t="s">
        <v>394</v>
      </c>
      <c r="B20" s="474">
        <v>100.41359178183849</v>
      </c>
      <c r="C20" s="474">
        <v>100.31278057074545</v>
      </c>
      <c r="D20" s="475">
        <v>101.45684805623914</v>
      </c>
      <c r="F20" s="461"/>
    </row>
    <row r="21" spans="1:6" ht="20.100000000000001" customHeight="1">
      <c r="A21" s="485"/>
      <c r="B21" s="478"/>
      <c r="C21" s="478"/>
      <c r="F21" s="461"/>
    </row>
    <row r="22" spans="1:6" ht="20.100000000000001" customHeight="1">
      <c r="A22" s="485"/>
      <c r="B22" s="478"/>
      <c r="C22" s="478"/>
      <c r="F22" s="461"/>
    </row>
    <row r="23" spans="1:6" ht="20.100000000000001" customHeight="1">
      <c r="A23" s="485"/>
      <c r="B23" s="478"/>
      <c r="C23" s="478"/>
      <c r="F23" s="461"/>
    </row>
    <row r="24" spans="1:6" ht="20.100000000000001" customHeight="1">
      <c r="A24" s="485"/>
      <c r="B24" s="478"/>
      <c r="C24" s="478"/>
      <c r="F24" s="449"/>
    </row>
    <row r="25" spans="1:6" ht="20.100000000000001" customHeight="1">
      <c r="A25" s="485"/>
      <c r="B25" s="478"/>
      <c r="C25" s="478"/>
      <c r="F25" s="449"/>
    </row>
    <row r="26" spans="1:6" ht="20.100000000000001" customHeight="1">
      <c r="A26" s="486"/>
      <c r="B26" s="487"/>
      <c r="C26" s="487"/>
      <c r="F26" s="449"/>
    </row>
    <row r="27" spans="1:6" ht="20.100000000000001" customHeight="1">
      <c r="A27" s="486"/>
      <c r="B27" s="487"/>
      <c r="C27" s="487"/>
      <c r="F27" s="449"/>
    </row>
    <row r="28" spans="1:6" ht="20.100000000000001" customHeight="1">
      <c r="A28" s="486"/>
      <c r="B28" s="487"/>
      <c r="C28" s="487"/>
      <c r="F28" s="449"/>
    </row>
    <row r="29" spans="1:6" ht="20.100000000000001" customHeight="1">
      <c r="A29" s="486"/>
      <c r="B29" s="487"/>
      <c r="C29" s="487"/>
      <c r="F29" s="449"/>
    </row>
    <row r="30" spans="1:6" ht="20.100000000000001" customHeight="1">
      <c r="A30" s="486"/>
      <c r="B30" s="487"/>
      <c r="C30" s="487"/>
      <c r="F30" s="449"/>
    </row>
    <row r="31" spans="1:6" ht="20.100000000000001" customHeight="1">
      <c r="A31" s="488"/>
      <c r="B31" s="470"/>
      <c r="C31" s="470"/>
      <c r="F31" s="449"/>
    </row>
    <row r="32" spans="1:6" ht="20.100000000000001" customHeight="1">
      <c r="A32" s="488"/>
      <c r="B32" s="470"/>
      <c r="C32" s="470"/>
      <c r="F32" s="449"/>
    </row>
    <row r="33" spans="1:6" ht="20.100000000000001" customHeight="1">
      <c r="A33" s="488"/>
      <c r="B33" s="470"/>
      <c r="C33" s="470"/>
      <c r="F33" s="449"/>
    </row>
    <row r="34" spans="1:6" ht="20.100000000000001" customHeight="1">
      <c r="A34" s="488"/>
      <c r="B34" s="470"/>
      <c r="C34" s="470"/>
      <c r="F34" s="449"/>
    </row>
    <row r="35" spans="1:6" ht="20.100000000000001" customHeight="1">
      <c r="A35" s="488"/>
      <c r="B35" s="470"/>
      <c r="C35" s="470"/>
      <c r="F35" s="449"/>
    </row>
    <row r="36" spans="1:6" ht="20.100000000000001" customHeight="1">
      <c r="A36" s="488"/>
      <c r="B36" s="470"/>
      <c r="C36" s="470"/>
      <c r="F36" s="449"/>
    </row>
    <row r="37" spans="1:6" ht="20.100000000000001" customHeight="1">
      <c r="A37" s="488"/>
      <c r="B37" s="470"/>
      <c r="C37" s="470"/>
      <c r="F37" s="449"/>
    </row>
    <row r="38" spans="1:6" ht="20.100000000000001" customHeight="1">
      <c r="A38" s="488"/>
      <c r="B38" s="470"/>
      <c r="C38" s="470"/>
      <c r="F38" s="449"/>
    </row>
    <row r="39" spans="1:6" ht="20.100000000000001" customHeight="1">
      <c r="A39" s="488"/>
      <c r="B39" s="470"/>
      <c r="C39" s="470"/>
      <c r="F39" s="449"/>
    </row>
    <row r="40" spans="1:6" ht="20.100000000000001" customHeight="1">
      <c r="A40" s="488"/>
      <c r="B40" s="470"/>
      <c r="C40" s="470"/>
      <c r="F40" s="449"/>
    </row>
    <row r="41" spans="1:6" ht="20.100000000000001" customHeight="1">
      <c r="A41" s="488"/>
      <c r="B41" s="470"/>
      <c r="C41" s="470"/>
      <c r="F41" s="449"/>
    </row>
    <row r="42" spans="1:6" ht="20.100000000000001" customHeight="1">
      <c r="A42" s="488"/>
      <c r="B42" s="470"/>
      <c r="C42" s="470"/>
      <c r="F42" s="449"/>
    </row>
    <row r="43" spans="1:6" ht="20.100000000000001" customHeight="1">
      <c r="A43" s="488"/>
      <c r="F43" s="449"/>
    </row>
    <row r="44" spans="1:6" ht="20.100000000000001" customHeight="1">
      <c r="A44" s="488"/>
      <c r="F44" s="449"/>
    </row>
    <row r="45" spans="1:6" ht="20.100000000000001" customHeight="1">
      <c r="A45" s="488"/>
      <c r="F45" s="449"/>
    </row>
    <row r="46" spans="1:6" ht="20.100000000000001" customHeight="1">
      <c r="A46" s="488"/>
      <c r="F46" s="449"/>
    </row>
    <row r="47" spans="1:6" ht="20.100000000000001" customHeight="1">
      <c r="A47" s="488"/>
      <c r="F47" s="449"/>
    </row>
    <row r="48" spans="1:6" ht="20.100000000000001" customHeight="1">
      <c r="A48" s="488"/>
      <c r="F48" s="449"/>
    </row>
    <row r="49" spans="1:6" ht="20.100000000000001" customHeight="1">
      <c r="A49" s="449"/>
      <c r="D49" s="449"/>
      <c r="E49" s="449"/>
      <c r="F49" s="449"/>
    </row>
    <row r="50" spans="1:6" ht="20.100000000000001" customHeight="1">
      <c r="A50" s="449"/>
      <c r="D50" s="449"/>
      <c r="E50" s="449"/>
      <c r="F50" s="449"/>
    </row>
    <row r="51" spans="1:6" ht="20.100000000000001" customHeight="1">
      <c r="A51" s="449"/>
      <c r="D51" s="449"/>
      <c r="E51" s="449"/>
      <c r="F51" s="449"/>
    </row>
    <row r="52" spans="1:6" ht="20.100000000000001" customHeight="1">
      <c r="A52" s="449"/>
      <c r="D52" s="449"/>
      <c r="E52" s="449"/>
      <c r="F52" s="449"/>
    </row>
    <row r="53" spans="1:6" ht="20.100000000000001" customHeight="1">
      <c r="A53" s="449"/>
      <c r="D53" s="449"/>
      <c r="E53" s="449"/>
      <c r="F53" s="449"/>
    </row>
    <row r="54" spans="1:6" ht="20.100000000000001" customHeight="1">
      <c r="A54" s="449"/>
      <c r="D54" s="449"/>
      <c r="E54" s="449"/>
      <c r="F54" s="449"/>
    </row>
    <row r="55" spans="1:6" ht="20.100000000000001" customHeight="1">
      <c r="A55" s="449"/>
      <c r="D55" s="449"/>
      <c r="E55" s="449"/>
      <c r="F55" s="449"/>
    </row>
    <row r="56" spans="1:6" ht="20.100000000000001" customHeight="1">
      <c r="A56" s="449"/>
      <c r="D56" s="449"/>
      <c r="E56" s="449"/>
      <c r="F56" s="449"/>
    </row>
    <row r="57" spans="1:6" ht="20.100000000000001" customHeight="1">
      <c r="A57" s="449"/>
      <c r="D57" s="449"/>
      <c r="E57" s="449"/>
      <c r="F57" s="449"/>
    </row>
    <row r="58" spans="1:6" ht="20.100000000000001" customHeight="1">
      <c r="A58" s="449"/>
      <c r="D58" s="449"/>
      <c r="E58" s="449"/>
      <c r="F58" s="449"/>
    </row>
    <row r="59" spans="1:6" ht="25.15" customHeight="1">
      <c r="A59" s="449"/>
      <c r="D59" s="449"/>
      <c r="E59" s="449"/>
      <c r="F59" s="449"/>
    </row>
    <row r="60" spans="1:6" ht="25.15" customHeight="1">
      <c r="A60" s="449"/>
      <c r="D60" s="449"/>
      <c r="E60" s="449"/>
      <c r="F60" s="449"/>
    </row>
    <row r="61" spans="1:6" ht="25.15" customHeight="1">
      <c r="A61" s="449"/>
      <c r="D61" s="449"/>
      <c r="E61" s="449"/>
      <c r="F61" s="449"/>
    </row>
    <row r="62" spans="1:6" ht="25.15" customHeight="1">
      <c r="A62" s="449"/>
      <c r="D62" s="449"/>
      <c r="E62" s="449"/>
      <c r="F62" s="449"/>
    </row>
    <row r="63" spans="1:6" ht="25.15" customHeight="1">
      <c r="A63" s="449"/>
      <c r="D63" s="449"/>
      <c r="E63" s="449"/>
      <c r="F63" s="449"/>
    </row>
    <row r="64" spans="1:6" ht="25.15" customHeight="1">
      <c r="A64" s="449"/>
      <c r="D64" s="449"/>
      <c r="E64" s="449"/>
      <c r="F64" s="449"/>
    </row>
    <row r="65" spans="1:6" ht="25.15" customHeight="1">
      <c r="A65" s="449"/>
      <c r="D65" s="449"/>
      <c r="E65" s="449"/>
      <c r="F65" s="449"/>
    </row>
    <row r="66" spans="1:6" ht="25.15" customHeight="1">
      <c r="A66" s="449"/>
      <c r="D66" s="449"/>
      <c r="E66" s="449"/>
      <c r="F66" s="449"/>
    </row>
    <row r="67" spans="1:6" ht="25.15" customHeight="1">
      <c r="A67" s="449"/>
      <c r="D67" s="449"/>
      <c r="E67" s="449"/>
      <c r="F67" s="449"/>
    </row>
    <row r="68" spans="1:6" ht="25.15" customHeight="1">
      <c r="A68" s="449"/>
      <c r="D68" s="449"/>
      <c r="E68" s="449"/>
      <c r="F68" s="449"/>
    </row>
    <row r="69" spans="1:6" ht="25.15" customHeight="1">
      <c r="A69" s="449"/>
      <c r="D69" s="449"/>
      <c r="E69" s="449"/>
      <c r="F69" s="449"/>
    </row>
    <row r="70" spans="1:6" ht="25.15" customHeight="1">
      <c r="A70" s="449"/>
      <c r="D70" s="449"/>
      <c r="E70" s="449"/>
      <c r="F70" s="449"/>
    </row>
    <row r="71" spans="1:6" ht="25.15" customHeight="1">
      <c r="A71" s="449"/>
      <c r="D71" s="449"/>
      <c r="E71" s="449"/>
      <c r="F71" s="449"/>
    </row>
    <row r="72" spans="1:6" ht="25.15" customHeight="1">
      <c r="A72" s="449"/>
      <c r="D72" s="449"/>
      <c r="E72" s="449"/>
      <c r="F72" s="449"/>
    </row>
    <row r="73" spans="1:6" ht="25.15" customHeight="1">
      <c r="A73" s="449"/>
      <c r="D73" s="449"/>
      <c r="E73" s="449"/>
      <c r="F73" s="449"/>
    </row>
    <row r="74" spans="1:6" ht="25.15" customHeight="1">
      <c r="A74" s="449"/>
      <c r="D74" s="449"/>
      <c r="E74" s="449"/>
      <c r="F74" s="449"/>
    </row>
    <row r="75" spans="1:6" ht="25.15" customHeight="1">
      <c r="A75" s="449"/>
      <c r="D75" s="449"/>
      <c r="E75" s="449"/>
      <c r="F75" s="449"/>
    </row>
    <row r="76" spans="1:6" ht="25.15" customHeight="1">
      <c r="A76" s="449"/>
      <c r="D76" s="449"/>
      <c r="E76" s="449"/>
      <c r="F76" s="449"/>
    </row>
    <row r="77" spans="1:6" ht="25.15" customHeight="1">
      <c r="A77" s="449"/>
      <c r="D77" s="449"/>
      <c r="E77" s="449"/>
      <c r="F77" s="449"/>
    </row>
    <row r="78" spans="1:6" ht="25.15" customHeight="1">
      <c r="A78" s="449"/>
      <c r="D78" s="449"/>
      <c r="E78" s="449"/>
      <c r="F78" s="449"/>
    </row>
    <row r="79" spans="1:6" ht="25.15" customHeight="1">
      <c r="A79" s="449"/>
      <c r="D79" s="449"/>
      <c r="E79" s="449"/>
      <c r="F79" s="449"/>
    </row>
    <row r="80" spans="1:6" ht="25.15" customHeight="1">
      <c r="A80" s="449"/>
      <c r="D80" s="449"/>
      <c r="E80" s="449"/>
      <c r="F80" s="449"/>
    </row>
    <row r="81" spans="1:6" ht="25.15" customHeight="1">
      <c r="A81" s="449"/>
      <c r="D81" s="449"/>
      <c r="E81" s="449"/>
      <c r="F81" s="449"/>
    </row>
    <row r="82" spans="1:6" ht="25.15" customHeight="1">
      <c r="A82" s="449"/>
      <c r="D82" s="449"/>
      <c r="E82" s="449"/>
      <c r="F82" s="449"/>
    </row>
    <row r="83" spans="1:6" ht="25.15" customHeight="1">
      <c r="A83" s="449"/>
      <c r="D83" s="449"/>
      <c r="E83" s="449"/>
      <c r="F83" s="449"/>
    </row>
    <row r="84" spans="1:6" ht="25.15" customHeight="1">
      <c r="A84" s="449"/>
      <c r="D84" s="449"/>
      <c r="E84" s="449"/>
      <c r="F84" s="449"/>
    </row>
    <row r="85" spans="1:6" ht="25.15" customHeight="1">
      <c r="A85" s="449"/>
      <c r="D85" s="449"/>
      <c r="E85" s="449"/>
      <c r="F85" s="449"/>
    </row>
    <row r="86" spans="1:6" ht="25.15" customHeight="1">
      <c r="A86" s="449"/>
      <c r="D86" s="449"/>
      <c r="E86" s="449"/>
      <c r="F86" s="449"/>
    </row>
    <row r="87" spans="1:6" ht="25.15" customHeight="1">
      <c r="A87" s="449"/>
      <c r="D87" s="449"/>
      <c r="E87" s="449"/>
      <c r="F87" s="449"/>
    </row>
    <row r="88" spans="1:6" ht="25.15" customHeight="1">
      <c r="A88" s="449"/>
      <c r="D88" s="449"/>
      <c r="E88" s="449"/>
      <c r="F88" s="449"/>
    </row>
    <row r="89" spans="1:6" ht="25.15" customHeight="1">
      <c r="A89" s="449"/>
      <c r="D89" s="449"/>
      <c r="E89" s="449"/>
      <c r="F89" s="449"/>
    </row>
    <row r="90" spans="1:6" ht="25.15" customHeight="1">
      <c r="A90" s="449"/>
      <c r="D90" s="449"/>
      <c r="E90" s="449"/>
      <c r="F90" s="449"/>
    </row>
    <row r="91" spans="1:6" ht="25.15" customHeight="1">
      <c r="A91" s="449"/>
      <c r="D91" s="449"/>
      <c r="E91" s="449"/>
      <c r="F91" s="449"/>
    </row>
    <row r="92" spans="1:6" ht="25.15" customHeight="1">
      <c r="A92" s="449"/>
      <c r="D92" s="449"/>
      <c r="E92" s="449"/>
      <c r="F92" s="449"/>
    </row>
    <row r="93" spans="1:6" ht="25.15" customHeight="1">
      <c r="A93" s="449"/>
      <c r="D93" s="449"/>
      <c r="E93" s="449"/>
      <c r="F93" s="449"/>
    </row>
    <row r="94" spans="1:6" ht="25.15" customHeight="1">
      <c r="A94" s="449"/>
      <c r="D94" s="449"/>
      <c r="E94" s="449"/>
      <c r="F94" s="449"/>
    </row>
    <row r="95" spans="1:6" ht="25.15" customHeight="1">
      <c r="A95" s="449"/>
      <c r="D95" s="449"/>
      <c r="E95" s="449"/>
      <c r="F95" s="449"/>
    </row>
    <row r="96" spans="1:6" ht="25.15" customHeight="1">
      <c r="A96" s="449"/>
      <c r="D96" s="449"/>
      <c r="E96" s="449"/>
      <c r="F96" s="449"/>
    </row>
    <row r="97" spans="1:6" ht="25.15" customHeight="1">
      <c r="A97" s="449"/>
      <c r="D97" s="449"/>
      <c r="E97" s="449"/>
      <c r="F97" s="449"/>
    </row>
    <row r="98" spans="1:6" ht="25.15" customHeight="1">
      <c r="A98" s="449"/>
      <c r="D98" s="449"/>
      <c r="E98" s="449"/>
      <c r="F98" s="449"/>
    </row>
    <row r="99" spans="1:6" ht="25.15" customHeight="1">
      <c r="A99" s="449"/>
      <c r="D99" s="449"/>
      <c r="E99" s="449"/>
      <c r="F99" s="449"/>
    </row>
    <row r="100" spans="1:6" ht="25.15" customHeight="1">
      <c r="A100" s="449"/>
      <c r="D100" s="449"/>
      <c r="E100" s="449"/>
      <c r="F100" s="449"/>
    </row>
    <row r="101" spans="1:6" ht="25.15" customHeight="1">
      <c r="A101" s="449"/>
      <c r="D101" s="449"/>
      <c r="E101" s="449"/>
      <c r="F101" s="449"/>
    </row>
    <row r="102" spans="1:6" ht="25.15" customHeight="1">
      <c r="A102" s="449"/>
      <c r="D102" s="449"/>
      <c r="E102" s="449"/>
      <c r="F102" s="449"/>
    </row>
    <row r="103" spans="1:6" ht="25.15" customHeight="1">
      <c r="A103" s="449"/>
      <c r="D103" s="449"/>
      <c r="E103" s="449"/>
      <c r="F103" s="449"/>
    </row>
    <row r="104" spans="1:6" ht="25.15" customHeight="1">
      <c r="A104" s="449"/>
      <c r="D104" s="449"/>
      <c r="E104" s="449"/>
      <c r="F104" s="449"/>
    </row>
    <row r="105" spans="1:6" ht="25.15" customHeight="1">
      <c r="A105" s="449"/>
      <c r="D105" s="449"/>
      <c r="E105" s="449"/>
      <c r="F105" s="449"/>
    </row>
    <row r="106" spans="1:6" ht="25.15" customHeight="1">
      <c r="A106" s="449"/>
      <c r="D106" s="449"/>
      <c r="E106" s="449"/>
      <c r="F106" s="449"/>
    </row>
    <row r="107" spans="1:6" ht="25.15" customHeight="1">
      <c r="A107" s="449"/>
      <c r="D107" s="449"/>
      <c r="E107" s="449"/>
      <c r="F107" s="449"/>
    </row>
    <row r="108" spans="1:6" ht="25.15" customHeight="1">
      <c r="A108" s="449"/>
      <c r="D108" s="449"/>
      <c r="E108" s="449"/>
      <c r="F108" s="449"/>
    </row>
    <row r="109" spans="1:6" ht="25.15" customHeight="1">
      <c r="A109" s="449"/>
      <c r="D109" s="449"/>
      <c r="E109" s="449"/>
      <c r="F109" s="449"/>
    </row>
    <row r="110" spans="1:6" ht="25.15" customHeight="1">
      <c r="A110" s="449"/>
      <c r="D110" s="449"/>
      <c r="E110" s="449"/>
      <c r="F110" s="449"/>
    </row>
    <row r="111" spans="1:6" ht="25.15" customHeight="1">
      <c r="A111" s="449"/>
      <c r="D111" s="449"/>
      <c r="E111" s="449"/>
      <c r="F111" s="449"/>
    </row>
    <row r="112" spans="1:6" ht="25.15" customHeight="1">
      <c r="A112" s="449"/>
      <c r="D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PageLayoutView="90" workbookViewId="0">
      <selection activeCell="J17" sqref="J17"/>
    </sheetView>
  </sheetViews>
  <sheetFormatPr defaultColWidth="11.42578125" defaultRowHeight="12.75"/>
  <cols>
    <col min="1" max="1" width="2.7109375" style="4" customWidth="1"/>
    <col min="2" max="2" width="40.28515625" style="4" customWidth="1"/>
    <col min="3" max="5" width="15.140625" style="4" customWidth="1"/>
    <col min="6" max="16384" width="11.42578125" style="4"/>
  </cols>
  <sheetData>
    <row r="1" spans="1:8" ht="21" customHeight="1">
      <c r="A1" s="1" t="s">
        <v>555</v>
      </c>
      <c r="B1" s="2"/>
      <c r="C1" s="2"/>
      <c r="D1" s="2"/>
      <c r="E1" s="2"/>
      <c r="F1" s="3"/>
      <c r="G1" s="3"/>
      <c r="H1" s="3"/>
    </row>
    <row r="2" spans="1:8" ht="21" customHeight="1">
      <c r="A2" s="2"/>
      <c r="B2" s="2"/>
      <c r="C2" s="2"/>
      <c r="D2" s="2"/>
      <c r="E2" s="2"/>
      <c r="F2" s="3"/>
      <c r="G2" s="3"/>
      <c r="H2" s="3"/>
    </row>
    <row r="3" spans="1:8" ht="21" customHeight="1">
      <c r="A3" s="5"/>
      <c r="B3" s="5"/>
      <c r="C3" s="6"/>
      <c r="D3" s="5"/>
      <c r="E3" s="7" t="s">
        <v>0</v>
      </c>
    </row>
    <row r="4" spans="1:8" ht="18" customHeight="1">
      <c r="A4" s="8"/>
      <c r="B4" s="8"/>
      <c r="C4" s="9" t="s">
        <v>1</v>
      </c>
      <c r="D4" s="9" t="s">
        <v>2</v>
      </c>
      <c r="E4" s="9" t="s">
        <v>3</v>
      </c>
    </row>
    <row r="5" spans="1:8" ht="18" customHeight="1">
      <c r="A5" s="5"/>
      <c r="B5" s="5"/>
      <c r="C5" s="10" t="s">
        <v>4</v>
      </c>
      <c r="D5" s="10" t="s">
        <v>5</v>
      </c>
      <c r="E5" s="10" t="s">
        <v>6</v>
      </c>
    </row>
    <row r="6" spans="1:8" ht="18" customHeight="1">
      <c r="A6" s="5"/>
      <c r="B6" s="5"/>
      <c r="C6" s="11"/>
      <c r="D6" s="11"/>
      <c r="E6" s="11" t="s">
        <v>7</v>
      </c>
    </row>
    <row r="7" spans="1:8">
      <c r="A7" s="5"/>
      <c r="B7" s="5"/>
      <c r="C7" s="5"/>
      <c r="D7" s="5"/>
      <c r="E7" s="12"/>
    </row>
    <row r="8" spans="1:8" ht="21.75" customHeight="1">
      <c r="A8" s="13" t="s">
        <v>8</v>
      </c>
      <c r="B8" s="14"/>
      <c r="C8" s="15">
        <v>1883.4</v>
      </c>
      <c r="D8" s="15">
        <v>1786.3</v>
      </c>
      <c r="E8" s="16">
        <f>D8/C8*100</f>
        <v>94.844430285653601</v>
      </c>
      <c r="F8" s="17"/>
    </row>
    <row r="9" spans="1:8" ht="21.75" customHeight="1">
      <c r="A9" s="18"/>
      <c r="B9" s="19" t="s">
        <v>9</v>
      </c>
      <c r="C9" s="20">
        <v>1444.8</v>
      </c>
      <c r="D9" s="20">
        <v>1348.9</v>
      </c>
      <c r="E9" s="21">
        <f t="shared" ref="E9:E12" si="0">D9/C9*100</f>
        <v>93.362403100775211</v>
      </c>
      <c r="F9" s="17"/>
    </row>
    <row r="10" spans="1:8" ht="21.75" customHeight="1">
      <c r="A10" s="13" t="s">
        <v>10</v>
      </c>
      <c r="B10" s="14"/>
      <c r="C10" s="15">
        <f>C11+C12</f>
        <v>1504.8000000000002</v>
      </c>
      <c r="D10" s="15">
        <f>D11+D12</f>
        <v>1492.5</v>
      </c>
      <c r="E10" s="16">
        <f t="shared" si="0"/>
        <v>99.182615629984042</v>
      </c>
      <c r="F10" s="17"/>
    </row>
    <row r="11" spans="1:8" ht="21.75" customHeight="1">
      <c r="A11" s="18"/>
      <c r="B11" s="22" t="s">
        <v>11</v>
      </c>
      <c r="C11" s="20">
        <v>1023.2</v>
      </c>
      <c r="D11" s="20">
        <v>1005.6</v>
      </c>
      <c r="E11" s="21">
        <f t="shared" si="0"/>
        <v>98.27990617670055</v>
      </c>
      <c r="F11" s="17"/>
    </row>
    <row r="12" spans="1:8" ht="21.75" customHeight="1">
      <c r="A12" s="18"/>
      <c r="B12" s="22" t="s">
        <v>12</v>
      </c>
      <c r="C12" s="20">
        <v>481.6</v>
      </c>
      <c r="D12" s="20">
        <v>486.9</v>
      </c>
      <c r="E12" s="21">
        <f t="shared" si="0"/>
        <v>101.10049833887042</v>
      </c>
      <c r="F12" s="17"/>
      <c r="H12" s="17"/>
    </row>
    <row r="13" spans="1:8" ht="21.75" customHeight="1">
      <c r="A13" s="13" t="s">
        <v>13</v>
      </c>
      <c r="B13" s="22"/>
      <c r="C13" s="20"/>
      <c r="D13" s="20"/>
      <c r="E13" s="21"/>
      <c r="F13" s="17"/>
      <c r="H13" s="17"/>
    </row>
    <row r="14" spans="1:8" ht="21.75" customHeight="1">
      <c r="A14" s="18" t="s">
        <v>14</v>
      </c>
      <c r="B14" s="22"/>
      <c r="C14" s="20"/>
      <c r="D14" s="20"/>
      <c r="E14" s="21"/>
      <c r="F14" s="17"/>
      <c r="H14" s="17"/>
    </row>
    <row r="15" spans="1:8" ht="21.75" customHeight="1">
      <c r="A15" s="13"/>
      <c r="B15" s="22" t="s">
        <v>15</v>
      </c>
      <c r="C15" s="20">
        <v>832.6</v>
      </c>
      <c r="D15" s="20">
        <v>824</v>
      </c>
      <c r="E15" s="21">
        <v>99</v>
      </c>
      <c r="F15" s="17"/>
    </row>
    <row r="16" spans="1:8" ht="21.75" customHeight="1">
      <c r="A16" s="13"/>
      <c r="B16" s="22" t="s">
        <v>16</v>
      </c>
      <c r="C16" s="20">
        <v>80.900000000000006</v>
      </c>
      <c r="D16" s="20">
        <v>76.2</v>
      </c>
      <c r="E16" s="21">
        <v>94.2</v>
      </c>
      <c r="F16" s="17"/>
    </row>
    <row r="17" spans="1:6" ht="21.75" customHeight="1">
      <c r="A17" s="18"/>
      <c r="B17" s="22" t="s">
        <v>17</v>
      </c>
      <c r="C17" s="20">
        <v>31.6</v>
      </c>
      <c r="D17" s="20">
        <v>29.7</v>
      </c>
      <c r="E17" s="21">
        <v>94</v>
      </c>
      <c r="F17" s="17"/>
    </row>
    <row r="18" spans="1:6" ht="21.75" customHeight="1">
      <c r="A18" s="13"/>
      <c r="B18" s="4" t="s">
        <v>18</v>
      </c>
      <c r="C18" s="20">
        <v>161</v>
      </c>
      <c r="D18" s="20">
        <v>152.80000000000001</v>
      </c>
      <c r="E18" s="21">
        <v>94.9</v>
      </c>
      <c r="F18" s="17"/>
    </row>
    <row r="19" spans="1:6" ht="20.100000000000001" customHeight="1">
      <c r="A19" s="13" t="s">
        <v>19</v>
      </c>
      <c r="B19" s="23"/>
      <c r="C19" s="15">
        <v>1017</v>
      </c>
      <c r="D19" s="15">
        <v>1020.2</v>
      </c>
      <c r="E19" s="16">
        <v>100.3</v>
      </c>
      <c r="F19" s="17"/>
    </row>
    <row r="20" spans="1:6" ht="20.100000000000001" customHeight="1">
      <c r="A20" s="24"/>
      <c r="B20" s="24"/>
      <c r="C20" s="24"/>
      <c r="D20" s="24"/>
      <c r="E20" s="24"/>
    </row>
    <row r="21" spans="1:6" ht="20.100000000000001" customHeight="1">
      <c r="A21" s="24"/>
      <c r="B21" s="24"/>
      <c r="C21" s="24"/>
      <c r="D21" s="24"/>
      <c r="E21" s="24"/>
    </row>
    <row r="22" spans="1:6" ht="20.100000000000001" customHeight="1">
      <c r="A22" s="24"/>
      <c r="B22" s="24"/>
      <c r="C22" s="24"/>
      <c r="D22" s="24"/>
      <c r="E22" s="24"/>
    </row>
    <row r="23" spans="1:6" ht="20.100000000000001" customHeight="1">
      <c r="A23" s="24"/>
      <c r="B23" s="24"/>
      <c r="C23" s="24"/>
      <c r="D23" s="24"/>
      <c r="E23" s="24"/>
    </row>
    <row r="24" spans="1:6" ht="20.100000000000001" customHeight="1">
      <c r="A24" s="24"/>
      <c r="B24" s="24"/>
      <c r="C24" s="24"/>
      <c r="D24" s="24"/>
      <c r="E24" s="24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7" sqref="J17"/>
    </sheetView>
  </sheetViews>
  <sheetFormatPr defaultColWidth="9.28515625" defaultRowHeight="25.15" customHeight="1"/>
  <cols>
    <col min="1" max="1" width="50.28515625" style="465" customWidth="1"/>
    <col min="2" max="2" width="11" style="449" customWidth="1"/>
    <col min="3" max="3" width="11.28515625" style="449" customWidth="1"/>
    <col min="4" max="4" width="16.140625" style="465" customWidth="1"/>
    <col min="5" max="16384" width="9.28515625" style="465"/>
  </cols>
  <sheetData>
    <row r="1" spans="1:8" ht="20.100000000000001" customHeight="1">
      <c r="A1" s="433" t="s">
        <v>573</v>
      </c>
      <c r="B1" s="464"/>
      <c r="C1" s="465"/>
      <c r="F1" s="435"/>
      <c r="G1" s="464"/>
      <c r="H1" s="464"/>
    </row>
    <row r="2" spans="1:8" ht="20.100000000000001" customHeight="1">
      <c r="A2" s="466"/>
      <c r="B2" s="466"/>
      <c r="C2" s="467"/>
      <c r="F2" s="435"/>
      <c r="G2" s="464"/>
      <c r="H2" s="464"/>
    </row>
    <row r="3" spans="1:8" ht="20.100000000000001" customHeight="1">
      <c r="A3" s="468"/>
      <c r="B3" s="469"/>
      <c r="C3" s="470"/>
      <c r="D3" s="471" t="s">
        <v>58</v>
      </c>
      <c r="F3" s="435"/>
    </row>
    <row r="4" spans="1:8" ht="20.100000000000001" customHeight="1">
      <c r="A4" s="441"/>
      <c r="B4" s="885" t="s">
        <v>365</v>
      </c>
      <c r="C4" s="885"/>
      <c r="D4" s="442" t="s">
        <v>366</v>
      </c>
      <c r="F4" s="435"/>
    </row>
    <row r="5" spans="1:8" ht="20.100000000000001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20.100000000000001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20.100000000000001" customHeight="1">
      <c r="A7" s="443"/>
      <c r="B7" s="472"/>
      <c r="C7" s="472"/>
      <c r="F7" s="449"/>
    </row>
    <row r="8" spans="1:8" s="476" customFormat="1" ht="20.100000000000001" customHeight="1">
      <c r="A8" s="473" t="s">
        <v>382</v>
      </c>
      <c r="B8" s="474">
        <v>97.42493119664897</v>
      </c>
      <c r="C8" s="474">
        <v>99.851295658814749</v>
      </c>
      <c r="D8" s="475">
        <v>99.12067106624572</v>
      </c>
      <c r="F8" s="449"/>
    </row>
    <row r="9" spans="1:8" ht="20.100000000000001" customHeight="1">
      <c r="A9" s="473" t="s">
        <v>395</v>
      </c>
      <c r="B9" s="478"/>
      <c r="C9" s="478"/>
      <c r="F9" s="449"/>
    </row>
    <row r="10" spans="1:8" ht="20.100000000000001" customHeight="1">
      <c r="A10" s="485" t="s">
        <v>396</v>
      </c>
      <c r="B10" s="478">
        <v>97.863711087774021</v>
      </c>
      <c r="C10" s="478">
        <v>101.18889686501554</v>
      </c>
      <c r="D10" s="479">
        <v>100.43625237533709</v>
      </c>
      <c r="F10" s="449"/>
    </row>
    <row r="11" spans="1:8" ht="20.100000000000001" customHeight="1">
      <c r="A11" s="485" t="s">
        <v>397</v>
      </c>
      <c r="B11" s="478">
        <v>97.378608736024489</v>
      </c>
      <c r="C11" s="478">
        <v>99.86</v>
      </c>
      <c r="D11" s="479">
        <v>99.045837827833694</v>
      </c>
      <c r="F11" s="449"/>
    </row>
    <row r="12" spans="1:8" ht="20.100000000000001" customHeight="1">
      <c r="A12" s="485" t="s">
        <v>398</v>
      </c>
      <c r="B12" s="478">
        <v>98.403906943164571</v>
      </c>
      <c r="C12" s="478">
        <v>99.295790624364287</v>
      </c>
      <c r="D12" s="479">
        <v>100.80744142659776</v>
      </c>
      <c r="F12" s="449"/>
    </row>
    <row r="13" spans="1:8" ht="20.100000000000001" customHeight="1">
      <c r="A13" s="473" t="s">
        <v>399</v>
      </c>
      <c r="B13" s="478"/>
      <c r="C13" s="478"/>
      <c r="F13" s="449"/>
    </row>
    <row r="14" spans="1:8" ht="20.100000000000001" customHeight="1">
      <c r="A14" s="485" t="s">
        <v>400</v>
      </c>
      <c r="B14" s="478">
        <v>99.517602391813995</v>
      </c>
      <c r="C14" s="478">
        <v>98.92184389433028</v>
      </c>
      <c r="D14" s="479">
        <v>102.98174228126025</v>
      </c>
      <c r="F14" s="449"/>
    </row>
    <row r="15" spans="1:8" ht="20.100000000000001" customHeight="1">
      <c r="A15" s="485" t="s">
        <v>401</v>
      </c>
      <c r="B15" s="478">
        <v>102.83511537750721</v>
      </c>
      <c r="C15" s="478">
        <v>100.52784339561273</v>
      </c>
      <c r="D15" s="479">
        <v>104.27655424620848</v>
      </c>
      <c r="F15" s="449"/>
    </row>
    <row r="16" spans="1:8" ht="20.100000000000001" customHeight="1">
      <c r="A16" s="485" t="s">
        <v>402</v>
      </c>
      <c r="B16" s="478">
        <v>96.575308746381253</v>
      </c>
      <c r="C16" s="478">
        <v>99.856466449661482</v>
      </c>
      <c r="D16" s="479">
        <v>98.175660576432477</v>
      </c>
      <c r="F16" s="458"/>
    </row>
    <row r="17" spans="1:6" ht="20.100000000000001" customHeight="1">
      <c r="A17" s="485" t="s">
        <v>403</v>
      </c>
      <c r="B17" s="478">
        <v>103.83972260575031</v>
      </c>
      <c r="C17" s="478">
        <v>102.1024569202884</v>
      </c>
      <c r="D17" s="479">
        <v>102.22330637790589</v>
      </c>
      <c r="F17" s="461"/>
    </row>
    <row r="18" spans="1:6" ht="20.100000000000001" customHeight="1">
      <c r="A18" s="485" t="s">
        <v>404</v>
      </c>
      <c r="B18" s="478">
        <v>107.43822257156272</v>
      </c>
      <c r="C18" s="478">
        <v>100.89822537368237</v>
      </c>
      <c r="D18" s="479">
        <v>106.71964909656563</v>
      </c>
      <c r="F18" s="461"/>
    </row>
    <row r="19" spans="1:6" ht="20.100000000000001" customHeight="1">
      <c r="A19" s="485" t="s">
        <v>405</v>
      </c>
      <c r="B19" s="478">
        <v>102.86615893339138</v>
      </c>
      <c r="C19" s="478">
        <v>100.96514757715353</v>
      </c>
      <c r="D19" s="479">
        <v>103.58970517754865</v>
      </c>
      <c r="F19" s="461"/>
    </row>
    <row r="20" spans="1:6" ht="20.100000000000001" customHeight="1">
      <c r="A20" s="485" t="s">
        <v>406</v>
      </c>
      <c r="B20" s="478">
        <v>102.77473202399185</v>
      </c>
      <c r="C20" s="478">
        <v>100.92294999589927</v>
      </c>
      <c r="D20" s="479">
        <v>102.12756363258049</v>
      </c>
      <c r="F20" s="461"/>
    </row>
    <row r="21" spans="1:6" ht="20.100000000000001" customHeight="1">
      <c r="A21" s="485"/>
      <c r="B21" s="478"/>
      <c r="C21" s="478"/>
      <c r="F21" s="461"/>
    </row>
    <row r="22" spans="1:6" ht="20.100000000000001" customHeight="1">
      <c r="A22" s="485"/>
      <c r="B22" s="478"/>
      <c r="C22" s="478"/>
      <c r="F22" s="461"/>
    </row>
    <row r="23" spans="1:6" ht="20.100000000000001" customHeight="1">
      <c r="A23" s="485"/>
      <c r="B23" s="478"/>
      <c r="C23" s="478"/>
      <c r="F23" s="461"/>
    </row>
    <row r="24" spans="1:6" ht="20.100000000000001" customHeight="1">
      <c r="A24" s="485"/>
      <c r="B24" s="478"/>
      <c r="C24" s="478"/>
      <c r="F24" s="449"/>
    </row>
    <row r="25" spans="1:6" ht="20.100000000000001" customHeight="1">
      <c r="A25" s="485"/>
      <c r="B25" s="478"/>
      <c r="C25" s="478"/>
      <c r="F25" s="449"/>
    </row>
    <row r="26" spans="1:6" ht="20.100000000000001" customHeight="1">
      <c r="A26" s="486"/>
      <c r="B26" s="487"/>
      <c r="C26" s="487"/>
      <c r="F26" s="449"/>
    </row>
    <row r="27" spans="1:6" ht="20.100000000000001" customHeight="1">
      <c r="A27" s="486"/>
      <c r="B27" s="487"/>
      <c r="C27" s="487"/>
      <c r="F27" s="449"/>
    </row>
    <row r="28" spans="1:6" ht="20.100000000000001" customHeight="1">
      <c r="A28" s="486"/>
      <c r="B28" s="487"/>
      <c r="C28" s="487"/>
      <c r="F28" s="449"/>
    </row>
    <row r="29" spans="1:6" ht="20.100000000000001" customHeight="1">
      <c r="A29" s="486"/>
      <c r="B29" s="487"/>
      <c r="C29" s="487"/>
      <c r="F29" s="449"/>
    </row>
    <row r="30" spans="1:6" ht="20.100000000000001" customHeight="1">
      <c r="A30" s="486"/>
      <c r="B30" s="487"/>
      <c r="C30" s="487"/>
      <c r="F30" s="449"/>
    </row>
    <row r="31" spans="1:6" ht="20.100000000000001" customHeight="1">
      <c r="A31" s="488"/>
      <c r="B31" s="470"/>
      <c r="C31" s="470"/>
      <c r="F31" s="449"/>
    </row>
    <row r="32" spans="1:6" ht="20.100000000000001" customHeight="1">
      <c r="A32" s="488"/>
      <c r="B32" s="470"/>
      <c r="C32" s="470"/>
      <c r="F32" s="449"/>
    </row>
    <row r="33" spans="1:6" ht="20.100000000000001" customHeight="1">
      <c r="A33" s="488"/>
      <c r="B33" s="470"/>
      <c r="C33" s="470"/>
      <c r="F33" s="449"/>
    </row>
    <row r="34" spans="1:6" ht="20.100000000000001" customHeight="1">
      <c r="A34" s="488"/>
      <c r="B34" s="470"/>
      <c r="C34" s="470"/>
      <c r="F34" s="449"/>
    </row>
    <row r="35" spans="1:6" ht="20.100000000000001" customHeight="1">
      <c r="A35" s="488"/>
      <c r="B35" s="470"/>
      <c r="C35" s="470"/>
      <c r="F35" s="449"/>
    </row>
    <row r="36" spans="1:6" ht="20.100000000000001" customHeight="1">
      <c r="A36" s="488"/>
      <c r="B36" s="470"/>
      <c r="C36" s="470"/>
      <c r="F36" s="449"/>
    </row>
    <row r="37" spans="1:6" ht="20.100000000000001" customHeight="1">
      <c r="A37" s="488"/>
      <c r="B37" s="470"/>
      <c r="C37" s="470"/>
      <c r="F37" s="449"/>
    </row>
    <row r="38" spans="1:6" ht="20.100000000000001" customHeight="1">
      <c r="A38" s="488"/>
      <c r="B38" s="470"/>
      <c r="C38" s="470"/>
      <c r="F38" s="449"/>
    </row>
    <row r="39" spans="1:6" ht="20.100000000000001" customHeight="1">
      <c r="A39" s="488"/>
      <c r="B39" s="470"/>
      <c r="C39" s="470"/>
      <c r="F39" s="449"/>
    </row>
    <row r="40" spans="1:6" ht="20.100000000000001" customHeight="1">
      <c r="A40" s="488"/>
      <c r="B40" s="470"/>
      <c r="C40" s="470"/>
      <c r="F40" s="449"/>
    </row>
    <row r="41" spans="1:6" ht="20.100000000000001" customHeight="1">
      <c r="A41" s="488"/>
      <c r="B41" s="470"/>
      <c r="C41" s="470"/>
      <c r="F41" s="449"/>
    </row>
    <row r="42" spans="1:6" ht="20.100000000000001" customHeight="1">
      <c r="A42" s="488"/>
      <c r="B42" s="470"/>
      <c r="C42" s="470"/>
      <c r="F42" s="449"/>
    </row>
    <row r="43" spans="1:6" ht="20.100000000000001" customHeight="1">
      <c r="A43" s="488"/>
      <c r="B43" s="470"/>
      <c r="C43" s="470"/>
      <c r="F43" s="449"/>
    </row>
    <row r="44" spans="1:6" ht="20.100000000000001" customHeight="1">
      <c r="A44" s="488"/>
      <c r="B44" s="470"/>
      <c r="C44" s="470"/>
      <c r="F44" s="449"/>
    </row>
    <row r="45" spans="1:6" ht="20.100000000000001" customHeight="1">
      <c r="A45" s="488"/>
      <c r="F45" s="449"/>
    </row>
    <row r="46" spans="1:6" ht="20.100000000000001" customHeight="1">
      <c r="A46" s="488"/>
      <c r="F46" s="449"/>
    </row>
    <row r="47" spans="1:6" ht="20.100000000000001" customHeight="1">
      <c r="A47" s="488"/>
      <c r="F47" s="449"/>
    </row>
    <row r="48" spans="1:6" ht="20.100000000000001" customHeight="1">
      <c r="A48" s="488"/>
      <c r="F48" s="449"/>
    </row>
    <row r="49" spans="1:6" ht="20.100000000000001" customHeight="1">
      <c r="A49" s="449"/>
      <c r="D49" s="449"/>
      <c r="E49" s="449"/>
      <c r="F49" s="449"/>
    </row>
    <row r="50" spans="1:6" ht="20.100000000000001" customHeight="1">
      <c r="A50" s="449"/>
      <c r="D50" s="449"/>
      <c r="E50" s="449"/>
      <c r="F50" s="449"/>
    </row>
    <row r="51" spans="1:6" ht="20.100000000000001" customHeight="1">
      <c r="A51" s="449"/>
      <c r="D51" s="449"/>
      <c r="E51" s="449"/>
      <c r="F51" s="449"/>
    </row>
    <row r="52" spans="1:6" ht="20.100000000000001" customHeight="1">
      <c r="A52" s="449"/>
      <c r="D52" s="449"/>
      <c r="E52" s="449"/>
      <c r="F52" s="449"/>
    </row>
    <row r="53" spans="1:6" ht="20.100000000000001" customHeight="1">
      <c r="A53" s="449"/>
      <c r="D53" s="449"/>
      <c r="E53" s="449"/>
      <c r="F53" s="449"/>
    </row>
    <row r="54" spans="1:6" ht="20.100000000000001" customHeight="1">
      <c r="A54" s="449"/>
      <c r="D54" s="449"/>
      <c r="E54" s="449"/>
      <c r="F54" s="449"/>
    </row>
    <row r="55" spans="1:6" ht="20.100000000000001" customHeight="1">
      <c r="A55" s="449"/>
      <c r="D55" s="449"/>
      <c r="E55" s="449"/>
      <c r="F55" s="449"/>
    </row>
    <row r="56" spans="1:6" ht="20.100000000000001" customHeight="1">
      <c r="A56" s="449"/>
      <c r="D56" s="449"/>
      <c r="E56" s="449"/>
      <c r="F56" s="449"/>
    </row>
    <row r="57" spans="1:6" ht="20.100000000000001" customHeight="1">
      <c r="A57" s="449"/>
      <c r="D57" s="449"/>
      <c r="E57" s="449"/>
      <c r="F57" s="449"/>
    </row>
    <row r="58" spans="1:6" ht="20.100000000000001" customHeight="1">
      <c r="A58" s="449"/>
      <c r="D58" s="449"/>
      <c r="E58" s="449"/>
      <c r="F58" s="449"/>
    </row>
    <row r="59" spans="1:6" ht="25.15" customHeight="1">
      <c r="A59" s="449"/>
      <c r="D59" s="449"/>
      <c r="E59" s="449"/>
      <c r="F59" s="449"/>
    </row>
    <row r="60" spans="1:6" ht="25.15" customHeight="1">
      <c r="A60" s="449"/>
      <c r="D60" s="449"/>
      <c r="E60" s="449"/>
      <c r="F60" s="449"/>
    </row>
    <row r="61" spans="1:6" ht="25.15" customHeight="1">
      <c r="A61" s="449"/>
      <c r="D61" s="449"/>
      <c r="E61" s="449"/>
      <c r="F61" s="449"/>
    </row>
    <row r="62" spans="1:6" ht="25.15" customHeight="1">
      <c r="A62" s="449"/>
      <c r="D62" s="449"/>
      <c r="E62" s="449"/>
      <c r="F62" s="449"/>
    </row>
    <row r="63" spans="1:6" ht="25.15" customHeight="1">
      <c r="A63" s="449"/>
      <c r="D63" s="449"/>
      <c r="E63" s="449"/>
      <c r="F63" s="449"/>
    </row>
    <row r="64" spans="1:6" ht="25.15" customHeight="1">
      <c r="A64" s="449"/>
      <c r="D64" s="449"/>
      <c r="E64" s="449"/>
      <c r="F64" s="449"/>
    </row>
    <row r="65" spans="1:6" ht="25.15" customHeight="1">
      <c r="A65" s="449"/>
      <c r="D65" s="449"/>
      <c r="E65" s="449"/>
      <c r="F65" s="449"/>
    </row>
    <row r="66" spans="1:6" ht="25.15" customHeight="1">
      <c r="A66" s="449"/>
      <c r="D66" s="449"/>
      <c r="E66" s="449"/>
      <c r="F66" s="449"/>
    </row>
    <row r="67" spans="1:6" ht="25.15" customHeight="1">
      <c r="A67" s="449"/>
      <c r="D67" s="449"/>
      <c r="E67" s="449"/>
      <c r="F67" s="449"/>
    </row>
    <row r="68" spans="1:6" ht="25.15" customHeight="1">
      <c r="A68" s="449"/>
      <c r="D68" s="449"/>
      <c r="E68" s="449"/>
      <c r="F68" s="449"/>
    </row>
    <row r="69" spans="1:6" ht="25.15" customHeight="1">
      <c r="A69" s="449"/>
      <c r="D69" s="449"/>
      <c r="E69" s="449"/>
      <c r="F69" s="449"/>
    </row>
    <row r="70" spans="1:6" ht="25.15" customHeight="1">
      <c r="A70" s="449"/>
      <c r="D70" s="449"/>
      <c r="E70" s="449"/>
      <c r="F70" s="449"/>
    </row>
    <row r="71" spans="1:6" ht="25.15" customHeight="1">
      <c r="A71" s="449"/>
      <c r="D71" s="449"/>
      <c r="E71" s="449"/>
      <c r="F71" s="449"/>
    </row>
    <row r="72" spans="1:6" ht="25.15" customHeight="1">
      <c r="A72" s="449"/>
      <c r="D72" s="449"/>
      <c r="E72" s="449"/>
      <c r="F72" s="449"/>
    </row>
    <row r="73" spans="1:6" ht="25.15" customHeight="1">
      <c r="A73" s="449"/>
      <c r="D73" s="449"/>
      <c r="E73" s="449"/>
      <c r="F73" s="449"/>
    </row>
    <row r="74" spans="1:6" ht="25.15" customHeight="1">
      <c r="A74" s="449"/>
      <c r="D74" s="449"/>
      <c r="E74" s="449"/>
      <c r="F74" s="449"/>
    </row>
    <row r="75" spans="1:6" ht="25.15" customHeight="1">
      <c r="A75" s="449"/>
      <c r="D75" s="449"/>
      <c r="E75" s="449"/>
      <c r="F75" s="449"/>
    </row>
    <row r="76" spans="1:6" ht="25.15" customHeight="1">
      <c r="A76" s="449"/>
      <c r="D76" s="449"/>
      <c r="E76" s="449"/>
      <c r="F76" s="449"/>
    </row>
    <row r="77" spans="1:6" ht="25.15" customHeight="1">
      <c r="A77" s="449"/>
      <c r="D77" s="449"/>
      <c r="E77" s="449"/>
      <c r="F77" s="449"/>
    </row>
    <row r="78" spans="1:6" ht="25.15" customHeight="1">
      <c r="A78" s="449"/>
      <c r="D78" s="449"/>
      <c r="E78" s="449"/>
      <c r="F78" s="449"/>
    </row>
    <row r="79" spans="1:6" ht="25.15" customHeight="1">
      <c r="A79" s="449"/>
      <c r="D79" s="449"/>
      <c r="E79" s="449"/>
      <c r="F79" s="449"/>
    </row>
    <row r="80" spans="1:6" ht="25.15" customHeight="1">
      <c r="A80" s="449"/>
      <c r="D80" s="449"/>
      <c r="E80" s="449"/>
      <c r="F80" s="449"/>
    </row>
    <row r="81" spans="1:6" ht="25.15" customHeight="1">
      <c r="A81" s="449"/>
      <c r="D81" s="449"/>
      <c r="E81" s="449"/>
      <c r="F81" s="449"/>
    </row>
    <row r="82" spans="1:6" ht="25.15" customHeight="1">
      <c r="A82" s="449"/>
      <c r="D82" s="449"/>
      <c r="E82" s="449"/>
      <c r="F82" s="449"/>
    </row>
    <row r="83" spans="1:6" ht="25.15" customHeight="1">
      <c r="A83" s="449"/>
      <c r="D83" s="449"/>
      <c r="E83" s="449"/>
      <c r="F83" s="449"/>
    </row>
    <row r="84" spans="1:6" ht="25.15" customHeight="1">
      <c r="A84" s="449"/>
      <c r="D84" s="449"/>
      <c r="E84" s="449"/>
      <c r="F84" s="449"/>
    </row>
    <row r="85" spans="1:6" ht="25.15" customHeight="1">
      <c r="A85" s="449"/>
      <c r="D85" s="449"/>
      <c r="E85" s="449"/>
      <c r="F85" s="449"/>
    </row>
    <row r="86" spans="1:6" ht="25.15" customHeight="1">
      <c r="A86" s="449"/>
      <c r="D86" s="449"/>
      <c r="E86" s="449"/>
      <c r="F86" s="449"/>
    </row>
    <row r="87" spans="1:6" ht="25.15" customHeight="1">
      <c r="A87" s="449"/>
      <c r="D87" s="449"/>
      <c r="E87" s="449"/>
      <c r="F87" s="449"/>
    </row>
    <row r="88" spans="1:6" ht="25.15" customHeight="1">
      <c r="A88" s="449"/>
      <c r="D88" s="449"/>
      <c r="E88" s="449"/>
      <c r="F88" s="449"/>
    </row>
    <row r="89" spans="1:6" ht="25.15" customHeight="1">
      <c r="A89" s="449"/>
      <c r="D89" s="449"/>
      <c r="E89" s="449"/>
      <c r="F89" s="449"/>
    </row>
    <row r="90" spans="1:6" ht="25.15" customHeight="1">
      <c r="A90" s="449"/>
      <c r="D90" s="449"/>
      <c r="E90" s="449"/>
      <c r="F90" s="449"/>
    </row>
    <row r="91" spans="1:6" ht="25.15" customHeight="1">
      <c r="A91" s="449"/>
      <c r="D91" s="449"/>
      <c r="E91" s="449"/>
      <c r="F91" s="449"/>
    </row>
    <row r="92" spans="1:6" ht="25.15" customHeight="1">
      <c r="A92" s="449"/>
      <c r="D92" s="449"/>
      <c r="E92" s="449"/>
      <c r="F92" s="449"/>
    </row>
    <row r="93" spans="1:6" ht="25.15" customHeight="1">
      <c r="A93" s="449"/>
      <c r="D93" s="449"/>
      <c r="E93" s="449"/>
      <c r="F93" s="449"/>
    </row>
    <row r="94" spans="1:6" ht="25.15" customHeight="1">
      <c r="A94" s="449"/>
      <c r="D94" s="449"/>
      <c r="E94" s="449"/>
      <c r="F94" s="449"/>
    </row>
    <row r="95" spans="1:6" ht="25.15" customHeight="1">
      <c r="A95" s="449"/>
      <c r="D95" s="449"/>
      <c r="E95" s="449"/>
      <c r="F95" s="449"/>
    </row>
    <row r="96" spans="1:6" ht="25.15" customHeight="1">
      <c r="A96" s="449"/>
      <c r="D96" s="449"/>
      <c r="E96" s="449"/>
      <c r="F96" s="449"/>
    </row>
    <row r="97" spans="1:6" ht="25.15" customHeight="1">
      <c r="A97" s="449"/>
      <c r="D97" s="449"/>
      <c r="E97" s="449"/>
      <c r="F97" s="449"/>
    </row>
    <row r="98" spans="1:6" ht="25.15" customHeight="1">
      <c r="A98" s="449"/>
      <c r="D98" s="449"/>
      <c r="E98" s="449"/>
      <c r="F98" s="449"/>
    </row>
    <row r="99" spans="1:6" ht="25.15" customHeight="1">
      <c r="A99" s="449"/>
      <c r="D99" s="449"/>
      <c r="E99" s="449"/>
      <c r="F99" s="449"/>
    </row>
    <row r="100" spans="1:6" ht="25.15" customHeight="1">
      <c r="A100" s="449"/>
      <c r="D100" s="449"/>
      <c r="E100" s="449"/>
      <c r="F100" s="449"/>
    </row>
    <row r="101" spans="1:6" ht="25.15" customHeight="1">
      <c r="A101" s="449"/>
      <c r="D101" s="449"/>
      <c r="E101" s="449"/>
      <c r="F101" s="449"/>
    </row>
    <row r="102" spans="1:6" ht="25.15" customHeight="1">
      <c r="A102" s="449"/>
      <c r="D102" s="449"/>
      <c r="E102" s="449"/>
      <c r="F102" s="449"/>
    </row>
    <row r="103" spans="1:6" ht="25.15" customHeight="1">
      <c r="A103" s="449"/>
      <c r="D103" s="449"/>
      <c r="E103" s="449"/>
      <c r="F103" s="449"/>
    </row>
    <row r="104" spans="1:6" ht="25.15" customHeight="1">
      <c r="A104" s="449"/>
      <c r="D104" s="449"/>
      <c r="E104" s="449"/>
      <c r="F104" s="449"/>
    </row>
    <row r="105" spans="1:6" ht="25.15" customHeight="1">
      <c r="A105" s="449"/>
      <c r="D105" s="449"/>
      <c r="E105" s="449"/>
      <c r="F105" s="449"/>
    </row>
    <row r="106" spans="1:6" ht="25.15" customHeight="1">
      <c r="A106" s="449"/>
      <c r="D106" s="449"/>
      <c r="E106" s="449"/>
      <c r="F106" s="449"/>
    </row>
    <row r="107" spans="1:6" ht="25.15" customHeight="1">
      <c r="A107" s="449"/>
      <c r="D107" s="449"/>
      <c r="E107" s="449"/>
      <c r="F107" s="449"/>
    </row>
    <row r="108" spans="1:6" ht="25.15" customHeight="1">
      <c r="A108" s="449"/>
      <c r="D108" s="449"/>
      <c r="E108" s="449"/>
      <c r="F108" s="449"/>
    </row>
    <row r="109" spans="1:6" ht="25.15" customHeight="1">
      <c r="A109" s="449"/>
      <c r="D109" s="449"/>
      <c r="E109" s="449"/>
      <c r="F109" s="449"/>
    </row>
    <row r="110" spans="1:6" ht="25.15" customHeight="1">
      <c r="A110" s="449"/>
      <c r="D110" s="449"/>
      <c r="E110" s="449"/>
      <c r="F110" s="449"/>
    </row>
    <row r="111" spans="1:6" ht="25.15" customHeight="1">
      <c r="A111" s="449"/>
      <c r="D111" s="449"/>
      <c r="E111" s="449"/>
      <c r="F111" s="449"/>
    </row>
    <row r="112" spans="1:6" ht="25.15" customHeight="1">
      <c r="A112" s="449"/>
      <c r="D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J17" sqref="J17"/>
    </sheetView>
  </sheetViews>
  <sheetFormatPr defaultColWidth="9.28515625" defaultRowHeight="15"/>
  <cols>
    <col min="1" max="1" width="47" style="489" customWidth="1"/>
    <col min="2" max="2" width="11" style="449" customWidth="1"/>
    <col min="3" max="3" width="11.28515625" style="449" customWidth="1"/>
    <col min="4" max="4" width="16.140625" style="449" customWidth="1"/>
    <col min="5" max="240" width="9.28515625" style="489"/>
    <col min="241" max="241" width="41.42578125" style="489" customWidth="1"/>
    <col min="242" max="242" width="8.28515625" style="489" customWidth="1"/>
    <col min="243" max="243" width="11.28515625" style="489" customWidth="1"/>
    <col min="244" max="244" width="11.140625" style="489" customWidth="1"/>
    <col min="245" max="245" width="12.140625" style="489" customWidth="1"/>
    <col min="246" max="246" width="9.28515625" style="489"/>
    <col min="247" max="247" width="2.28515625" style="489" customWidth="1"/>
    <col min="248" max="16384" width="9.28515625" style="489"/>
  </cols>
  <sheetData>
    <row r="1" spans="1:8" ht="20.100000000000001" customHeight="1">
      <c r="A1" s="433" t="s">
        <v>574</v>
      </c>
      <c r="B1" s="464"/>
      <c r="C1" s="465"/>
      <c r="D1" s="489"/>
      <c r="F1" s="435"/>
      <c r="G1" s="490"/>
      <c r="H1" s="490"/>
    </row>
    <row r="2" spans="1:8" ht="16.149999999999999" customHeight="1">
      <c r="A2" s="466"/>
      <c r="B2" s="466"/>
      <c r="C2" s="467"/>
      <c r="D2" s="489"/>
      <c r="F2" s="435"/>
      <c r="G2" s="490"/>
      <c r="H2" s="490"/>
    </row>
    <row r="3" spans="1:8" ht="16.149999999999999" customHeight="1">
      <c r="A3" s="468"/>
      <c r="B3" s="469"/>
      <c r="C3" s="489"/>
      <c r="D3" s="471" t="s">
        <v>58</v>
      </c>
      <c r="F3" s="435"/>
    </row>
    <row r="4" spans="1:8" ht="16.149999999999999" customHeight="1">
      <c r="A4" s="441"/>
      <c r="B4" s="885" t="s">
        <v>365</v>
      </c>
      <c r="C4" s="885"/>
      <c r="D4" s="442" t="s">
        <v>366</v>
      </c>
      <c r="F4" s="435"/>
    </row>
    <row r="5" spans="1:8" ht="16.149999999999999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16.149999999999999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16.149999999999999" customHeight="1">
      <c r="A7" s="443"/>
      <c r="B7" s="472"/>
      <c r="C7" s="472"/>
      <c r="D7" s="489"/>
      <c r="F7" s="449"/>
    </row>
    <row r="8" spans="1:8" s="493" customFormat="1" ht="18" customHeight="1">
      <c r="A8" s="477" t="s">
        <v>382</v>
      </c>
      <c r="B8" s="491">
        <v>97.822850388896526</v>
      </c>
      <c r="C8" s="491">
        <v>99.678800878976531</v>
      </c>
      <c r="D8" s="492">
        <v>98.927105528927243</v>
      </c>
      <c r="F8" s="449"/>
    </row>
    <row r="9" spans="1:8" s="493" customFormat="1" ht="18" customHeight="1">
      <c r="A9" s="477" t="s">
        <v>407</v>
      </c>
      <c r="B9" s="491">
        <v>96.837270450275952</v>
      </c>
      <c r="C9" s="491">
        <v>101.15484416743566</v>
      </c>
      <c r="D9" s="492">
        <v>97.167455699653559</v>
      </c>
      <c r="F9" s="449"/>
    </row>
    <row r="10" spans="1:8" s="493" customFormat="1" ht="18" customHeight="1">
      <c r="A10" s="462" t="s">
        <v>14</v>
      </c>
      <c r="B10" s="494"/>
      <c r="C10" s="494"/>
      <c r="D10" s="492"/>
      <c r="F10" s="449"/>
    </row>
    <row r="11" spans="1:8" ht="18" customHeight="1">
      <c r="A11" s="495" t="s">
        <v>408</v>
      </c>
      <c r="B11" s="494">
        <v>88.868283494811763</v>
      </c>
      <c r="C11" s="494">
        <v>97.014153664804709</v>
      </c>
      <c r="D11" s="496">
        <v>94.033645262671456</v>
      </c>
      <c r="F11" s="449"/>
    </row>
    <row r="12" spans="1:8" ht="18" customHeight="1">
      <c r="A12" s="495" t="s">
        <v>409</v>
      </c>
      <c r="B12" s="494">
        <v>99.545332129482702</v>
      </c>
      <c r="C12" s="494">
        <v>99.941981562579969</v>
      </c>
      <c r="D12" s="496">
        <v>100.03637931436364</v>
      </c>
      <c r="F12" s="449"/>
    </row>
    <row r="13" spans="1:8" ht="18" customHeight="1">
      <c r="A13" s="495" t="s">
        <v>313</v>
      </c>
      <c r="B13" s="494">
        <v>90.549841221120062</v>
      </c>
      <c r="C13" s="494">
        <v>96.015622512777981</v>
      </c>
      <c r="D13" s="496">
        <v>94.330694684143282</v>
      </c>
      <c r="F13" s="449"/>
    </row>
    <row r="14" spans="1:8" ht="18" customHeight="1">
      <c r="A14" s="495" t="s">
        <v>314</v>
      </c>
      <c r="B14" s="494">
        <v>122.9095722621189</v>
      </c>
      <c r="C14" s="494">
        <v>116.17643715948181</v>
      </c>
      <c r="D14" s="496">
        <v>114.27799933799311</v>
      </c>
      <c r="F14" s="449"/>
    </row>
    <row r="15" spans="1:8" ht="18" customHeight="1">
      <c r="A15" s="495" t="s">
        <v>315</v>
      </c>
      <c r="B15" s="494">
        <v>101.56235201313881</v>
      </c>
      <c r="C15" s="494">
        <v>103.81227037467831</v>
      </c>
      <c r="D15" s="496">
        <v>100.63316482038465</v>
      </c>
      <c r="F15" s="449"/>
    </row>
    <row r="16" spans="1:8" ht="18" customHeight="1">
      <c r="A16" s="495" t="s">
        <v>316</v>
      </c>
      <c r="B16" s="494">
        <v>91.205639794207741</v>
      </c>
      <c r="C16" s="494">
        <v>104.42564358517346</v>
      </c>
      <c r="D16" s="496">
        <v>91.954892659811406</v>
      </c>
      <c r="F16" s="458"/>
    </row>
    <row r="17" spans="1:6" ht="18" customHeight="1">
      <c r="A17" s="495" t="s">
        <v>317</v>
      </c>
      <c r="B17" s="494">
        <v>108.79425960953814</v>
      </c>
      <c r="C17" s="494">
        <v>103.32771777039585</v>
      </c>
      <c r="D17" s="496">
        <v>103.69050468410174</v>
      </c>
      <c r="F17" s="461"/>
    </row>
    <row r="18" spans="1:6" s="493" customFormat="1" ht="18" customHeight="1">
      <c r="A18" s="495" t="s">
        <v>410</v>
      </c>
      <c r="B18" s="494">
        <v>103.50862791936774</v>
      </c>
      <c r="C18" s="494">
        <v>105.72111032488507</v>
      </c>
      <c r="D18" s="496">
        <v>99.227852070069005</v>
      </c>
      <c r="F18" s="461"/>
    </row>
    <row r="19" spans="1:6" s="493" customFormat="1" ht="18" customHeight="1">
      <c r="A19" s="495" t="s">
        <v>326</v>
      </c>
      <c r="B19" s="494">
        <v>81.05779895627559</v>
      </c>
      <c r="C19" s="494">
        <v>94.839061819487696</v>
      </c>
      <c r="D19" s="496">
        <v>79.613178878707771</v>
      </c>
      <c r="F19" s="461"/>
    </row>
    <row r="20" spans="1:6" ht="18" customHeight="1">
      <c r="A20" s="477" t="s">
        <v>411</v>
      </c>
      <c r="B20" s="491">
        <v>74.853130255295383</v>
      </c>
      <c r="C20" s="491">
        <v>94.742942984268268</v>
      </c>
      <c r="D20" s="492">
        <v>88.322238481578538</v>
      </c>
      <c r="E20" s="493"/>
      <c r="F20" s="461"/>
    </row>
    <row r="21" spans="1:6" ht="18" customHeight="1">
      <c r="A21" s="497" t="s">
        <v>348</v>
      </c>
      <c r="B21" s="494">
        <v>92.419269933094554</v>
      </c>
      <c r="C21" s="494">
        <v>84.976930579881042</v>
      </c>
      <c r="D21" s="496">
        <v>107.8892301827234</v>
      </c>
      <c r="F21" s="461"/>
    </row>
    <row r="22" spans="1:6" ht="18" customHeight="1">
      <c r="A22" s="497" t="s">
        <v>308</v>
      </c>
      <c r="B22" s="494">
        <v>74.446360114466259</v>
      </c>
      <c r="C22" s="494">
        <v>92.895523456062278</v>
      </c>
      <c r="D22" s="496">
        <v>87.258028963652805</v>
      </c>
      <c r="F22" s="461"/>
    </row>
    <row r="23" spans="1:6" ht="18" customHeight="1">
      <c r="A23" s="497" t="s">
        <v>412</v>
      </c>
      <c r="B23" s="494">
        <v>73.618182774298973</v>
      </c>
      <c r="C23" s="494">
        <v>99.729710656916708</v>
      </c>
      <c r="D23" s="496">
        <v>90.133085969715012</v>
      </c>
      <c r="F23" s="461"/>
    </row>
    <row r="24" spans="1:6" ht="18" customHeight="1">
      <c r="A24" s="477" t="s">
        <v>413</v>
      </c>
      <c r="B24" s="491">
        <v>98.789802328542351</v>
      </c>
      <c r="C24" s="491">
        <v>99.652818314184302</v>
      </c>
      <c r="D24" s="492">
        <v>99.45932145318514</v>
      </c>
      <c r="F24" s="449"/>
    </row>
    <row r="25" spans="1:6" ht="18" customHeight="1">
      <c r="A25" s="462" t="s">
        <v>14</v>
      </c>
      <c r="B25" s="494"/>
      <c r="C25" s="494"/>
      <c r="D25" s="492"/>
      <c r="F25" s="449"/>
    </row>
    <row r="26" spans="1:6" s="493" customFormat="1" ht="18" customHeight="1">
      <c r="A26" s="497" t="s">
        <v>414</v>
      </c>
      <c r="B26" s="494">
        <v>98.132289062327104</v>
      </c>
      <c r="C26" s="494">
        <v>102.42187757906056</v>
      </c>
      <c r="D26" s="496">
        <v>93.863963459047042</v>
      </c>
      <c r="E26" s="489"/>
      <c r="F26" s="449"/>
    </row>
    <row r="27" spans="1:6" s="493" customFormat="1" ht="18" customHeight="1">
      <c r="A27" s="497" t="s">
        <v>415</v>
      </c>
      <c r="B27" s="494">
        <v>81.948815600262932</v>
      </c>
      <c r="C27" s="494">
        <v>95.055965181534262</v>
      </c>
      <c r="D27" s="496">
        <v>90.066443296371261</v>
      </c>
      <c r="E27" s="489"/>
      <c r="F27" s="449"/>
    </row>
    <row r="28" spans="1:6" s="493" customFormat="1" ht="18" customHeight="1">
      <c r="A28" s="497" t="s">
        <v>352</v>
      </c>
      <c r="B28" s="494">
        <v>68.633926963630344</v>
      </c>
      <c r="C28" s="494">
        <v>86.545968445605055</v>
      </c>
      <c r="D28" s="496">
        <v>79.274685302438371</v>
      </c>
      <c r="E28" s="489"/>
      <c r="F28" s="449"/>
    </row>
    <row r="29" spans="1:6" s="493" customFormat="1" ht="18" customHeight="1">
      <c r="A29" s="497" t="s">
        <v>325</v>
      </c>
      <c r="B29" s="494">
        <v>94.5464626321276</v>
      </c>
      <c r="C29" s="494">
        <v>97.323481275995476</v>
      </c>
      <c r="D29" s="496">
        <v>98.132498344724937</v>
      </c>
      <c r="E29" s="489"/>
      <c r="F29" s="449"/>
    </row>
    <row r="30" spans="1:6" s="493" customFormat="1" ht="18" customHeight="1">
      <c r="A30" s="497" t="s">
        <v>416</v>
      </c>
      <c r="B30" s="494">
        <v>108.63861833434476</v>
      </c>
      <c r="C30" s="494">
        <v>102.92138292016233</v>
      </c>
      <c r="D30" s="496">
        <v>110.80188487862857</v>
      </c>
      <c r="E30" s="489"/>
      <c r="F30" s="449"/>
    </row>
    <row r="31" spans="1:6" s="493" customFormat="1" ht="18" customHeight="1">
      <c r="A31" s="497" t="s">
        <v>417</v>
      </c>
      <c r="B31" s="494">
        <v>102.46052724264361</v>
      </c>
      <c r="C31" s="494">
        <v>101.9037703049606</v>
      </c>
      <c r="D31" s="496">
        <v>100.65400519133658</v>
      </c>
      <c r="E31" s="489"/>
      <c r="F31" s="449"/>
    </row>
    <row r="32" spans="1:6" s="493" customFormat="1" ht="18" customHeight="1">
      <c r="A32" s="497" t="s">
        <v>418</v>
      </c>
      <c r="B32" s="494">
        <v>93.928377808880072</v>
      </c>
      <c r="C32" s="494">
        <v>98.074772753115553</v>
      </c>
      <c r="D32" s="496">
        <v>100.18906635250201</v>
      </c>
      <c r="E32" s="489"/>
      <c r="F32" s="449"/>
    </row>
    <row r="33" spans="1:6" s="493" customFormat="1" ht="18" customHeight="1">
      <c r="A33" s="497" t="s">
        <v>419</v>
      </c>
      <c r="B33" s="494">
        <v>94.969059033596878</v>
      </c>
      <c r="C33" s="494">
        <v>96.920505801036398</v>
      </c>
      <c r="D33" s="496">
        <v>99.642646293115362</v>
      </c>
      <c r="E33" s="489"/>
      <c r="F33" s="449"/>
    </row>
    <row r="34" spans="1:6" s="493" customFormat="1" ht="18" customHeight="1">
      <c r="A34" s="497" t="s">
        <v>420</v>
      </c>
      <c r="B34" s="494">
        <v>108.84085521679039</v>
      </c>
      <c r="C34" s="494">
        <v>103.07049463659885</v>
      </c>
      <c r="D34" s="496">
        <v>107.47219379456786</v>
      </c>
      <c r="E34" s="489"/>
      <c r="F34" s="449"/>
    </row>
    <row r="35" spans="1:6" s="493" customFormat="1" ht="18" customHeight="1">
      <c r="A35" s="497" t="s">
        <v>421</v>
      </c>
      <c r="B35" s="494">
        <v>105.3880609799365</v>
      </c>
      <c r="C35" s="494">
        <v>99.865090993640663</v>
      </c>
      <c r="D35" s="496">
        <v>106.50446129049311</v>
      </c>
      <c r="E35" s="489"/>
      <c r="F35" s="449"/>
    </row>
    <row r="36" spans="1:6" s="493" customFormat="1" ht="18" customHeight="1">
      <c r="A36" s="497" t="s">
        <v>334</v>
      </c>
      <c r="B36" s="494">
        <v>83.251200704433089</v>
      </c>
      <c r="C36" s="494">
        <v>93.760967914642748</v>
      </c>
      <c r="D36" s="496">
        <v>81.164689416318765</v>
      </c>
      <c r="E36" s="489"/>
      <c r="F36" s="449"/>
    </row>
    <row r="37" spans="1:6" s="493" customFormat="1" ht="18" customHeight="1">
      <c r="A37" s="497" t="s">
        <v>422</v>
      </c>
      <c r="B37" s="494">
        <v>104.32034870662692</v>
      </c>
      <c r="C37" s="494">
        <v>98.740198357447724</v>
      </c>
      <c r="D37" s="496">
        <v>105.67707442061801</v>
      </c>
      <c r="E37" s="489"/>
      <c r="F37" s="449"/>
    </row>
    <row r="38" spans="1:6" s="493" customFormat="1" ht="18" customHeight="1">
      <c r="A38" s="497" t="s">
        <v>423</v>
      </c>
      <c r="B38" s="494">
        <v>99.347161210289769</v>
      </c>
      <c r="C38" s="494">
        <v>101.3106690873454</v>
      </c>
      <c r="D38" s="496">
        <v>96.457306395554426</v>
      </c>
      <c r="E38" s="489"/>
      <c r="F38" s="449"/>
    </row>
    <row r="39" spans="1:6" s="493" customFormat="1" ht="18" customHeight="1">
      <c r="A39" s="497" t="s">
        <v>424</v>
      </c>
      <c r="B39" s="494">
        <v>97.716914252864825</v>
      </c>
      <c r="C39" s="494">
        <v>99.33449091724718</v>
      </c>
      <c r="D39" s="496">
        <v>99.534675956758463</v>
      </c>
      <c r="E39" s="489"/>
      <c r="F39" s="449"/>
    </row>
    <row r="40" spans="1:6" s="493" customFormat="1" ht="18" customHeight="1">
      <c r="A40" s="497" t="s">
        <v>425</v>
      </c>
      <c r="B40" s="494">
        <v>95.661718510577401</v>
      </c>
      <c r="C40" s="494">
        <v>97.6882328063964</v>
      </c>
      <c r="D40" s="496">
        <v>97.227638276688666</v>
      </c>
      <c r="E40" s="489"/>
      <c r="F40" s="449"/>
    </row>
    <row r="41" spans="1:6" ht="16.149999999999999" customHeight="1">
      <c r="A41" s="497"/>
      <c r="B41" s="494"/>
      <c r="C41" s="494"/>
      <c r="D41" s="496"/>
      <c r="F41" s="449"/>
    </row>
    <row r="42" spans="1:6" ht="16.149999999999999" customHeight="1">
      <c r="A42" s="497"/>
      <c r="B42" s="494"/>
      <c r="C42" s="494"/>
      <c r="D42" s="496"/>
      <c r="F42" s="449"/>
    </row>
    <row r="43" spans="1:6" ht="16.149999999999999" customHeight="1">
      <c r="A43" s="497"/>
      <c r="B43" s="494"/>
      <c r="C43" s="494"/>
      <c r="D43" s="496"/>
      <c r="F43" s="449"/>
    </row>
    <row r="44" spans="1:6" ht="16.149999999999999" customHeight="1">
      <c r="B44" s="489"/>
      <c r="C44" s="489"/>
      <c r="D44" s="489"/>
      <c r="F44" s="449"/>
    </row>
    <row r="45" spans="1:6" ht="16.149999999999999" customHeight="1">
      <c r="B45" s="489"/>
      <c r="C45" s="489"/>
      <c r="D45" s="489"/>
      <c r="F45" s="449"/>
    </row>
    <row r="46" spans="1:6" ht="16.149999999999999" customHeight="1">
      <c r="A46" s="462"/>
      <c r="B46" s="496"/>
      <c r="C46" s="496"/>
      <c r="D46" s="498"/>
      <c r="F46" s="449"/>
    </row>
    <row r="47" spans="1:6" ht="16.149999999999999" customHeight="1">
      <c r="A47" s="453"/>
      <c r="B47" s="496"/>
      <c r="C47" s="496"/>
      <c r="D47" s="498"/>
      <c r="F47" s="449"/>
    </row>
    <row r="48" spans="1:6" ht="16.149999999999999" customHeight="1">
      <c r="A48" s="453"/>
      <c r="B48" s="496"/>
      <c r="C48" s="496"/>
      <c r="D48" s="498"/>
      <c r="F48" s="449"/>
    </row>
    <row r="49" spans="1:6">
      <c r="A49" s="449"/>
      <c r="E49" s="449"/>
      <c r="F49" s="449"/>
    </row>
    <row r="50" spans="1:6">
      <c r="A50" s="449"/>
      <c r="E50" s="449"/>
      <c r="F50" s="449"/>
    </row>
    <row r="51" spans="1:6">
      <c r="A51" s="449"/>
      <c r="E51" s="449"/>
      <c r="F51" s="449"/>
    </row>
    <row r="52" spans="1:6">
      <c r="A52" s="449"/>
      <c r="E52" s="449"/>
      <c r="F52" s="449"/>
    </row>
    <row r="53" spans="1:6">
      <c r="A53" s="449"/>
      <c r="E53" s="449"/>
      <c r="F53" s="449"/>
    </row>
    <row r="54" spans="1:6">
      <c r="A54" s="449"/>
      <c r="E54" s="449"/>
      <c r="F54" s="449"/>
    </row>
    <row r="55" spans="1:6">
      <c r="A55" s="449"/>
      <c r="E55" s="449"/>
      <c r="F55" s="449"/>
    </row>
    <row r="56" spans="1:6">
      <c r="A56" s="449"/>
      <c r="E56" s="449"/>
      <c r="F56" s="449"/>
    </row>
    <row r="57" spans="1:6">
      <c r="A57" s="449"/>
      <c r="E57" s="449"/>
      <c r="F57" s="449"/>
    </row>
    <row r="58" spans="1:6">
      <c r="A58" s="449"/>
      <c r="E58" s="449"/>
      <c r="F58" s="449"/>
    </row>
    <row r="59" spans="1:6">
      <c r="A59" s="449"/>
      <c r="E59" s="449"/>
      <c r="F59" s="449"/>
    </row>
    <row r="60" spans="1:6">
      <c r="A60" s="449"/>
      <c r="E60" s="449"/>
      <c r="F60" s="449"/>
    </row>
    <row r="61" spans="1:6">
      <c r="A61" s="449"/>
      <c r="E61" s="449"/>
      <c r="F61" s="449"/>
    </row>
    <row r="62" spans="1:6">
      <c r="A62" s="449"/>
      <c r="E62" s="449"/>
      <c r="F62" s="449"/>
    </row>
    <row r="63" spans="1:6">
      <c r="A63" s="449"/>
      <c r="E63" s="449"/>
      <c r="F63" s="449"/>
    </row>
    <row r="64" spans="1:6">
      <c r="A64" s="449"/>
      <c r="E64" s="449"/>
      <c r="F64" s="449"/>
    </row>
    <row r="65" spans="1:6">
      <c r="A65" s="449"/>
      <c r="E65" s="449"/>
      <c r="F65" s="449"/>
    </row>
    <row r="66" spans="1:6">
      <c r="A66" s="449"/>
      <c r="E66" s="449"/>
      <c r="F66" s="449"/>
    </row>
    <row r="67" spans="1:6">
      <c r="A67" s="449"/>
      <c r="E67" s="449"/>
      <c r="F67" s="449"/>
    </row>
    <row r="68" spans="1:6">
      <c r="A68" s="449"/>
      <c r="E68" s="449"/>
      <c r="F68" s="449"/>
    </row>
    <row r="69" spans="1:6">
      <c r="A69" s="449"/>
      <c r="E69" s="449"/>
      <c r="F69" s="449"/>
    </row>
    <row r="70" spans="1:6">
      <c r="A70" s="449"/>
      <c r="E70" s="449"/>
      <c r="F70" s="449"/>
    </row>
    <row r="71" spans="1:6">
      <c r="A71" s="449"/>
      <c r="E71" s="449"/>
      <c r="F71" s="449"/>
    </row>
    <row r="72" spans="1:6">
      <c r="A72" s="449"/>
      <c r="E72" s="449"/>
      <c r="F72" s="449"/>
    </row>
    <row r="73" spans="1:6">
      <c r="A73" s="449"/>
      <c r="E73" s="449"/>
      <c r="F73" s="449"/>
    </row>
    <row r="74" spans="1:6">
      <c r="A74" s="449"/>
      <c r="E74" s="449"/>
      <c r="F74" s="449"/>
    </row>
    <row r="75" spans="1:6">
      <c r="A75" s="449"/>
      <c r="E75" s="449"/>
      <c r="F75" s="449"/>
    </row>
    <row r="76" spans="1:6">
      <c r="A76" s="449"/>
      <c r="E76" s="449"/>
      <c r="F76" s="449"/>
    </row>
    <row r="77" spans="1:6">
      <c r="A77" s="449"/>
      <c r="E77" s="449"/>
      <c r="F77" s="449"/>
    </row>
    <row r="78" spans="1:6">
      <c r="A78" s="449"/>
      <c r="E78" s="449"/>
      <c r="F78" s="449"/>
    </row>
    <row r="79" spans="1:6">
      <c r="A79" s="449"/>
      <c r="E79" s="449"/>
      <c r="F79" s="449"/>
    </row>
    <row r="80" spans="1:6">
      <c r="A80" s="449"/>
      <c r="E80" s="449"/>
      <c r="F80" s="449"/>
    </row>
    <row r="81" spans="1:6">
      <c r="A81" s="449"/>
      <c r="E81" s="449"/>
      <c r="F81" s="449"/>
    </row>
    <row r="82" spans="1:6">
      <c r="A82" s="449"/>
      <c r="E82" s="449"/>
      <c r="F82" s="449"/>
    </row>
    <row r="83" spans="1:6">
      <c r="A83" s="449"/>
      <c r="E83" s="449"/>
      <c r="F83" s="449"/>
    </row>
    <row r="84" spans="1:6">
      <c r="A84" s="449"/>
      <c r="E84" s="449"/>
      <c r="F84" s="449"/>
    </row>
    <row r="85" spans="1:6">
      <c r="A85" s="449"/>
      <c r="E85" s="449"/>
      <c r="F85" s="449"/>
    </row>
    <row r="86" spans="1:6">
      <c r="A86" s="449"/>
      <c r="E86" s="449"/>
      <c r="F86" s="449"/>
    </row>
    <row r="87" spans="1:6">
      <c r="A87" s="449"/>
      <c r="E87" s="449"/>
      <c r="F87" s="449"/>
    </row>
    <row r="88" spans="1:6">
      <c r="A88" s="449"/>
      <c r="E88" s="449"/>
      <c r="F88" s="449"/>
    </row>
    <row r="89" spans="1:6">
      <c r="A89" s="449"/>
      <c r="E89" s="449"/>
      <c r="F89" s="449"/>
    </row>
    <row r="90" spans="1:6">
      <c r="A90" s="449"/>
      <c r="E90" s="449"/>
      <c r="F90" s="449"/>
    </row>
    <row r="91" spans="1:6">
      <c r="A91" s="449"/>
      <c r="E91" s="449"/>
      <c r="F91" s="449"/>
    </row>
    <row r="92" spans="1:6">
      <c r="A92" s="449"/>
      <c r="E92" s="449"/>
      <c r="F92" s="449"/>
    </row>
    <row r="93" spans="1:6">
      <c r="A93" s="449"/>
      <c r="E93" s="449"/>
      <c r="F93" s="449"/>
    </row>
    <row r="94" spans="1:6">
      <c r="A94" s="449"/>
      <c r="E94" s="449"/>
      <c r="F94" s="449"/>
    </row>
    <row r="95" spans="1:6">
      <c r="A95" s="449"/>
      <c r="E95" s="449"/>
      <c r="F95" s="449"/>
    </row>
    <row r="96" spans="1:6">
      <c r="A96" s="449"/>
      <c r="E96" s="449"/>
      <c r="F96" s="449"/>
    </row>
    <row r="97" spans="1:6">
      <c r="A97" s="449"/>
      <c r="E97" s="449"/>
      <c r="F97" s="449"/>
    </row>
    <row r="98" spans="1:6">
      <c r="A98" s="449"/>
      <c r="E98" s="449"/>
      <c r="F98" s="449"/>
    </row>
    <row r="99" spans="1:6">
      <c r="A99" s="449"/>
      <c r="E99" s="449"/>
      <c r="F99" s="449"/>
    </row>
    <row r="100" spans="1:6">
      <c r="A100" s="449"/>
      <c r="E100" s="449"/>
      <c r="F100" s="449"/>
    </row>
    <row r="101" spans="1:6">
      <c r="A101" s="449"/>
      <c r="E101" s="449"/>
      <c r="F101" s="449"/>
    </row>
    <row r="102" spans="1:6">
      <c r="A102" s="449"/>
      <c r="E102" s="449"/>
      <c r="F102" s="449"/>
    </row>
    <row r="103" spans="1:6">
      <c r="A103" s="449"/>
      <c r="E103" s="449"/>
      <c r="F103" s="449"/>
    </row>
    <row r="104" spans="1:6">
      <c r="A104" s="449"/>
      <c r="E104" s="449"/>
      <c r="F104" s="449"/>
    </row>
    <row r="105" spans="1:6">
      <c r="A105" s="449"/>
      <c r="E105" s="449"/>
      <c r="F105" s="449"/>
    </row>
    <row r="106" spans="1:6">
      <c r="A106" s="449"/>
      <c r="E106" s="449"/>
      <c r="F106" s="449"/>
    </row>
    <row r="107" spans="1:6">
      <c r="A107" s="449"/>
      <c r="E107" s="449"/>
      <c r="F107" s="449"/>
    </row>
    <row r="108" spans="1:6">
      <c r="A108" s="449"/>
      <c r="E108" s="449"/>
      <c r="F108" s="449"/>
    </row>
    <row r="109" spans="1:6">
      <c r="A109" s="449"/>
      <c r="E109" s="449"/>
      <c r="F109" s="449"/>
    </row>
    <row r="110" spans="1:6">
      <c r="A110" s="449"/>
      <c r="E110" s="449"/>
      <c r="F110" s="449"/>
    </row>
    <row r="111" spans="1:6">
      <c r="A111" s="449"/>
      <c r="E111" s="449"/>
      <c r="F111" s="449"/>
    </row>
    <row r="112" spans="1:6">
      <c r="A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workbookViewId="0">
      <selection activeCell="J17" sqref="J17"/>
    </sheetView>
  </sheetViews>
  <sheetFormatPr defaultColWidth="15.42578125" defaultRowHeight="15"/>
  <cols>
    <col min="1" max="1" width="46.85546875" style="499" customWidth="1"/>
    <col min="2" max="2" width="11" style="449" customWidth="1"/>
    <col min="3" max="3" width="11.28515625" style="449" customWidth="1"/>
    <col min="4" max="4" width="16.140625" style="449" customWidth="1"/>
    <col min="5" max="249" width="9.28515625" style="499" customWidth="1"/>
    <col min="250" max="250" width="40.42578125" style="499" customWidth="1"/>
    <col min="251" max="251" width="8.28515625" style="499" customWidth="1"/>
    <col min="252" max="16384" width="15.42578125" style="499"/>
  </cols>
  <sheetData>
    <row r="1" spans="1:8" ht="18" customHeight="1">
      <c r="A1" s="433" t="s">
        <v>575</v>
      </c>
      <c r="B1" s="464"/>
      <c r="C1" s="465"/>
      <c r="D1" s="499"/>
      <c r="F1" s="435"/>
      <c r="G1" s="500"/>
      <c r="H1" s="500"/>
    </row>
    <row r="2" spans="1:8" ht="18" customHeight="1">
      <c r="A2" s="466"/>
      <c r="B2" s="466"/>
      <c r="C2" s="467"/>
      <c r="D2" s="499"/>
      <c r="F2" s="435"/>
      <c r="G2" s="500"/>
      <c r="H2" s="500"/>
    </row>
    <row r="3" spans="1:8" ht="18" customHeight="1">
      <c r="A3" s="468"/>
      <c r="B3" s="469"/>
      <c r="C3" s="499"/>
      <c r="D3" s="471" t="s">
        <v>58</v>
      </c>
      <c r="F3" s="435"/>
    </row>
    <row r="4" spans="1:8" ht="18" customHeight="1">
      <c r="A4" s="441"/>
      <c r="B4" s="885" t="s">
        <v>365</v>
      </c>
      <c r="C4" s="885"/>
      <c r="D4" s="442" t="s">
        <v>366</v>
      </c>
      <c r="F4" s="435"/>
    </row>
    <row r="5" spans="1:8" ht="18" customHeight="1">
      <c r="A5" s="443"/>
      <c r="B5" s="444" t="s">
        <v>29</v>
      </c>
      <c r="C5" s="444" t="s">
        <v>28</v>
      </c>
      <c r="D5" s="445" t="s">
        <v>367</v>
      </c>
      <c r="F5" s="446"/>
    </row>
    <row r="6" spans="1:8" ht="18" customHeight="1">
      <c r="A6" s="443"/>
      <c r="B6" s="447" t="s">
        <v>50</v>
      </c>
      <c r="C6" s="447" t="s">
        <v>61</v>
      </c>
      <c r="D6" s="448" t="s">
        <v>66</v>
      </c>
      <c r="F6" s="446"/>
    </row>
    <row r="7" spans="1:8" ht="18" customHeight="1">
      <c r="A7" s="443"/>
      <c r="B7" s="472"/>
      <c r="C7" s="472"/>
      <c r="D7" s="499"/>
      <c r="F7" s="449"/>
    </row>
    <row r="8" spans="1:8" s="503" customFormat="1" ht="18" customHeight="1">
      <c r="A8" s="477" t="s">
        <v>426</v>
      </c>
      <c r="B8" s="501">
        <v>93.280254243651868</v>
      </c>
      <c r="C8" s="501">
        <v>98.225070668697882</v>
      </c>
      <c r="D8" s="502">
        <v>95.181610468900388</v>
      </c>
      <c r="F8" s="449"/>
    </row>
    <row r="9" spans="1:8" s="503" customFormat="1" ht="18" customHeight="1">
      <c r="A9" s="477" t="s">
        <v>407</v>
      </c>
      <c r="B9" s="501">
        <v>90.796411535557553</v>
      </c>
      <c r="C9" s="501">
        <v>97.760693945934747</v>
      </c>
      <c r="D9" s="502">
        <v>94.630817727700489</v>
      </c>
      <c r="F9" s="449"/>
    </row>
    <row r="10" spans="1:8" s="503" customFormat="1" ht="18" customHeight="1">
      <c r="A10" s="462" t="s">
        <v>14</v>
      </c>
      <c r="B10" s="504"/>
      <c r="C10" s="504"/>
      <c r="D10" s="505"/>
      <c r="F10" s="449"/>
    </row>
    <row r="11" spans="1:8" s="503" customFormat="1" ht="18" customHeight="1">
      <c r="A11" s="497" t="s">
        <v>427</v>
      </c>
      <c r="B11" s="504">
        <v>96.309601374890548</v>
      </c>
      <c r="C11" s="504">
        <v>98.337390105225126</v>
      </c>
      <c r="D11" s="505">
        <v>98.693376941201777</v>
      </c>
      <c r="F11" s="449"/>
    </row>
    <row r="12" spans="1:8" s="503" customFormat="1" ht="18" customHeight="1">
      <c r="A12" s="497" t="s">
        <v>428</v>
      </c>
      <c r="B12" s="504">
        <v>101.52611070684205</v>
      </c>
      <c r="C12" s="504">
        <v>100.09691623218696</v>
      </c>
      <c r="D12" s="505">
        <v>103.22007225082602</v>
      </c>
      <c r="F12" s="449"/>
    </row>
    <row r="13" spans="1:8" s="503" customFormat="1" ht="18" customHeight="1">
      <c r="A13" s="497" t="s">
        <v>429</v>
      </c>
      <c r="B13" s="504">
        <v>84.704551691450845</v>
      </c>
      <c r="C13" s="504">
        <v>91.401098211429087</v>
      </c>
      <c r="D13" s="505">
        <v>96.953499536054053</v>
      </c>
      <c r="E13" s="499"/>
      <c r="F13" s="449"/>
    </row>
    <row r="14" spans="1:8" ht="18" customHeight="1">
      <c r="A14" s="497" t="s">
        <v>430</v>
      </c>
      <c r="B14" s="504">
        <v>71.173996402121347</v>
      </c>
      <c r="C14" s="504">
        <v>93.16729829126227</v>
      </c>
      <c r="D14" s="505">
        <v>80.021341501590513</v>
      </c>
      <c r="E14" s="503"/>
      <c r="F14" s="449"/>
    </row>
    <row r="15" spans="1:8" s="503" customFormat="1" ht="18" customHeight="1">
      <c r="A15" s="477" t="s">
        <v>411</v>
      </c>
      <c r="B15" s="501">
        <v>65.318349837157527</v>
      </c>
      <c r="C15" s="501">
        <v>88.362866276359654</v>
      </c>
      <c r="D15" s="502">
        <v>78.079798267399951</v>
      </c>
      <c r="F15" s="461"/>
    </row>
    <row r="16" spans="1:8" s="503" customFormat="1" ht="18" customHeight="1">
      <c r="A16" s="495" t="s">
        <v>412</v>
      </c>
      <c r="B16" s="504">
        <v>76.605503808511259</v>
      </c>
      <c r="C16" s="504">
        <v>99.219428970734754</v>
      </c>
      <c r="D16" s="505">
        <v>83.998177390885829</v>
      </c>
      <c r="F16" s="461"/>
    </row>
    <row r="17" spans="1:6" s="503" customFormat="1" ht="18" customHeight="1">
      <c r="A17" s="495" t="s">
        <v>349</v>
      </c>
      <c r="B17" s="504">
        <v>73.076855955469853</v>
      </c>
      <c r="C17" s="504">
        <v>81.1792660636726</v>
      </c>
      <c r="D17" s="505">
        <v>79.34972725374196</v>
      </c>
      <c r="F17" s="461"/>
    </row>
    <row r="18" spans="1:6" s="503" customFormat="1" ht="18" customHeight="1">
      <c r="A18" s="495" t="s">
        <v>348</v>
      </c>
      <c r="B18" s="504">
        <v>56.657299972335359</v>
      </c>
      <c r="C18" s="504">
        <v>81.168447515940898</v>
      </c>
      <c r="D18" s="505">
        <v>71.434593249984601</v>
      </c>
      <c r="F18" s="461"/>
    </row>
    <row r="19" spans="1:6" s="503" customFormat="1" ht="18" customHeight="1">
      <c r="A19" s="477" t="s">
        <v>413</v>
      </c>
      <c r="B19" s="501">
        <v>95.982934082548326</v>
      </c>
      <c r="C19" s="501">
        <v>98.94424241091923</v>
      </c>
      <c r="D19" s="502">
        <v>96.886920823056286</v>
      </c>
      <c r="F19" s="461"/>
    </row>
    <row r="20" spans="1:6" s="503" customFormat="1" ht="18" customHeight="1">
      <c r="A20" s="462" t="s">
        <v>14</v>
      </c>
      <c r="B20" s="504"/>
      <c r="C20" s="504"/>
      <c r="D20" s="505"/>
      <c r="F20" s="461"/>
    </row>
    <row r="21" spans="1:6" s="503" customFormat="1" ht="18" customHeight="1">
      <c r="A21" s="495" t="s">
        <v>431</v>
      </c>
      <c r="B21" s="504">
        <v>100.32852405571259</v>
      </c>
      <c r="C21" s="504">
        <v>96.157905429519658</v>
      </c>
      <c r="D21" s="505">
        <v>106.19759073276275</v>
      </c>
      <c r="F21" s="461"/>
    </row>
    <row r="22" spans="1:6" s="503" customFormat="1" ht="18" customHeight="1">
      <c r="A22" s="495" t="s">
        <v>432</v>
      </c>
      <c r="B22" s="504">
        <v>99.99999999542338</v>
      </c>
      <c r="C22" s="504">
        <v>115.73144323115261</v>
      </c>
      <c r="D22" s="505">
        <v>96.786687494998475</v>
      </c>
      <c r="F22" s="461"/>
    </row>
    <row r="23" spans="1:6" s="503" customFormat="1" ht="18" customHeight="1">
      <c r="A23" s="495" t="s">
        <v>433</v>
      </c>
      <c r="B23" s="504">
        <v>85.966597704022348</v>
      </c>
      <c r="C23" s="504">
        <v>99.406842050906675</v>
      </c>
      <c r="D23" s="505">
        <v>87.363205713971126</v>
      </c>
      <c r="F23" s="461"/>
    </row>
    <row r="24" spans="1:6" s="503" customFormat="1" ht="18" customHeight="1">
      <c r="A24" s="495" t="s">
        <v>434</v>
      </c>
      <c r="B24" s="504">
        <v>63.281670165944924</v>
      </c>
      <c r="C24" s="504">
        <v>85.57230803254879</v>
      </c>
      <c r="D24" s="505">
        <v>76.553817706227449</v>
      </c>
      <c r="F24" s="461"/>
    </row>
    <row r="25" spans="1:6" s="503" customFormat="1" ht="18" customHeight="1">
      <c r="A25" s="495" t="s">
        <v>435</v>
      </c>
      <c r="B25" s="504">
        <v>89.360548653613151</v>
      </c>
      <c r="C25" s="504">
        <v>95.376657571119921</v>
      </c>
      <c r="D25" s="505">
        <v>91.738440865529455</v>
      </c>
      <c r="F25" s="461"/>
    </row>
    <row r="26" spans="1:6" s="503" customFormat="1" ht="18" customHeight="1">
      <c r="A26" s="495" t="s">
        <v>324</v>
      </c>
      <c r="B26" s="504">
        <v>83.985982736491664</v>
      </c>
      <c r="C26" s="504">
        <v>96.141075644140344</v>
      </c>
      <c r="D26" s="505">
        <v>87.25841260672631</v>
      </c>
      <c r="F26" s="461"/>
    </row>
    <row r="27" spans="1:6" s="503" customFormat="1" ht="18" customHeight="1">
      <c r="A27" s="495" t="s">
        <v>436</v>
      </c>
      <c r="B27" s="504">
        <v>82.58825861119459</v>
      </c>
      <c r="C27" s="504">
        <v>95.023178191491738</v>
      </c>
      <c r="D27" s="505">
        <v>82.734366234436479</v>
      </c>
      <c r="F27" s="461"/>
    </row>
    <row r="28" spans="1:6" s="503" customFormat="1" ht="18" customHeight="1">
      <c r="A28" s="495" t="s">
        <v>418</v>
      </c>
      <c r="B28" s="504">
        <v>92.928492102790599</v>
      </c>
      <c r="C28" s="504">
        <v>99.267753801448649</v>
      </c>
      <c r="D28" s="505">
        <v>95.286339624734012</v>
      </c>
      <c r="F28" s="461"/>
    </row>
    <row r="29" spans="1:6" s="503" customFormat="1" ht="18" customHeight="1">
      <c r="A29" s="495" t="s">
        <v>437</v>
      </c>
      <c r="B29" s="504">
        <v>88.73327283887852</v>
      </c>
      <c r="C29" s="504">
        <v>96.452874794287254</v>
      </c>
      <c r="D29" s="505">
        <v>92.10936141133169</v>
      </c>
      <c r="F29" s="461"/>
    </row>
    <row r="30" spans="1:6" s="503" customFormat="1" ht="18" customHeight="1">
      <c r="A30" s="495" t="s">
        <v>438</v>
      </c>
      <c r="B30" s="504">
        <v>92.932086001983578</v>
      </c>
      <c r="C30" s="504">
        <v>99.297260782364006</v>
      </c>
      <c r="D30" s="505">
        <v>92.523683916592233</v>
      </c>
      <c r="F30" s="461"/>
    </row>
    <row r="31" spans="1:6" s="503" customFormat="1" ht="18" customHeight="1">
      <c r="A31" s="495" t="s">
        <v>439</v>
      </c>
      <c r="B31" s="504">
        <v>98.917686731789075</v>
      </c>
      <c r="C31" s="504">
        <v>99.756541955019784</v>
      </c>
      <c r="D31" s="505">
        <v>102.17142902404422</v>
      </c>
      <c r="F31" s="461"/>
    </row>
    <row r="32" spans="1:6" s="503" customFormat="1" ht="18" customHeight="1">
      <c r="A32" s="495" t="s">
        <v>333</v>
      </c>
      <c r="B32" s="504">
        <v>101.36805255350258</v>
      </c>
      <c r="C32" s="504">
        <v>99.312514540913384</v>
      </c>
      <c r="D32" s="505">
        <v>103.03693538186884</v>
      </c>
      <c r="F32" s="461"/>
    </row>
    <row r="33" spans="1:6" s="503" customFormat="1" ht="18" customHeight="1">
      <c r="A33" s="495" t="s">
        <v>334</v>
      </c>
      <c r="B33" s="504">
        <v>76.945396740353615</v>
      </c>
      <c r="C33" s="504">
        <v>94.25079916278402</v>
      </c>
      <c r="D33" s="505">
        <v>77.686083341400149</v>
      </c>
      <c r="F33" s="461"/>
    </row>
    <row r="34" spans="1:6" s="503" customFormat="1" ht="18" customHeight="1">
      <c r="A34" s="495" t="s">
        <v>422</v>
      </c>
      <c r="B34" s="504">
        <v>100.87720251598704</v>
      </c>
      <c r="C34" s="504">
        <v>101.3246944994076</v>
      </c>
      <c r="D34" s="505">
        <v>101.35517298244434</v>
      </c>
      <c r="F34" s="461"/>
    </row>
    <row r="35" spans="1:6" s="503" customFormat="1" ht="18" customHeight="1">
      <c r="A35" s="495" t="s">
        <v>440</v>
      </c>
      <c r="B35" s="504">
        <v>98.628337259290433</v>
      </c>
      <c r="C35" s="504">
        <v>98.832166969129347</v>
      </c>
      <c r="D35" s="505">
        <v>99.760203657818465</v>
      </c>
      <c r="F35" s="461"/>
    </row>
    <row r="36" spans="1:6" s="503" customFormat="1" ht="18" customHeight="1">
      <c r="A36" s="495" t="s">
        <v>441</v>
      </c>
      <c r="B36" s="504">
        <v>99.728530039398862</v>
      </c>
      <c r="C36" s="504">
        <v>99.861885071417944</v>
      </c>
      <c r="D36" s="505">
        <v>100.01778402877164</v>
      </c>
      <c r="F36" s="461"/>
    </row>
    <row r="37" spans="1:6" s="503" customFormat="1" ht="18" customHeight="1">
      <c r="A37" s="495" t="s">
        <v>442</v>
      </c>
      <c r="B37" s="504">
        <v>99.39329990679154</v>
      </c>
      <c r="C37" s="504">
        <v>99.053661281327223</v>
      </c>
      <c r="D37" s="505">
        <v>100.44526147446379</v>
      </c>
      <c r="F37" s="461"/>
    </row>
    <row r="38" spans="1:6" s="503" customFormat="1" ht="18" customHeight="1">
      <c r="A38" s="495" t="s">
        <v>443</v>
      </c>
      <c r="B38" s="504">
        <v>112.12243420550453</v>
      </c>
      <c r="C38" s="504">
        <v>104.50693004633669</v>
      </c>
      <c r="D38" s="505">
        <v>108.9035649583407</v>
      </c>
      <c r="F38" s="461"/>
    </row>
    <row r="39" spans="1:6" s="503" customFormat="1" ht="18" customHeight="1">
      <c r="A39" s="495" t="s">
        <v>444</v>
      </c>
      <c r="B39" s="504">
        <v>100.92564059156742</v>
      </c>
      <c r="C39" s="504">
        <v>98.912887969344382</v>
      </c>
      <c r="D39" s="505">
        <v>98.819019387211753</v>
      </c>
      <c r="F39" s="461"/>
    </row>
    <row r="40" spans="1:6" s="503" customFormat="1" ht="14.1" customHeight="1">
      <c r="A40" s="506"/>
      <c r="B40" s="507"/>
      <c r="C40" s="507"/>
      <c r="D40" s="508"/>
      <c r="F40" s="449"/>
    </row>
    <row r="41" spans="1:6" s="503" customFormat="1" ht="14.1" customHeight="1">
      <c r="A41" s="506"/>
      <c r="B41" s="507"/>
      <c r="C41" s="507"/>
      <c r="D41" s="508"/>
      <c r="F41" s="449"/>
    </row>
    <row r="42" spans="1:6" s="503" customFormat="1" ht="14.1" customHeight="1">
      <c r="A42" s="506"/>
      <c r="B42" s="507"/>
      <c r="C42" s="507"/>
      <c r="D42" s="508"/>
      <c r="F42" s="449"/>
    </row>
    <row r="43" spans="1:6" s="503" customFormat="1" ht="14.1" customHeight="1">
      <c r="A43" s="506"/>
      <c r="B43" s="507"/>
      <c r="C43" s="507"/>
      <c r="D43" s="508"/>
      <c r="F43" s="449"/>
    </row>
    <row r="44" spans="1:6" s="503" customFormat="1" ht="14.1" customHeight="1">
      <c r="A44" s="506"/>
      <c r="B44" s="507"/>
      <c r="C44" s="507"/>
      <c r="D44" s="508"/>
      <c r="F44" s="449"/>
    </row>
    <row r="45" spans="1:6" s="503" customFormat="1" ht="14.1" customHeight="1">
      <c r="A45" s="506"/>
      <c r="B45" s="507"/>
      <c r="C45" s="507"/>
      <c r="D45" s="508"/>
      <c r="F45" s="449"/>
    </row>
    <row r="46" spans="1:6" s="503" customFormat="1" ht="14.1" customHeight="1">
      <c r="A46" s="506"/>
      <c r="B46" s="507"/>
      <c r="C46" s="507"/>
      <c r="D46" s="508"/>
      <c r="F46" s="449"/>
    </row>
    <row r="47" spans="1:6" s="503" customFormat="1" ht="14.1" customHeight="1">
      <c r="A47" s="449"/>
      <c r="B47" s="449"/>
      <c r="C47" s="449"/>
      <c r="D47" s="449"/>
      <c r="E47" s="449"/>
      <c r="F47" s="449"/>
    </row>
    <row r="48" spans="1:6" s="503" customFormat="1" ht="14.1" customHeight="1">
      <c r="A48" s="449"/>
      <c r="B48" s="449"/>
      <c r="C48" s="449"/>
      <c r="D48" s="449"/>
      <c r="E48" s="449"/>
      <c r="F48" s="449"/>
    </row>
    <row r="49" spans="1:6" s="503" customFormat="1" ht="14.1" customHeight="1">
      <c r="A49" s="449"/>
      <c r="B49" s="449"/>
      <c r="C49" s="449"/>
      <c r="D49" s="449"/>
      <c r="E49" s="449"/>
      <c r="F49" s="449"/>
    </row>
    <row r="50" spans="1:6" s="503" customFormat="1" ht="14.1" customHeight="1">
      <c r="A50" s="449"/>
      <c r="B50" s="449"/>
      <c r="C50" s="449"/>
      <c r="D50" s="449"/>
      <c r="E50" s="449"/>
      <c r="F50" s="449"/>
    </row>
    <row r="51" spans="1:6" s="503" customFormat="1" ht="14.1" customHeight="1">
      <c r="A51" s="449"/>
      <c r="B51" s="449"/>
      <c r="C51" s="449"/>
      <c r="D51" s="449"/>
      <c r="E51" s="449"/>
      <c r="F51" s="449"/>
    </row>
    <row r="52" spans="1:6" s="503" customFormat="1" ht="14.1" customHeight="1">
      <c r="A52" s="449"/>
      <c r="B52" s="449"/>
      <c r="C52" s="449"/>
      <c r="D52" s="449"/>
      <c r="E52" s="449"/>
      <c r="F52" s="449"/>
    </row>
    <row r="53" spans="1:6">
      <c r="A53" s="449"/>
      <c r="E53" s="449"/>
      <c r="F53" s="449"/>
    </row>
    <row r="54" spans="1:6">
      <c r="A54" s="449"/>
      <c r="E54" s="449"/>
      <c r="F54" s="449"/>
    </row>
    <row r="55" spans="1:6">
      <c r="A55" s="449"/>
      <c r="E55" s="449"/>
      <c r="F55" s="449"/>
    </row>
    <row r="56" spans="1:6">
      <c r="A56" s="449"/>
      <c r="E56" s="449"/>
      <c r="F56" s="449"/>
    </row>
    <row r="57" spans="1:6">
      <c r="A57" s="449"/>
      <c r="E57" s="449"/>
      <c r="F57" s="449"/>
    </row>
    <row r="58" spans="1:6">
      <c r="A58" s="449"/>
      <c r="E58" s="449"/>
      <c r="F58" s="449"/>
    </row>
    <row r="59" spans="1:6">
      <c r="A59" s="449"/>
      <c r="E59" s="449"/>
      <c r="F59" s="449"/>
    </row>
    <row r="60" spans="1:6">
      <c r="A60" s="449"/>
      <c r="E60" s="449"/>
      <c r="F60" s="449"/>
    </row>
    <row r="61" spans="1:6">
      <c r="A61" s="449"/>
      <c r="E61" s="449"/>
      <c r="F61" s="449"/>
    </row>
    <row r="62" spans="1:6">
      <c r="A62" s="449"/>
      <c r="E62" s="449"/>
      <c r="F62" s="449"/>
    </row>
    <row r="63" spans="1:6">
      <c r="A63" s="449"/>
      <c r="E63" s="449"/>
      <c r="F63" s="449"/>
    </row>
    <row r="64" spans="1:6">
      <c r="A64" s="449"/>
      <c r="E64" s="449"/>
      <c r="F64" s="449"/>
    </row>
    <row r="65" spans="1:6">
      <c r="A65" s="449"/>
      <c r="E65" s="449"/>
      <c r="F65" s="449"/>
    </row>
    <row r="66" spans="1:6">
      <c r="A66" s="449"/>
      <c r="E66" s="449"/>
      <c r="F66" s="449"/>
    </row>
    <row r="67" spans="1:6">
      <c r="A67" s="449"/>
      <c r="E67" s="449"/>
      <c r="F67" s="449"/>
    </row>
    <row r="68" spans="1:6">
      <c r="A68" s="449"/>
      <c r="E68" s="449"/>
      <c r="F68" s="449"/>
    </row>
    <row r="69" spans="1:6">
      <c r="A69" s="449"/>
      <c r="E69" s="449"/>
      <c r="F69" s="449"/>
    </row>
    <row r="70" spans="1:6">
      <c r="A70" s="449"/>
      <c r="E70" s="449"/>
      <c r="F70" s="449"/>
    </row>
    <row r="71" spans="1:6">
      <c r="A71" s="449"/>
      <c r="E71" s="449"/>
      <c r="F71" s="449"/>
    </row>
    <row r="72" spans="1:6">
      <c r="A72" s="449"/>
      <c r="E72" s="449"/>
      <c r="F72" s="449"/>
    </row>
    <row r="73" spans="1:6">
      <c r="A73" s="449"/>
      <c r="E73" s="449"/>
      <c r="F73" s="449"/>
    </row>
    <row r="74" spans="1:6">
      <c r="A74" s="449"/>
      <c r="E74" s="449"/>
      <c r="F74" s="449"/>
    </row>
    <row r="75" spans="1:6">
      <c r="A75" s="449"/>
      <c r="E75" s="449"/>
      <c r="F75" s="449"/>
    </row>
    <row r="76" spans="1:6">
      <c r="A76" s="449"/>
      <c r="E76" s="449"/>
      <c r="F76" s="449"/>
    </row>
    <row r="77" spans="1:6">
      <c r="A77" s="449"/>
      <c r="E77" s="449"/>
      <c r="F77" s="449"/>
    </row>
    <row r="78" spans="1:6">
      <c r="A78" s="449"/>
      <c r="E78" s="449"/>
      <c r="F78" s="449"/>
    </row>
    <row r="79" spans="1:6">
      <c r="A79" s="449"/>
      <c r="E79" s="449"/>
      <c r="F79" s="449"/>
    </row>
    <row r="80" spans="1:6">
      <c r="A80" s="449"/>
      <c r="E80" s="449"/>
      <c r="F80" s="449"/>
    </row>
    <row r="81" spans="1:6">
      <c r="A81" s="449"/>
      <c r="E81" s="449"/>
      <c r="F81" s="449"/>
    </row>
    <row r="82" spans="1:6">
      <c r="A82" s="449"/>
      <c r="E82" s="449"/>
      <c r="F82" s="449"/>
    </row>
    <row r="83" spans="1:6">
      <c r="A83" s="449"/>
      <c r="E83" s="449"/>
      <c r="F83" s="449"/>
    </row>
    <row r="84" spans="1:6">
      <c r="A84" s="449"/>
      <c r="E84" s="449"/>
      <c r="F84" s="449"/>
    </row>
    <row r="85" spans="1:6">
      <c r="A85" s="449"/>
      <c r="E85" s="449"/>
      <c r="F85" s="449"/>
    </row>
    <row r="86" spans="1:6">
      <c r="A86" s="449"/>
      <c r="E86" s="449"/>
      <c r="F86" s="449"/>
    </row>
    <row r="87" spans="1:6">
      <c r="A87" s="449"/>
      <c r="E87" s="449"/>
      <c r="F87" s="449"/>
    </row>
    <row r="88" spans="1:6">
      <c r="A88" s="449"/>
      <c r="E88" s="449"/>
      <c r="F88" s="449"/>
    </row>
    <row r="89" spans="1:6">
      <c r="A89" s="449"/>
      <c r="E89" s="449"/>
      <c r="F89" s="449"/>
    </row>
    <row r="90" spans="1:6">
      <c r="A90" s="449"/>
      <c r="E90" s="449"/>
      <c r="F90" s="449"/>
    </row>
    <row r="91" spans="1:6">
      <c r="A91" s="449"/>
      <c r="E91" s="449"/>
      <c r="F91" s="449"/>
    </row>
    <row r="92" spans="1:6">
      <c r="A92" s="449"/>
      <c r="E92" s="449"/>
      <c r="F92" s="449"/>
    </row>
    <row r="93" spans="1:6">
      <c r="A93" s="449"/>
      <c r="E93" s="449"/>
      <c r="F93" s="449"/>
    </row>
    <row r="94" spans="1:6">
      <c r="A94" s="449"/>
      <c r="E94" s="449"/>
      <c r="F94" s="449"/>
    </row>
    <row r="95" spans="1:6">
      <c r="A95" s="449"/>
      <c r="E95" s="449"/>
      <c r="F95" s="449"/>
    </row>
    <row r="96" spans="1:6">
      <c r="A96" s="449"/>
      <c r="E96" s="449"/>
      <c r="F96" s="449"/>
    </row>
    <row r="97" spans="1:6">
      <c r="A97" s="449"/>
      <c r="E97" s="449"/>
      <c r="F97" s="449"/>
    </row>
    <row r="98" spans="1:6">
      <c r="A98" s="449"/>
      <c r="E98" s="449"/>
      <c r="F98" s="449"/>
    </row>
    <row r="99" spans="1:6">
      <c r="A99" s="449"/>
      <c r="E99" s="449"/>
      <c r="F99" s="449"/>
    </row>
    <row r="100" spans="1:6">
      <c r="A100" s="449"/>
      <c r="E100" s="449"/>
      <c r="F100" s="449"/>
    </row>
    <row r="101" spans="1:6">
      <c r="A101" s="449"/>
      <c r="E101" s="449"/>
      <c r="F101" s="449"/>
    </row>
    <row r="102" spans="1:6">
      <c r="A102" s="449"/>
      <c r="E102" s="449"/>
      <c r="F102" s="449"/>
    </row>
    <row r="103" spans="1:6">
      <c r="A103" s="449"/>
      <c r="E103" s="449"/>
      <c r="F103" s="449"/>
    </row>
    <row r="104" spans="1:6">
      <c r="A104" s="449"/>
      <c r="E104" s="449"/>
      <c r="F104" s="449"/>
    </row>
    <row r="105" spans="1:6">
      <c r="A105" s="449"/>
      <c r="E105" s="449"/>
      <c r="F105" s="449"/>
    </row>
    <row r="106" spans="1:6">
      <c r="A106" s="449"/>
      <c r="E106" s="449"/>
      <c r="F106" s="449"/>
    </row>
    <row r="107" spans="1:6">
      <c r="A107" s="449"/>
      <c r="E107" s="449"/>
      <c r="F107" s="449"/>
    </row>
    <row r="108" spans="1:6">
      <c r="A108" s="449"/>
      <c r="E108" s="449"/>
      <c r="F108" s="449"/>
    </row>
    <row r="109" spans="1:6">
      <c r="A109" s="449"/>
      <c r="E109" s="449"/>
      <c r="F109" s="449"/>
    </row>
    <row r="110" spans="1:6">
      <c r="A110" s="449"/>
      <c r="E110" s="449"/>
      <c r="F110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17" sqref="J17"/>
    </sheetView>
  </sheetViews>
  <sheetFormatPr defaultColWidth="9.28515625" defaultRowHeight="15"/>
  <cols>
    <col min="1" max="1" width="45.7109375" style="511" customWidth="1"/>
    <col min="2" max="2" width="11" style="449" customWidth="1"/>
    <col min="3" max="3" width="11.28515625" style="449" customWidth="1"/>
    <col min="4" max="4" width="17" style="449" customWidth="1"/>
    <col min="5" max="16384" width="9.28515625" style="511"/>
  </cols>
  <sheetData>
    <row r="1" spans="1:6" ht="20.100000000000001" customHeight="1">
      <c r="A1" s="509" t="s">
        <v>576</v>
      </c>
      <c r="B1" s="509"/>
      <c r="C1" s="509"/>
      <c r="D1" s="510"/>
      <c r="E1" s="510"/>
      <c r="F1" s="435"/>
    </row>
    <row r="2" spans="1:6" ht="20.100000000000001" customHeight="1">
      <c r="A2" s="512"/>
      <c r="B2" s="512"/>
      <c r="C2" s="513"/>
      <c r="D2" s="511"/>
      <c r="F2" s="435"/>
    </row>
    <row r="3" spans="1:6" ht="20.100000000000001" customHeight="1">
      <c r="A3" s="513"/>
      <c r="B3" s="513"/>
      <c r="C3" s="511"/>
      <c r="D3" s="471" t="s">
        <v>58</v>
      </c>
      <c r="F3" s="435"/>
    </row>
    <row r="4" spans="1:6" ht="20.100000000000001" customHeight="1">
      <c r="A4" s="514"/>
      <c r="B4" s="885" t="s">
        <v>365</v>
      </c>
      <c r="C4" s="885"/>
      <c r="D4" s="442" t="s">
        <v>366</v>
      </c>
      <c r="F4" s="435"/>
    </row>
    <row r="5" spans="1:6" ht="20.100000000000001" customHeight="1">
      <c r="A5" s="513"/>
      <c r="B5" s="444" t="s">
        <v>29</v>
      </c>
      <c r="C5" s="444" t="s">
        <v>28</v>
      </c>
      <c r="D5" s="445" t="s">
        <v>367</v>
      </c>
      <c r="F5" s="446"/>
    </row>
    <row r="6" spans="1:6" ht="20.100000000000001" customHeight="1">
      <c r="A6" s="513"/>
      <c r="B6" s="447" t="s">
        <v>50</v>
      </c>
      <c r="C6" s="447" t="s">
        <v>61</v>
      </c>
      <c r="D6" s="448" t="s">
        <v>66</v>
      </c>
      <c r="F6" s="446"/>
    </row>
    <row r="7" spans="1:6" ht="20.100000000000001" customHeight="1">
      <c r="A7" s="513"/>
      <c r="B7" s="472"/>
      <c r="C7" s="472"/>
      <c r="D7" s="511"/>
      <c r="F7" s="449"/>
    </row>
    <row r="8" spans="1:6" ht="20.100000000000001" customHeight="1">
      <c r="A8" s="515" t="s">
        <v>382</v>
      </c>
      <c r="B8" s="501">
        <v>104.86983679673429</v>
      </c>
      <c r="C8" s="501">
        <v>101.47999914928228</v>
      </c>
      <c r="D8" s="516">
        <v>103.93510368397335</v>
      </c>
      <c r="E8" s="508"/>
      <c r="F8" s="449"/>
    </row>
    <row r="9" spans="1:6" ht="20.100000000000001" customHeight="1">
      <c r="A9" s="517" t="s">
        <v>14</v>
      </c>
      <c r="B9" s="504"/>
      <c r="C9" s="504"/>
      <c r="D9" s="518"/>
      <c r="E9" s="508"/>
      <c r="F9" s="449"/>
    </row>
    <row r="10" spans="1:6" s="510" customFormat="1" ht="20.100000000000001" customHeight="1">
      <c r="A10" s="519" t="s">
        <v>408</v>
      </c>
      <c r="B10" s="504">
        <v>92.273545135844728</v>
      </c>
      <c r="C10" s="504">
        <v>98.654391336800273</v>
      </c>
      <c r="D10" s="518">
        <v>95.278577121434964</v>
      </c>
      <c r="E10" s="508"/>
      <c r="F10" s="449"/>
    </row>
    <row r="11" spans="1:6" s="510" customFormat="1" ht="20.100000000000001" customHeight="1">
      <c r="A11" s="519" t="s">
        <v>409</v>
      </c>
      <c r="B11" s="504">
        <v>98.048995905024995</v>
      </c>
      <c r="C11" s="504">
        <v>99.845215341851684</v>
      </c>
      <c r="D11" s="518">
        <v>96.915626130617341</v>
      </c>
      <c r="E11" s="508"/>
      <c r="F11" s="449"/>
    </row>
    <row r="12" spans="1:6" ht="20.100000000000001" customHeight="1">
      <c r="A12" s="519" t="s">
        <v>412</v>
      </c>
      <c r="B12" s="504">
        <v>96.100383280972068</v>
      </c>
      <c r="C12" s="504">
        <v>100.5142961327992</v>
      </c>
      <c r="D12" s="518">
        <v>107.30362106582426</v>
      </c>
      <c r="E12" s="508"/>
      <c r="F12" s="449"/>
    </row>
    <row r="13" spans="1:6" s="510" customFormat="1" ht="20.100000000000001" customHeight="1">
      <c r="A13" s="519" t="s">
        <v>326</v>
      </c>
      <c r="B13" s="504">
        <v>98.146879858402116</v>
      </c>
      <c r="C13" s="504">
        <v>99.806240566240575</v>
      </c>
      <c r="D13" s="518">
        <v>96.227459642484618</v>
      </c>
      <c r="E13" s="508"/>
      <c r="F13" s="449"/>
    </row>
    <row r="14" spans="1:6" ht="20.100000000000001" customHeight="1">
      <c r="A14" s="519" t="s">
        <v>328</v>
      </c>
      <c r="B14" s="504">
        <v>101.07597323863114</v>
      </c>
      <c r="C14" s="504">
        <v>98.798218955654775</v>
      </c>
      <c r="D14" s="518">
        <v>105.14525665176814</v>
      </c>
      <c r="E14" s="508"/>
      <c r="F14" s="449"/>
    </row>
    <row r="15" spans="1:6" ht="20.100000000000001" customHeight="1">
      <c r="A15" s="519" t="s">
        <v>334</v>
      </c>
      <c r="B15" s="504">
        <v>108.19516726303711</v>
      </c>
      <c r="C15" s="504">
        <v>99.480289554579514</v>
      </c>
      <c r="D15" s="518">
        <v>104.47777249836565</v>
      </c>
      <c r="E15" s="508"/>
      <c r="F15" s="449"/>
    </row>
    <row r="16" spans="1:6" s="510" customFormat="1" ht="20.100000000000001" customHeight="1">
      <c r="A16" s="519" t="s">
        <v>422</v>
      </c>
      <c r="B16" s="504">
        <v>103.41320546641271</v>
      </c>
      <c r="C16" s="504">
        <v>97.449292934236297</v>
      </c>
      <c r="D16" s="518">
        <v>104.26411529969198</v>
      </c>
      <c r="E16" s="508"/>
      <c r="F16" s="458"/>
    </row>
    <row r="17" spans="1:6" s="510" customFormat="1" ht="20.100000000000001" customHeight="1">
      <c r="A17" s="497"/>
      <c r="B17" s="505"/>
      <c r="C17" s="505"/>
      <c r="E17" s="508"/>
      <c r="F17" s="461"/>
    </row>
    <row r="18" spans="1:6" s="510" customFormat="1" ht="20.100000000000001" customHeight="1">
      <c r="A18" s="520"/>
      <c r="B18" s="521"/>
      <c r="C18" s="521"/>
      <c r="E18" s="508"/>
      <c r="F18" s="461"/>
    </row>
    <row r="19" spans="1:6" s="510" customFormat="1" ht="20.100000000000001" customHeight="1">
      <c r="A19" s="522"/>
      <c r="B19" s="523"/>
      <c r="C19" s="523"/>
      <c r="D19" s="511"/>
      <c r="E19" s="508"/>
      <c r="F19" s="461"/>
    </row>
    <row r="20" spans="1:6" ht="20.100000000000001" customHeight="1">
      <c r="A20" s="513"/>
      <c r="B20" s="524"/>
      <c r="C20" s="524"/>
      <c r="D20" s="511"/>
      <c r="E20" s="508"/>
      <c r="F20" s="461"/>
    </row>
    <row r="21" spans="1:6" ht="20.100000000000001" customHeight="1">
      <c r="A21" s="513"/>
      <c r="B21" s="524"/>
      <c r="C21" s="524"/>
      <c r="D21" s="511"/>
      <c r="E21" s="508"/>
      <c r="F21" s="461"/>
    </row>
    <row r="22" spans="1:6" ht="20.100000000000001" customHeight="1">
      <c r="A22" s="513"/>
      <c r="B22" s="524"/>
      <c r="C22" s="524"/>
      <c r="D22" s="511"/>
      <c r="E22" s="508"/>
      <c r="F22" s="461"/>
    </row>
    <row r="23" spans="1:6" ht="20.100000000000001" customHeight="1">
      <c r="A23" s="513"/>
      <c r="B23" s="525"/>
      <c r="C23" s="525"/>
      <c r="D23" s="511"/>
      <c r="E23" s="508"/>
      <c r="F23" s="461"/>
    </row>
    <row r="24" spans="1:6" ht="20.100000000000001" customHeight="1">
      <c r="A24" s="513"/>
      <c r="B24" s="525"/>
      <c r="C24" s="525"/>
      <c r="D24" s="511"/>
      <c r="E24" s="508"/>
      <c r="F24" s="449"/>
    </row>
    <row r="25" spans="1:6" ht="20.100000000000001" customHeight="1">
      <c r="A25" s="513"/>
      <c r="B25" s="525"/>
      <c r="C25" s="525"/>
      <c r="D25" s="511"/>
      <c r="E25" s="508"/>
      <c r="F25" s="449"/>
    </row>
    <row r="26" spans="1:6" ht="20.100000000000001" customHeight="1">
      <c r="A26" s="526"/>
      <c r="B26" s="527"/>
      <c r="C26" s="527"/>
      <c r="D26" s="511"/>
      <c r="E26" s="508"/>
      <c r="F26" s="449"/>
    </row>
    <row r="27" spans="1:6" ht="20.100000000000001" customHeight="1">
      <c r="A27" s="526"/>
      <c r="B27" s="527"/>
      <c r="C27" s="527"/>
      <c r="D27" s="511"/>
      <c r="E27" s="508"/>
      <c r="F27" s="449"/>
    </row>
    <row r="28" spans="1:6" ht="20.100000000000001" customHeight="1">
      <c r="A28" s="526"/>
      <c r="B28" s="527"/>
      <c r="C28" s="527"/>
      <c r="D28" s="511"/>
      <c r="E28" s="508"/>
      <c r="F28" s="449"/>
    </row>
    <row r="29" spans="1:6" ht="20.100000000000001" customHeight="1">
      <c r="A29" s="526"/>
      <c r="B29" s="527"/>
      <c r="C29" s="527"/>
      <c r="D29" s="511"/>
      <c r="E29" s="508"/>
      <c r="F29" s="449"/>
    </row>
    <row r="30" spans="1:6" ht="20.100000000000001" customHeight="1">
      <c r="A30" s="526"/>
      <c r="B30" s="527"/>
      <c r="C30" s="527"/>
      <c r="D30" s="511"/>
      <c r="E30" s="528"/>
      <c r="F30" s="449"/>
    </row>
    <row r="31" spans="1:6" ht="20.100000000000001" customHeight="1">
      <c r="A31" s="526"/>
      <c r="B31" s="527"/>
      <c r="C31" s="527"/>
      <c r="D31" s="511"/>
      <c r="F31" s="449"/>
    </row>
    <row r="32" spans="1:6" ht="20.100000000000001" customHeight="1">
      <c r="A32" s="526"/>
      <c r="B32" s="511"/>
      <c r="C32" s="511"/>
      <c r="D32" s="511"/>
      <c r="F32" s="449"/>
    </row>
    <row r="33" spans="1:6" ht="20.100000000000001" customHeight="1">
      <c r="A33" s="529"/>
      <c r="B33" s="530"/>
      <c r="C33" s="530"/>
      <c r="D33" s="511"/>
      <c r="F33" s="449"/>
    </row>
    <row r="34" spans="1:6" ht="20.100000000000001" customHeight="1">
      <c r="A34" s="529"/>
      <c r="B34" s="530"/>
      <c r="C34" s="530"/>
      <c r="D34" s="511"/>
      <c r="F34" s="449"/>
    </row>
    <row r="35" spans="1:6" ht="20.100000000000001" customHeight="1">
      <c r="A35" s="531"/>
      <c r="B35" s="531"/>
      <c r="C35" s="531"/>
      <c r="D35" s="511"/>
      <c r="F35" s="449"/>
    </row>
    <row r="36" spans="1:6" ht="20.100000000000001" customHeight="1">
      <c r="A36" s="531"/>
      <c r="B36" s="531"/>
      <c r="C36" s="531"/>
      <c r="D36" s="511"/>
      <c r="F36" s="449"/>
    </row>
    <row r="37" spans="1:6" ht="20.100000000000001" customHeight="1">
      <c r="A37" s="531"/>
      <c r="B37" s="531"/>
      <c r="C37" s="531"/>
      <c r="D37" s="511"/>
      <c r="F37" s="449"/>
    </row>
    <row r="38" spans="1:6" ht="20.100000000000001" customHeight="1">
      <c r="A38" s="531"/>
      <c r="B38" s="531"/>
      <c r="C38" s="531"/>
      <c r="D38" s="511"/>
      <c r="F38" s="449"/>
    </row>
    <row r="39" spans="1:6" ht="20.100000000000001" customHeight="1">
      <c r="A39" s="531"/>
      <c r="B39" s="531"/>
      <c r="C39" s="531"/>
      <c r="D39" s="511"/>
      <c r="F39" s="449"/>
    </row>
    <row r="40" spans="1:6" ht="20.100000000000001" customHeight="1">
      <c r="A40" s="531"/>
      <c r="B40" s="531"/>
      <c r="C40" s="531"/>
      <c r="D40" s="511"/>
      <c r="F40" s="449"/>
    </row>
    <row r="41" spans="1:6" ht="20.100000000000001" customHeight="1">
      <c r="A41" s="531"/>
      <c r="B41" s="531"/>
      <c r="C41" s="531"/>
      <c r="D41" s="511"/>
      <c r="F41" s="449"/>
    </row>
    <row r="42" spans="1:6">
      <c r="A42" s="531"/>
      <c r="B42" s="531"/>
      <c r="C42" s="531"/>
      <c r="D42" s="511"/>
      <c r="F42" s="449"/>
    </row>
    <row r="43" spans="1:6">
      <c r="A43" s="531"/>
      <c r="F43" s="449"/>
    </row>
    <row r="44" spans="1:6">
      <c r="A44" s="531"/>
      <c r="F44" s="449"/>
    </row>
    <row r="45" spans="1:6">
      <c r="A45" s="531"/>
      <c r="F45" s="449"/>
    </row>
    <row r="46" spans="1:6">
      <c r="A46" s="531"/>
      <c r="F46" s="449"/>
    </row>
    <row r="47" spans="1:6">
      <c r="A47" s="531"/>
      <c r="F47" s="449"/>
    </row>
    <row r="48" spans="1:6">
      <c r="A48" s="531"/>
      <c r="F48" s="449"/>
    </row>
    <row r="49" spans="1:6">
      <c r="A49" s="449"/>
      <c r="E49" s="449"/>
      <c r="F49" s="449"/>
    </row>
    <row r="50" spans="1:6">
      <c r="A50" s="449"/>
      <c r="E50" s="449"/>
      <c r="F50" s="449"/>
    </row>
    <row r="51" spans="1:6">
      <c r="A51" s="449"/>
      <c r="E51" s="449"/>
      <c r="F51" s="449"/>
    </row>
    <row r="52" spans="1:6">
      <c r="A52" s="449"/>
      <c r="E52" s="449"/>
      <c r="F52" s="449"/>
    </row>
    <row r="53" spans="1:6">
      <c r="A53" s="449"/>
      <c r="E53" s="449"/>
      <c r="F53" s="449"/>
    </row>
    <row r="54" spans="1:6">
      <c r="A54" s="449"/>
      <c r="E54" s="449"/>
      <c r="F54" s="449"/>
    </row>
    <row r="55" spans="1:6">
      <c r="A55" s="449"/>
      <c r="E55" s="449"/>
      <c r="F55" s="449"/>
    </row>
    <row r="56" spans="1:6">
      <c r="A56" s="449"/>
      <c r="E56" s="449"/>
      <c r="F56" s="449"/>
    </row>
    <row r="57" spans="1:6">
      <c r="A57" s="449"/>
      <c r="E57" s="449"/>
      <c r="F57" s="449"/>
    </row>
    <row r="58" spans="1:6">
      <c r="A58" s="449"/>
      <c r="E58" s="449"/>
      <c r="F58" s="449"/>
    </row>
    <row r="59" spans="1:6">
      <c r="A59" s="449"/>
      <c r="E59" s="449"/>
      <c r="F59" s="449"/>
    </row>
    <row r="60" spans="1:6">
      <c r="A60" s="449"/>
      <c r="E60" s="449"/>
      <c r="F60" s="449"/>
    </row>
    <row r="61" spans="1:6">
      <c r="A61" s="449"/>
      <c r="E61" s="449"/>
      <c r="F61" s="449"/>
    </row>
    <row r="62" spans="1:6">
      <c r="A62" s="449"/>
      <c r="E62" s="449"/>
      <c r="F62" s="449"/>
    </row>
    <row r="63" spans="1:6">
      <c r="A63" s="449"/>
      <c r="E63" s="449"/>
      <c r="F63" s="449"/>
    </row>
    <row r="64" spans="1:6">
      <c r="A64" s="449"/>
      <c r="E64" s="449"/>
      <c r="F64" s="449"/>
    </row>
    <row r="65" spans="1:6">
      <c r="A65" s="449"/>
      <c r="E65" s="449"/>
      <c r="F65" s="449"/>
    </row>
    <row r="66" spans="1:6">
      <c r="A66" s="449"/>
      <c r="E66" s="449"/>
      <c r="F66" s="449"/>
    </row>
    <row r="67" spans="1:6">
      <c r="A67" s="449"/>
      <c r="E67" s="449"/>
      <c r="F67" s="449"/>
    </row>
    <row r="68" spans="1:6">
      <c r="A68" s="449"/>
      <c r="E68" s="449"/>
      <c r="F68" s="449"/>
    </row>
    <row r="69" spans="1:6">
      <c r="A69" s="449"/>
      <c r="E69" s="449"/>
      <c r="F69" s="449"/>
    </row>
    <row r="70" spans="1:6">
      <c r="A70" s="449"/>
      <c r="E70" s="449"/>
      <c r="F70" s="449"/>
    </row>
    <row r="71" spans="1:6">
      <c r="A71" s="449"/>
      <c r="E71" s="449"/>
      <c r="F71" s="449"/>
    </row>
    <row r="72" spans="1:6">
      <c r="A72" s="449"/>
      <c r="E72" s="449"/>
      <c r="F72" s="449"/>
    </row>
    <row r="73" spans="1:6">
      <c r="A73" s="449"/>
      <c r="E73" s="449"/>
      <c r="F73" s="449"/>
    </row>
    <row r="74" spans="1:6">
      <c r="A74" s="449"/>
      <c r="E74" s="449"/>
      <c r="F74" s="449"/>
    </row>
    <row r="75" spans="1:6">
      <c r="A75" s="449"/>
      <c r="E75" s="449"/>
      <c r="F75" s="449"/>
    </row>
    <row r="76" spans="1:6">
      <c r="A76" s="449"/>
      <c r="E76" s="449"/>
      <c r="F76" s="449"/>
    </row>
    <row r="77" spans="1:6">
      <c r="A77" s="449"/>
      <c r="E77" s="449"/>
      <c r="F77" s="449"/>
    </row>
    <row r="78" spans="1:6">
      <c r="A78" s="449"/>
      <c r="E78" s="449"/>
      <c r="F78" s="449"/>
    </row>
    <row r="79" spans="1:6">
      <c r="A79" s="449"/>
      <c r="E79" s="449"/>
      <c r="F79" s="449"/>
    </row>
    <row r="80" spans="1:6">
      <c r="A80" s="449"/>
      <c r="E80" s="449"/>
      <c r="F80" s="449"/>
    </row>
    <row r="81" spans="1:6">
      <c r="A81" s="449"/>
      <c r="E81" s="449"/>
      <c r="F81" s="449"/>
    </row>
    <row r="82" spans="1:6">
      <c r="A82" s="449"/>
      <c r="E82" s="449"/>
      <c r="F82" s="449"/>
    </row>
    <row r="83" spans="1:6">
      <c r="A83" s="449"/>
      <c r="E83" s="449"/>
      <c r="F83" s="449"/>
    </row>
    <row r="84" spans="1:6">
      <c r="A84" s="449"/>
      <c r="E84" s="449"/>
      <c r="F84" s="449"/>
    </row>
    <row r="85" spans="1:6">
      <c r="A85" s="449"/>
      <c r="E85" s="449"/>
      <c r="F85" s="449"/>
    </row>
    <row r="86" spans="1:6">
      <c r="A86" s="449"/>
      <c r="E86" s="449"/>
      <c r="F86" s="449"/>
    </row>
    <row r="87" spans="1:6">
      <c r="A87" s="449"/>
      <c r="E87" s="449"/>
      <c r="F87" s="449"/>
    </row>
    <row r="88" spans="1:6">
      <c r="A88" s="449"/>
      <c r="E88" s="449"/>
      <c r="F88" s="449"/>
    </row>
    <row r="89" spans="1:6">
      <c r="A89" s="449"/>
      <c r="E89" s="449"/>
      <c r="F89" s="449"/>
    </row>
    <row r="90" spans="1:6">
      <c r="A90" s="449"/>
      <c r="E90" s="449"/>
      <c r="F90" s="449"/>
    </row>
    <row r="91" spans="1:6">
      <c r="A91" s="449"/>
      <c r="E91" s="449"/>
      <c r="F91" s="449"/>
    </row>
    <row r="92" spans="1:6">
      <c r="A92" s="449"/>
      <c r="E92" s="449"/>
      <c r="F92" s="449"/>
    </row>
    <row r="93" spans="1:6">
      <c r="A93" s="449"/>
      <c r="E93" s="449"/>
      <c r="F93" s="449"/>
    </row>
    <row r="94" spans="1:6">
      <c r="A94" s="449"/>
      <c r="E94" s="449"/>
      <c r="F94" s="449"/>
    </row>
    <row r="95" spans="1:6">
      <c r="A95" s="449"/>
      <c r="E95" s="449"/>
      <c r="F95" s="449"/>
    </row>
    <row r="96" spans="1:6">
      <c r="A96" s="449"/>
      <c r="E96" s="449"/>
      <c r="F96" s="449"/>
    </row>
    <row r="97" spans="1:6">
      <c r="A97" s="449"/>
      <c r="E97" s="449"/>
      <c r="F97" s="449"/>
    </row>
    <row r="98" spans="1:6">
      <c r="A98" s="449"/>
      <c r="E98" s="449"/>
      <c r="F98" s="449"/>
    </row>
    <row r="99" spans="1:6">
      <c r="A99" s="449"/>
      <c r="E99" s="449"/>
      <c r="F99" s="449"/>
    </row>
    <row r="100" spans="1:6">
      <c r="A100" s="449"/>
      <c r="E100" s="449"/>
      <c r="F100" s="449"/>
    </row>
    <row r="101" spans="1:6">
      <c r="A101" s="449"/>
      <c r="E101" s="449"/>
      <c r="F101" s="449"/>
    </row>
    <row r="102" spans="1:6">
      <c r="A102" s="449"/>
      <c r="E102" s="449"/>
      <c r="F102" s="449"/>
    </row>
    <row r="103" spans="1:6">
      <c r="A103" s="449"/>
      <c r="E103" s="449"/>
      <c r="F103" s="449"/>
    </row>
    <row r="104" spans="1:6">
      <c r="A104" s="449"/>
      <c r="E104" s="449"/>
      <c r="F104" s="449"/>
    </row>
    <row r="105" spans="1:6">
      <c r="A105" s="449"/>
      <c r="E105" s="449"/>
      <c r="F105" s="449"/>
    </row>
    <row r="106" spans="1:6">
      <c r="A106" s="449"/>
      <c r="E106" s="449"/>
      <c r="F106" s="449"/>
    </row>
    <row r="107" spans="1:6">
      <c r="A107" s="449"/>
      <c r="E107" s="449"/>
      <c r="F107" s="449"/>
    </row>
    <row r="108" spans="1:6">
      <c r="A108" s="449"/>
      <c r="E108" s="449"/>
      <c r="F108" s="449"/>
    </row>
    <row r="109" spans="1:6">
      <c r="A109" s="449"/>
      <c r="E109" s="449"/>
      <c r="F109" s="449"/>
    </row>
    <row r="110" spans="1:6">
      <c r="A110" s="449"/>
      <c r="E110" s="449"/>
      <c r="F110" s="449"/>
    </row>
    <row r="111" spans="1:6">
      <c r="A111" s="449"/>
      <c r="E111" s="449"/>
      <c r="F111" s="449"/>
    </row>
    <row r="112" spans="1:6">
      <c r="A112" s="449"/>
      <c r="E112" s="449"/>
      <c r="F112" s="449"/>
    </row>
  </sheetData>
  <mergeCells count="1">
    <mergeCell ref="B4:C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>
      <selection activeCell="J17" sqref="J17"/>
    </sheetView>
  </sheetViews>
  <sheetFormatPr defaultColWidth="10.7109375" defaultRowHeight="15"/>
  <cols>
    <col min="1" max="1" width="1.7109375" style="287" customWidth="1"/>
    <col min="2" max="2" width="28.28515625" style="287" customWidth="1"/>
    <col min="3" max="3" width="9.140625" style="287" customWidth="1"/>
    <col min="4" max="4" width="10.28515625" style="287" customWidth="1"/>
    <col min="5" max="7" width="11.5703125" style="287" customWidth="1"/>
    <col min="8" max="16384" width="10.7109375" style="287"/>
  </cols>
  <sheetData>
    <row r="1" spans="1:7" ht="20.100000000000001" customHeight="1">
      <c r="A1" s="284" t="s">
        <v>577</v>
      </c>
      <c r="B1" s="285"/>
      <c r="C1" s="286"/>
      <c r="D1" s="286"/>
      <c r="E1" s="286"/>
      <c r="F1" s="286"/>
      <c r="G1" s="286"/>
    </row>
    <row r="2" spans="1:7" ht="15" customHeight="1">
      <c r="A2" s="288"/>
      <c r="B2" s="289"/>
      <c r="C2" s="290"/>
      <c r="D2" s="290"/>
      <c r="E2" s="290"/>
      <c r="F2" s="290"/>
      <c r="G2" s="290"/>
    </row>
    <row r="3" spans="1:7" ht="15" customHeight="1">
      <c r="A3" s="291"/>
      <c r="B3" s="292"/>
      <c r="C3" s="292"/>
      <c r="D3" s="292"/>
      <c r="E3" s="292"/>
      <c r="F3" s="292"/>
      <c r="G3" s="293"/>
    </row>
    <row r="4" spans="1:7" ht="15" customHeight="1">
      <c r="A4" s="294"/>
      <c r="B4" s="294"/>
      <c r="C4" s="295" t="s">
        <v>22</v>
      </c>
      <c r="D4" s="295" t="s">
        <v>22</v>
      </c>
      <c r="E4" s="295" t="s">
        <v>243</v>
      </c>
      <c r="F4" s="295" t="s">
        <v>243</v>
      </c>
      <c r="G4" s="295" t="s">
        <v>188</v>
      </c>
    </row>
    <row r="5" spans="1:7" ht="15" customHeight="1">
      <c r="A5" s="296"/>
      <c r="B5" s="296"/>
      <c r="C5" s="271" t="s">
        <v>112</v>
      </c>
      <c r="D5" s="271" t="s">
        <v>27</v>
      </c>
      <c r="E5" s="271" t="s">
        <v>189</v>
      </c>
      <c r="F5" s="271" t="s">
        <v>189</v>
      </c>
      <c r="G5" s="271" t="s">
        <v>189</v>
      </c>
    </row>
    <row r="6" spans="1:7" ht="15" customHeight="1">
      <c r="A6" s="296"/>
      <c r="B6" s="296"/>
      <c r="C6" s="271" t="s">
        <v>31</v>
      </c>
      <c r="D6" s="271" t="s">
        <v>31</v>
      </c>
      <c r="E6" s="297" t="s">
        <v>170</v>
      </c>
      <c r="F6" s="297" t="s">
        <v>244</v>
      </c>
      <c r="G6" s="297" t="s">
        <v>244</v>
      </c>
    </row>
    <row r="7" spans="1:7" ht="15" customHeight="1">
      <c r="A7" s="296"/>
      <c r="B7" s="296"/>
      <c r="C7" s="298">
        <v>2023</v>
      </c>
      <c r="D7" s="298">
        <v>2023</v>
      </c>
      <c r="E7" s="299" t="s">
        <v>245</v>
      </c>
      <c r="F7" s="299" t="s">
        <v>238</v>
      </c>
      <c r="G7" s="299" t="s">
        <v>238</v>
      </c>
    </row>
    <row r="8" spans="1:7" ht="15" customHeight="1">
      <c r="A8" s="296"/>
      <c r="B8" s="296"/>
      <c r="C8" s="300"/>
      <c r="D8" s="300"/>
      <c r="E8" s="301"/>
      <c r="F8" s="301"/>
      <c r="G8" s="302"/>
    </row>
    <row r="9" spans="1:7" ht="20.100000000000001" customHeight="1">
      <c r="A9" s="303" t="s">
        <v>246</v>
      </c>
      <c r="B9" s="304"/>
      <c r="C9" s="305">
        <v>398755.27899967384</v>
      </c>
      <c r="D9" s="305">
        <v>3406009.9803705802</v>
      </c>
      <c r="E9" s="306">
        <v>102.09295428818486</v>
      </c>
      <c r="F9" s="306">
        <v>105.67349746471501</v>
      </c>
      <c r="G9" s="306">
        <v>113.13462323134675</v>
      </c>
    </row>
    <row r="10" spans="1:7" ht="20.100000000000001" customHeight="1">
      <c r="A10" s="307" t="s">
        <v>247</v>
      </c>
      <c r="B10" s="308"/>
      <c r="C10" s="305"/>
      <c r="D10" s="305"/>
      <c r="E10" s="306"/>
      <c r="F10" s="306"/>
      <c r="G10" s="306"/>
    </row>
    <row r="11" spans="1:7" ht="20.100000000000001" customHeight="1">
      <c r="A11" s="308"/>
      <c r="B11" s="308" t="s">
        <v>248</v>
      </c>
      <c r="C11" s="309">
        <v>397133.33005567384</v>
      </c>
      <c r="D11" s="309">
        <v>3394486.3713465803</v>
      </c>
      <c r="E11" s="310">
        <v>102.08768387783303</v>
      </c>
      <c r="F11" s="310">
        <v>105.41736779453808</v>
      </c>
      <c r="G11" s="310">
        <v>112.85995294632156</v>
      </c>
    </row>
    <row r="12" spans="1:7" ht="20.100000000000001" customHeight="1">
      <c r="A12" s="308"/>
      <c r="B12" s="308" t="s">
        <v>249</v>
      </c>
      <c r="C12" s="309">
        <v>1621.95</v>
      </c>
      <c r="D12" s="309">
        <v>11523.609023999999</v>
      </c>
      <c r="E12" s="310">
        <v>103.4</v>
      </c>
      <c r="F12" s="310">
        <v>260.86037483374048</v>
      </c>
      <c r="G12" s="310">
        <v>399.62494959436208</v>
      </c>
    </row>
    <row r="13" spans="1:7" ht="20.100000000000001" customHeight="1">
      <c r="A13" s="307" t="s">
        <v>250</v>
      </c>
      <c r="B13" s="308"/>
      <c r="C13" s="305"/>
      <c r="D13" s="305"/>
      <c r="E13" s="306"/>
      <c r="F13" s="306"/>
      <c r="G13" s="306"/>
    </row>
    <row r="14" spans="1:7" ht="20.100000000000001" customHeight="1">
      <c r="A14" s="311"/>
      <c r="B14" s="311" t="s">
        <v>251</v>
      </c>
      <c r="C14" s="309">
        <v>506.17500000000001</v>
      </c>
      <c r="D14" s="309">
        <v>4947.0520000000006</v>
      </c>
      <c r="E14" s="310">
        <v>86.176809087318347</v>
      </c>
      <c r="F14" s="310">
        <v>128.6500733255221</v>
      </c>
      <c r="G14" s="310">
        <v>144.42113191463278</v>
      </c>
    </row>
    <row r="15" spans="1:7" ht="20.100000000000001" customHeight="1">
      <c r="A15" s="311"/>
      <c r="B15" s="311" t="s">
        <v>252</v>
      </c>
      <c r="C15" s="309">
        <v>623.48566144334882</v>
      </c>
      <c r="D15" s="309">
        <v>9145.7227758722693</v>
      </c>
      <c r="E15" s="310">
        <v>78.631165038736555</v>
      </c>
      <c r="F15" s="310">
        <v>113.6</v>
      </c>
      <c r="G15" s="310">
        <v>142.76742617162108</v>
      </c>
    </row>
    <row r="16" spans="1:7" ht="20.100000000000001" customHeight="1">
      <c r="A16" s="311"/>
      <c r="B16" s="311" t="s">
        <v>253</v>
      </c>
      <c r="C16" s="309">
        <v>24178.519320732779</v>
      </c>
      <c r="D16" s="309">
        <v>243678.65377724444</v>
      </c>
      <c r="E16" s="310">
        <v>103.13715707052491</v>
      </c>
      <c r="F16" s="310">
        <v>111.20000000000002</v>
      </c>
      <c r="G16" s="310">
        <v>123.7389186934945</v>
      </c>
    </row>
    <row r="17" spans="1:7" ht="20.100000000000001" customHeight="1">
      <c r="A17" s="311"/>
      <c r="B17" s="311" t="s">
        <v>254</v>
      </c>
      <c r="C17" s="309">
        <v>367818.66169249773</v>
      </c>
      <c r="D17" s="309">
        <v>3103514.6489324626</v>
      </c>
      <c r="E17" s="310">
        <v>102.05935177341996</v>
      </c>
      <c r="F17" s="310">
        <v>104.90000000000002</v>
      </c>
      <c r="G17" s="310">
        <v>112.1568509036663</v>
      </c>
    </row>
    <row r="18" spans="1:7" ht="20.100000000000001" customHeight="1">
      <c r="A18" s="311"/>
      <c r="B18" s="311" t="s">
        <v>255</v>
      </c>
      <c r="C18" s="309">
        <v>5628.4373250000008</v>
      </c>
      <c r="D18" s="309">
        <v>44723.902885000003</v>
      </c>
      <c r="E18" s="310">
        <v>105</v>
      </c>
      <c r="F18" s="310">
        <v>139.88774619653822</v>
      </c>
      <c r="G18" s="310">
        <v>121.86246126276068</v>
      </c>
    </row>
    <row r="19" spans="1:7" ht="20.100000000000001" customHeight="1">
      <c r="A19" s="311"/>
      <c r="B19" s="311"/>
      <c r="C19" s="312"/>
      <c r="D19" s="312"/>
      <c r="E19" s="310"/>
      <c r="F19" s="310"/>
      <c r="G19" s="310"/>
    </row>
    <row r="20" spans="1:7" ht="20.100000000000001" customHeight="1">
      <c r="A20" s="303" t="s">
        <v>256</v>
      </c>
      <c r="B20" s="304"/>
      <c r="C20" s="305">
        <v>21884.885448298566</v>
      </c>
      <c r="D20" s="305">
        <v>184013.83348892763</v>
      </c>
      <c r="E20" s="306">
        <v>102.00672487752453</v>
      </c>
      <c r="F20" s="306">
        <v>124.60958300108962</v>
      </c>
      <c r="G20" s="306">
        <v>127.93946360789438</v>
      </c>
    </row>
    <row r="21" spans="1:7" ht="20.100000000000001" customHeight="1">
      <c r="A21" s="307" t="s">
        <v>247</v>
      </c>
      <c r="B21" s="308"/>
      <c r="C21" s="305"/>
      <c r="D21" s="305"/>
      <c r="E21" s="306"/>
      <c r="F21" s="306"/>
      <c r="G21" s="306"/>
    </row>
    <row r="22" spans="1:7" ht="20.100000000000001" customHeight="1">
      <c r="A22" s="308"/>
      <c r="B22" s="308" t="s">
        <v>248</v>
      </c>
      <c r="C22" s="309">
        <v>17359.45145849857</v>
      </c>
      <c r="D22" s="309">
        <v>150553.28134835162</v>
      </c>
      <c r="E22" s="310">
        <v>102.00847813101628</v>
      </c>
      <c r="F22" s="310">
        <v>111.31372591363764</v>
      </c>
      <c r="G22" s="310">
        <v>111.6986107839802</v>
      </c>
    </row>
    <row r="23" spans="1:7" ht="20.100000000000001" customHeight="1">
      <c r="A23" s="308"/>
      <c r="B23" s="308" t="s">
        <v>249</v>
      </c>
      <c r="C23" s="309">
        <v>4525.4339897999962</v>
      </c>
      <c r="D23" s="309">
        <v>33460.5</v>
      </c>
      <c r="E23" s="310">
        <v>102</v>
      </c>
      <c r="F23" s="310">
        <v>229.9866064478359</v>
      </c>
      <c r="G23" s="310">
        <v>369.99341423227099</v>
      </c>
    </row>
    <row r="24" spans="1:7" ht="20.100000000000001" customHeight="1">
      <c r="A24" s="307" t="s">
        <v>250</v>
      </c>
      <c r="B24" s="308"/>
      <c r="C24" s="305"/>
      <c r="D24" s="305"/>
      <c r="E24" s="306"/>
      <c r="F24" s="306"/>
      <c r="G24" s="306"/>
    </row>
    <row r="25" spans="1:7" ht="20.100000000000001" customHeight="1">
      <c r="A25" s="311"/>
      <c r="B25" s="311" t="s">
        <v>251</v>
      </c>
      <c r="C25" s="309">
        <v>144.1</v>
      </c>
      <c r="D25" s="309">
        <v>1841.0319999999997</v>
      </c>
      <c r="E25" s="310">
        <v>69.734875419018721</v>
      </c>
      <c r="F25" s="310">
        <v>116.85485243695844</v>
      </c>
      <c r="G25" s="310">
        <v>144.0597700717704</v>
      </c>
    </row>
    <row r="26" spans="1:7" ht="20.100000000000001" customHeight="1">
      <c r="A26" s="311"/>
      <c r="B26" s="311" t="s">
        <v>252</v>
      </c>
      <c r="C26" s="309">
        <v>53.97972396958545</v>
      </c>
      <c r="D26" s="309">
        <v>574</v>
      </c>
      <c r="E26" s="310">
        <v>81.10229188102663</v>
      </c>
      <c r="F26" s="310">
        <v>114.20000000000002</v>
      </c>
      <c r="G26" s="310">
        <v>141.08820576434701</v>
      </c>
    </row>
    <row r="27" spans="1:7" ht="20.100000000000001" customHeight="1">
      <c r="A27" s="311"/>
      <c r="B27" s="311" t="s">
        <v>253</v>
      </c>
      <c r="C27" s="309">
        <v>599.2749657111234</v>
      </c>
      <c r="D27" s="309">
        <v>4941.5872364981433</v>
      </c>
      <c r="E27" s="310">
        <v>101.97759947620015</v>
      </c>
      <c r="F27" s="310">
        <v>108.5</v>
      </c>
      <c r="G27" s="310">
        <v>125.43862973432812</v>
      </c>
    </row>
    <row r="28" spans="1:7" ht="20.100000000000001" customHeight="1">
      <c r="A28" s="311"/>
      <c r="B28" s="311" t="s">
        <v>254</v>
      </c>
      <c r="C28" s="309">
        <v>13073.171549290857</v>
      </c>
      <c r="D28" s="309">
        <v>114967.77617099363</v>
      </c>
      <c r="E28" s="310">
        <v>101.03789001947186</v>
      </c>
      <c r="F28" s="310">
        <v>109.60000000000001</v>
      </c>
      <c r="G28" s="310">
        <v>118.45419344533707</v>
      </c>
    </row>
    <row r="29" spans="1:7" ht="20.100000000000001" customHeight="1">
      <c r="A29" s="311"/>
      <c r="B29" s="311" t="s">
        <v>255</v>
      </c>
      <c r="C29" s="309">
        <v>8014.2942093269994</v>
      </c>
      <c r="D29" s="309">
        <v>61689.38383080301</v>
      </c>
      <c r="E29" s="310">
        <v>104.69999999999999</v>
      </c>
      <c r="F29" s="310">
        <v>163.1667341808955</v>
      </c>
      <c r="G29" s="310">
        <v>149.92144262888013</v>
      </c>
    </row>
    <row r="30" spans="1:7" ht="20.100000000000001" customHeight="1">
      <c r="A30" s="313"/>
      <c r="B30" s="313"/>
      <c r="C30" s="314"/>
      <c r="D30" s="314"/>
      <c r="E30" s="315"/>
      <c r="F30" s="315"/>
      <c r="G30" s="315"/>
    </row>
    <row r="31" spans="1:7" ht="15" customHeight="1">
      <c r="A31" s="316"/>
      <c r="B31" s="316"/>
      <c r="C31" s="316"/>
      <c r="D31" s="317"/>
      <c r="E31" s="317"/>
      <c r="F31" s="317"/>
      <c r="G31" s="316"/>
    </row>
    <row r="32" spans="1:7" ht="15" customHeight="1">
      <c r="A32" s="316"/>
      <c r="B32" s="316"/>
      <c r="C32" s="316"/>
      <c r="D32" s="317"/>
      <c r="E32" s="317"/>
      <c r="F32" s="317"/>
      <c r="G32" s="316"/>
    </row>
    <row r="33" spans="1:7" ht="15" customHeight="1">
      <c r="A33" s="316"/>
      <c r="B33" s="316"/>
      <c r="C33" s="316"/>
      <c r="D33" s="317"/>
      <c r="E33" s="317"/>
      <c r="F33" s="317"/>
      <c r="G33" s="316"/>
    </row>
    <row r="34" spans="1:7" ht="15" customHeight="1">
      <c r="A34" s="316"/>
      <c r="B34" s="316"/>
      <c r="C34" s="316"/>
      <c r="D34" s="317"/>
      <c r="E34" s="317"/>
      <c r="F34" s="317"/>
      <c r="G34" s="316"/>
    </row>
    <row r="35" spans="1:7" ht="15" customHeight="1">
      <c r="A35" s="316"/>
      <c r="B35" s="316"/>
      <c r="C35" s="316"/>
      <c r="D35" s="317"/>
      <c r="E35" s="317"/>
      <c r="F35" s="317"/>
      <c r="G35" s="316"/>
    </row>
    <row r="36" spans="1:7" ht="15" customHeight="1">
      <c r="A36" s="316"/>
      <c r="B36" s="316"/>
      <c r="C36" s="316"/>
      <c r="D36" s="317"/>
      <c r="E36" s="317"/>
      <c r="F36" s="317"/>
      <c r="G36" s="316"/>
    </row>
    <row r="37" spans="1:7" ht="15" customHeight="1">
      <c r="A37" s="316"/>
      <c r="B37" s="316"/>
      <c r="C37" s="316"/>
      <c r="D37" s="317"/>
      <c r="E37" s="317"/>
      <c r="F37" s="317"/>
      <c r="G37" s="316"/>
    </row>
    <row r="38" spans="1:7" ht="15" customHeight="1">
      <c r="A38" s="316"/>
      <c r="B38" s="316"/>
      <c r="C38" s="316"/>
      <c r="D38" s="317"/>
      <c r="E38" s="317"/>
      <c r="F38" s="317"/>
      <c r="G38" s="316"/>
    </row>
    <row r="39" spans="1:7" ht="15" customHeight="1">
      <c r="A39" s="316"/>
      <c r="B39" s="316"/>
      <c r="C39" s="316"/>
      <c r="D39" s="317"/>
      <c r="E39" s="317"/>
      <c r="F39" s="317"/>
      <c r="G39" s="316"/>
    </row>
    <row r="40" spans="1:7" ht="15" customHeight="1">
      <c r="A40" s="316"/>
      <c r="B40" s="316"/>
      <c r="C40" s="316"/>
      <c r="D40" s="317"/>
      <c r="E40" s="317"/>
      <c r="F40" s="317"/>
      <c r="G40" s="316"/>
    </row>
    <row r="41" spans="1:7" ht="15" customHeight="1">
      <c r="A41" s="316"/>
      <c r="B41" s="316"/>
      <c r="C41" s="316"/>
      <c r="D41" s="317"/>
      <c r="E41" s="317"/>
      <c r="F41" s="317"/>
      <c r="G41" s="316"/>
    </row>
    <row r="42" spans="1:7" ht="15" customHeight="1">
      <c r="A42" s="316"/>
      <c r="B42" s="316"/>
      <c r="C42" s="316"/>
      <c r="D42" s="317"/>
      <c r="E42" s="317"/>
      <c r="F42" s="317"/>
      <c r="G42" s="316"/>
    </row>
    <row r="43" spans="1:7" ht="15" customHeight="1">
      <c r="A43" s="316"/>
      <c r="B43" s="316"/>
      <c r="C43" s="316"/>
      <c r="D43" s="317"/>
      <c r="E43" s="317"/>
      <c r="F43" s="317"/>
      <c r="G43" s="316"/>
    </row>
    <row r="44" spans="1:7" ht="15" customHeight="1">
      <c r="A44" s="316"/>
      <c r="B44" s="316"/>
      <c r="C44" s="316"/>
      <c r="D44" s="317"/>
      <c r="E44" s="317"/>
      <c r="F44" s="317"/>
      <c r="G44" s="316"/>
    </row>
    <row r="45" spans="1:7" ht="15" customHeight="1">
      <c r="A45" s="316"/>
      <c r="B45" s="316"/>
      <c r="C45" s="316"/>
      <c r="D45" s="317"/>
      <c r="E45" s="317"/>
      <c r="F45" s="317"/>
      <c r="G45" s="316"/>
    </row>
    <row r="46" spans="1:7" ht="15" customHeight="1">
      <c r="A46" s="316"/>
      <c r="B46" s="316"/>
      <c r="C46" s="316"/>
      <c r="D46" s="317"/>
      <c r="E46" s="317"/>
      <c r="F46" s="317"/>
      <c r="G46" s="316"/>
    </row>
    <row r="47" spans="1:7" ht="15" customHeight="1">
      <c r="A47" s="316"/>
      <c r="B47" s="316"/>
      <c r="C47" s="316"/>
      <c r="D47" s="317"/>
      <c r="E47" s="317"/>
      <c r="F47" s="317"/>
      <c r="G47" s="316"/>
    </row>
    <row r="48" spans="1:7" ht="15" customHeight="1">
      <c r="A48" s="316"/>
      <c r="B48" s="316"/>
      <c r="C48" s="316"/>
      <c r="D48" s="317"/>
      <c r="E48" s="317"/>
      <c r="F48" s="317"/>
      <c r="G48" s="316"/>
    </row>
    <row r="49" spans="1:7" ht="15" customHeight="1">
      <c r="A49" s="316"/>
      <c r="B49" s="316"/>
      <c r="C49" s="316"/>
      <c r="D49" s="317"/>
      <c r="E49" s="317"/>
      <c r="F49" s="317"/>
      <c r="G49" s="316"/>
    </row>
    <row r="50" spans="1:7" ht="15" customHeight="1">
      <c r="A50" s="316"/>
      <c r="B50" s="316"/>
      <c r="C50" s="316"/>
      <c r="D50" s="317"/>
      <c r="E50" s="317"/>
      <c r="F50" s="317"/>
      <c r="G50" s="316"/>
    </row>
    <row r="51" spans="1:7" ht="15" customHeight="1">
      <c r="A51" s="316"/>
      <c r="B51" s="316"/>
      <c r="C51" s="316"/>
      <c r="D51" s="317"/>
      <c r="E51" s="317"/>
      <c r="F51" s="317"/>
      <c r="G51" s="316"/>
    </row>
    <row r="52" spans="1:7" ht="15" customHeight="1">
      <c r="A52" s="316"/>
      <c r="B52" s="316"/>
      <c r="C52" s="316"/>
      <c r="D52" s="317"/>
      <c r="E52" s="317"/>
      <c r="F52" s="317"/>
      <c r="G52" s="316"/>
    </row>
    <row r="53" spans="1:7" ht="15" customHeight="1">
      <c r="A53" s="316"/>
      <c r="B53" s="316"/>
      <c r="C53" s="316"/>
      <c r="D53" s="317"/>
      <c r="E53" s="317"/>
      <c r="F53" s="317"/>
      <c r="G53" s="316"/>
    </row>
    <row r="54" spans="1:7" ht="15" customHeight="1">
      <c r="A54" s="316"/>
      <c r="B54" s="316"/>
      <c r="C54" s="316"/>
      <c r="D54" s="317"/>
      <c r="E54" s="317"/>
      <c r="F54" s="317"/>
      <c r="G54" s="316"/>
    </row>
    <row r="55" spans="1:7" ht="15" customHeight="1">
      <c r="A55" s="316"/>
      <c r="B55" s="316"/>
      <c r="C55" s="316"/>
      <c r="D55" s="317"/>
      <c r="E55" s="317"/>
      <c r="F55" s="317"/>
      <c r="G55" s="316"/>
    </row>
    <row r="56" spans="1:7" ht="15" customHeight="1">
      <c r="A56" s="316"/>
      <c r="B56" s="316"/>
      <c r="C56" s="316"/>
      <c r="D56" s="317"/>
      <c r="E56" s="317"/>
      <c r="F56" s="317"/>
      <c r="G56" s="316"/>
    </row>
    <row r="57" spans="1:7" ht="15" customHeight="1">
      <c r="A57" s="316"/>
      <c r="B57" s="316"/>
      <c r="C57" s="316"/>
      <c r="D57" s="317"/>
      <c r="E57" s="317"/>
      <c r="F57" s="317"/>
      <c r="G57" s="316"/>
    </row>
    <row r="58" spans="1:7" ht="15" customHeight="1">
      <c r="A58" s="316"/>
      <c r="B58" s="316"/>
      <c r="C58" s="316"/>
      <c r="D58" s="317"/>
      <c r="E58" s="317"/>
      <c r="F58" s="317"/>
      <c r="G58" s="316"/>
    </row>
    <row r="59" spans="1:7" ht="15.75">
      <c r="A59" s="316"/>
      <c r="B59" s="316"/>
      <c r="C59" s="316"/>
      <c r="D59" s="317"/>
      <c r="E59" s="317"/>
      <c r="F59" s="317"/>
      <c r="G59" s="316"/>
    </row>
    <row r="60" spans="1:7" ht="15.75">
      <c r="A60" s="316"/>
      <c r="B60" s="316"/>
      <c r="C60" s="316"/>
      <c r="D60" s="317"/>
      <c r="E60" s="317"/>
      <c r="F60" s="317"/>
      <c r="G60" s="316"/>
    </row>
    <row r="61" spans="1:7" ht="15.75">
      <c r="A61" s="316"/>
      <c r="B61" s="316"/>
      <c r="C61" s="316"/>
      <c r="D61" s="317"/>
      <c r="E61" s="317"/>
      <c r="F61" s="317"/>
      <c r="G61" s="316"/>
    </row>
    <row r="62" spans="1:7" ht="15.75">
      <c r="A62" s="316"/>
      <c r="B62" s="316"/>
      <c r="C62" s="316"/>
      <c r="D62" s="317"/>
      <c r="E62" s="317"/>
      <c r="F62" s="317"/>
      <c r="G62" s="316"/>
    </row>
    <row r="63" spans="1:7" ht="15.75">
      <c r="A63" s="316"/>
      <c r="B63" s="316"/>
      <c r="C63" s="316"/>
      <c r="D63" s="317"/>
      <c r="E63" s="317"/>
      <c r="F63" s="317"/>
      <c r="G63" s="316"/>
    </row>
    <row r="64" spans="1:7" ht="15.75">
      <c r="A64" s="316"/>
      <c r="B64" s="316"/>
      <c r="C64" s="316"/>
      <c r="D64" s="317"/>
      <c r="E64" s="317"/>
      <c r="F64" s="317"/>
      <c r="G64" s="316"/>
    </row>
    <row r="65" spans="1:7" ht="15.75">
      <c r="A65" s="316"/>
      <c r="B65" s="316"/>
      <c r="C65" s="316"/>
      <c r="D65" s="317"/>
      <c r="E65" s="317"/>
      <c r="F65" s="317"/>
      <c r="G65" s="316"/>
    </row>
    <row r="66" spans="1:7" ht="15.75">
      <c r="A66" s="316"/>
      <c r="B66" s="316"/>
      <c r="C66" s="316"/>
      <c r="D66" s="317"/>
      <c r="E66" s="317"/>
      <c r="F66" s="317"/>
      <c r="G66" s="316"/>
    </row>
    <row r="67" spans="1:7" ht="15.75">
      <c r="A67" s="316"/>
      <c r="B67" s="316"/>
      <c r="C67" s="316"/>
      <c r="D67" s="317"/>
      <c r="E67" s="317"/>
      <c r="F67" s="317"/>
      <c r="G67" s="316"/>
    </row>
    <row r="68" spans="1:7" ht="15.75">
      <c r="A68" s="316"/>
      <c r="B68" s="316"/>
      <c r="C68" s="316"/>
      <c r="D68" s="317"/>
      <c r="E68" s="317"/>
      <c r="F68" s="317"/>
      <c r="G68" s="316"/>
    </row>
    <row r="69" spans="1:7" ht="15.75">
      <c r="A69" s="316"/>
      <c r="B69" s="316"/>
      <c r="C69" s="316"/>
      <c r="D69" s="317"/>
      <c r="E69" s="317"/>
      <c r="F69" s="317"/>
      <c r="G69" s="316"/>
    </row>
    <row r="70" spans="1:7" ht="15.75">
      <c r="A70" s="316"/>
      <c r="B70" s="316"/>
      <c r="C70" s="316"/>
      <c r="D70" s="317"/>
      <c r="E70" s="317"/>
      <c r="F70" s="317"/>
      <c r="G70" s="316"/>
    </row>
    <row r="71" spans="1:7" ht="15.75">
      <c r="A71" s="316"/>
      <c r="B71" s="316"/>
      <c r="C71" s="316"/>
      <c r="D71" s="317"/>
      <c r="E71" s="317"/>
      <c r="F71" s="317"/>
      <c r="G71" s="316"/>
    </row>
    <row r="72" spans="1:7" ht="15.75">
      <c r="A72" s="316"/>
      <c r="B72" s="316"/>
      <c r="C72" s="316"/>
      <c r="D72" s="317"/>
      <c r="E72" s="317"/>
      <c r="F72" s="317"/>
      <c r="G72" s="316"/>
    </row>
    <row r="73" spans="1:7" ht="15.75">
      <c r="A73" s="316"/>
      <c r="B73" s="316"/>
      <c r="C73" s="316"/>
      <c r="D73" s="317"/>
      <c r="E73" s="317"/>
      <c r="F73" s="317"/>
      <c r="G73" s="316"/>
    </row>
    <row r="74" spans="1:7" ht="15.75">
      <c r="A74" s="316"/>
      <c r="B74" s="316"/>
      <c r="C74" s="316"/>
      <c r="D74" s="317"/>
      <c r="E74" s="317"/>
      <c r="F74" s="317"/>
      <c r="G74" s="316"/>
    </row>
    <row r="75" spans="1:7" ht="15.75">
      <c r="A75" s="316"/>
      <c r="B75" s="316"/>
      <c r="C75" s="316"/>
      <c r="D75" s="317"/>
      <c r="E75" s="317"/>
      <c r="F75" s="317"/>
      <c r="G75" s="316"/>
    </row>
    <row r="76" spans="1:7" ht="15.75">
      <c r="A76" s="316"/>
      <c r="B76" s="316"/>
      <c r="C76" s="316"/>
      <c r="D76" s="317"/>
      <c r="E76" s="317"/>
      <c r="F76" s="317"/>
      <c r="G76" s="316"/>
    </row>
    <row r="77" spans="1:7" ht="15.75">
      <c r="A77" s="316"/>
      <c r="B77" s="316"/>
      <c r="C77" s="316"/>
      <c r="D77" s="317"/>
      <c r="E77" s="317"/>
      <c r="F77" s="317"/>
      <c r="G77" s="316"/>
    </row>
    <row r="78" spans="1:7" ht="15.75">
      <c r="A78" s="316"/>
      <c r="B78" s="316"/>
      <c r="C78" s="316"/>
      <c r="D78" s="317"/>
      <c r="E78" s="317"/>
      <c r="F78" s="317"/>
      <c r="G78" s="316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7"/>
  <sheetViews>
    <sheetView zoomScaleNormal="100" workbookViewId="0">
      <selection activeCell="J17" sqref="J17"/>
    </sheetView>
  </sheetViews>
  <sheetFormatPr defaultColWidth="10.7109375" defaultRowHeight="15"/>
  <cols>
    <col min="1" max="1" width="1.7109375" style="287" customWidth="1"/>
    <col min="2" max="2" width="30.42578125" style="287" customWidth="1"/>
    <col min="3" max="4" width="10.7109375" style="287" customWidth="1"/>
    <col min="5" max="5" width="13.5703125" style="287" customWidth="1"/>
    <col min="6" max="6" width="13.42578125" style="287" customWidth="1"/>
    <col min="7" max="16384" width="10.7109375" style="287"/>
  </cols>
  <sheetData>
    <row r="1" spans="1:6" ht="20.100000000000001" customHeight="1">
      <c r="A1" s="284" t="s">
        <v>578</v>
      </c>
      <c r="B1" s="285"/>
      <c r="C1" s="286"/>
      <c r="D1" s="286"/>
      <c r="E1" s="286"/>
      <c r="F1" s="286"/>
    </row>
    <row r="2" spans="1:6" ht="20.100000000000001" customHeight="1">
      <c r="A2" s="288"/>
      <c r="B2" s="289"/>
      <c r="C2" s="290"/>
      <c r="D2" s="290"/>
      <c r="E2" s="290"/>
      <c r="F2" s="290"/>
    </row>
    <row r="3" spans="1:6" ht="20.100000000000001" customHeight="1">
      <c r="A3" s="291"/>
      <c r="B3" s="292"/>
      <c r="C3" s="318"/>
      <c r="D3" s="318"/>
      <c r="E3" s="292"/>
      <c r="F3" s="292"/>
    </row>
    <row r="4" spans="1:6" ht="20.100000000000001" customHeight="1">
      <c r="A4" s="294"/>
      <c r="B4" s="294"/>
      <c r="C4" s="269" t="s">
        <v>2</v>
      </c>
      <c r="D4" s="269" t="s">
        <v>22</v>
      </c>
      <c r="E4" s="873" t="s">
        <v>24</v>
      </c>
      <c r="F4" s="873"/>
    </row>
    <row r="5" spans="1:6" ht="20.100000000000001" customHeight="1">
      <c r="A5" s="296"/>
      <c r="B5" s="296"/>
      <c r="C5" s="269" t="s">
        <v>25</v>
      </c>
      <c r="D5" s="269" t="s">
        <v>41</v>
      </c>
      <c r="E5" s="269" t="s">
        <v>28</v>
      </c>
      <c r="F5" s="271" t="s">
        <v>29</v>
      </c>
    </row>
    <row r="6" spans="1:6" ht="20.100000000000001" customHeight="1">
      <c r="A6" s="296"/>
      <c r="B6" s="296"/>
      <c r="C6" s="272" t="s">
        <v>61</v>
      </c>
      <c r="D6" s="272" t="s">
        <v>61</v>
      </c>
      <c r="E6" s="272" t="s">
        <v>61</v>
      </c>
      <c r="F6" s="272" t="s">
        <v>61</v>
      </c>
    </row>
    <row r="7" spans="1:6" ht="20.100000000000001" customHeight="1">
      <c r="A7" s="296"/>
      <c r="B7" s="296"/>
      <c r="C7" s="319"/>
      <c r="D7" s="319"/>
      <c r="E7" s="320"/>
      <c r="F7" s="320"/>
    </row>
    <row r="8" spans="1:6" ht="20.100000000000001" customHeight="1">
      <c r="A8" s="303" t="s">
        <v>246</v>
      </c>
      <c r="B8" s="304"/>
      <c r="C8" s="321">
        <v>1111639.3325411868</v>
      </c>
      <c r="D8" s="321">
        <v>1189360.2285886265</v>
      </c>
      <c r="E8" s="322">
        <v>109.47981192159789</v>
      </c>
      <c r="F8" s="322">
        <v>105.2432226493617</v>
      </c>
    </row>
    <row r="9" spans="1:6" ht="20.100000000000001" customHeight="1">
      <c r="A9" s="307" t="s">
        <v>247</v>
      </c>
      <c r="B9" s="308"/>
      <c r="C9" s="321"/>
      <c r="D9" s="321"/>
      <c r="E9" s="322"/>
      <c r="F9" s="322"/>
    </row>
    <row r="10" spans="1:6" ht="20.100000000000001" customHeight="1">
      <c r="A10" s="308"/>
      <c r="B10" s="308" t="s">
        <v>248</v>
      </c>
      <c r="C10" s="323">
        <v>1108098.0185411873</v>
      </c>
      <c r="D10" s="323">
        <v>1184670.9706446265</v>
      </c>
      <c r="E10" s="324">
        <v>109.21926715993011</v>
      </c>
      <c r="F10" s="324">
        <v>105.00364330875847</v>
      </c>
    </row>
    <row r="11" spans="1:6" ht="20.100000000000001" customHeight="1">
      <c r="A11" s="308"/>
      <c r="B11" s="308" t="s">
        <v>249</v>
      </c>
      <c r="C11" s="323">
        <v>3541.3140000000003</v>
      </c>
      <c r="D11" s="323">
        <v>4689.2</v>
      </c>
      <c r="E11" s="324">
        <v>431.77646667227532</v>
      </c>
      <c r="F11" s="324">
        <v>248.46093798514511</v>
      </c>
    </row>
    <row r="12" spans="1:6" ht="20.100000000000001" customHeight="1">
      <c r="A12" s="307" t="s">
        <v>250</v>
      </c>
      <c r="B12" s="308"/>
      <c r="C12" s="321"/>
      <c r="D12" s="321"/>
      <c r="E12" s="322"/>
      <c r="F12" s="322"/>
    </row>
    <row r="13" spans="1:6" ht="20.100000000000001" customHeight="1">
      <c r="A13" s="311"/>
      <c r="B13" s="311" t="s">
        <v>251</v>
      </c>
      <c r="C13" s="323">
        <v>1644.2139999999999</v>
      </c>
      <c r="D13" s="323">
        <v>1820.5800000000002</v>
      </c>
      <c r="E13" s="324">
        <v>132.52480083566806</v>
      </c>
      <c r="F13" s="324">
        <v>110.1092879650182</v>
      </c>
    </row>
    <row r="14" spans="1:6" ht="20.100000000000001" customHeight="1">
      <c r="A14" s="311"/>
      <c r="B14" s="311" t="s">
        <v>252</v>
      </c>
      <c r="C14" s="323">
        <v>2351.9458003593281</v>
      </c>
      <c r="D14" s="323">
        <v>2104.843329354544</v>
      </c>
      <c r="E14" s="324">
        <v>112.16321414163259</v>
      </c>
      <c r="F14" s="324">
        <v>125.62325712943021</v>
      </c>
    </row>
    <row r="15" spans="1:6" ht="20.100000000000001" customHeight="1">
      <c r="A15" s="311"/>
      <c r="B15" s="311" t="s">
        <v>253</v>
      </c>
      <c r="C15" s="323">
        <v>80517.962468516969</v>
      </c>
      <c r="D15" s="323">
        <v>72989.771965409833</v>
      </c>
      <c r="E15" s="324">
        <v>112.84123770681799</v>
      </c>
      <c r="F15" s="324">
        <v>108.57410809148311</v>
      </c>
    </row>
    <row r="16" spans="1:6" ht="20.100000000000001" customHeight="1">
      <c r="A16" s="311"/>
      <c r="B16" s="311" t="s">
        <v>254</v>
      </c>
      <c r="C16" s="323">
        <v>1012776.7397723105</v>
      </c>
      <c r="D16" s="323">
        <v>1095659.2</v>
      </c>
      <c r="E16" s="324">
        <v>109.2657845138304</v>
      </c>
      <c r="F16" s="324">
        <v>104.88113496317246</v>
      </c>
    </row>
    <row r="17" spans="1:6" ht="20.100000000000001" customHeight="1">
      <c r="A17" s="311"/>
      <c r="B17" s="311" t="s">
        <v>255</v>
      </c>
      <c r="C17" s="323">
        <v>14348.470499999999</v>
      </c>
      <c r="D17" s="323">
        <v>16785.771825000003</v>
      </c>
      <c r="E17" s="324">
        <v>103.99380971561547</v>
      </c>
      <c r="F17" s="324">
        <v>112.77801349101644</v>
      </c>
    </row>
    <row r="18" spans="1:6" ht="20.100000000000001" customHeight="1">
      <c r="A18" s="311"/>
      <c r="B18" s="311"/>
      <c r="C18" s="325"/>
      <c r="D18" s="325"/>
      <c r="E18" s="326"/>
      <c r="F18" s="326"/>
    </row>
    <row r="19" spans="1:6" ht="20.100000000000001" customHeight="1">
      <c r="A19" s="303" t="s">
        <v>256</v>
      </c>
      <c r="B19" s="304"/>
      <c r="C19" s="321">
        <v>59233.208497299282</v>
      </c>
      <c r="D19" s="321">
        <v>64876.240864252584</v>
      </c>
      <c r="E19" s="322">
        <v>115.89929168887051</v>
      </c>
      <c r="F19" s="322">
        <v>119.21201322555406</v>
      </c>
    </row>
    <row r="20" spans="1:6" ht="20.100000000000001" customHeight="1">
      <c r="A20" s="307" t="s">
        <v>247</v>
      </c>
      <c r="B20" s="308"/>
      <c r="C20" s="323"/>
      <c r="D20" s="323"/>
      <c r="E20" s="324"/>
      <c r="F20" s="324"/>
    </row>
    <row r="21" spans="1:6" ht="20.100000000000001" customHeight="1">
      <c r="A21" s="308"/>
      <c r="B21" s="308" t="s">
        <v>248</v>
      </c>
      <c r="C21" s="323">
        <v>49072.902856299283</v>
      </c>
      <c r="D21" s="323">
        <v>51651.4</v>
      </c>
      <c r="E21" s="324">
        <v>101.40918350693499</v>
      </c>
      <c r="F21" s="324">
        <v>105.81854077911889</v>
      </c>
    </row>
    <row r="22" spans="1:6" ht="20.100000000000001" customHeight="1">
      <c r="A22" s="308"/>
      <c r="B22" s="308" t="s">
        <v>249</v>
      </c>
      <c r="C22" s="323">
        <v>10160.305640999994</v>
      </c>
      <c r="D22" s="323">
        <v>13224.781662799987</v>
      </c>
      <c r="E22" s="324">
        <v>374.02248578365231</v>
      </c>
      <c r="F22" s="324">
        <v>235.75514484267336</v>
      </c>
    </row>
    <row r="23" spans="1:6" ht="20.100000000000001" customHeight="1">
      <c r="A23" s="307" t="s">
        <v>250</v>
      </c>
      <c r="B23" s="308"/>
      <c r="C23" s="323"/>
      <c r="D23" s="323"/>
      <c r="E23" s="324"/>
      <c r="F23" s="324"/>
    </row>
    <row r="24" spans="1:6" ht="20.100000000000001" customHeight="1">
      <c r="A24" s="311"/>
      <c r="B24" s="311" t="s">
        <v>251</v>
      </c>
      <c r="C24" s="323">
        <v>602.95000000000005</v>
      </c>
      <c r="D24" s="323">
        <v>638.346</v>
      </c>
      <c r="E24" s="324">
        <v>136.47767707588255</v>
      </c>
      <c r="F24" s="324">
        <v>102.76096877791996</v>
      </c>
    </row>
    <row r="25" spans="1:6" ht="20.100000000000001" customHeight="1">
      <c r="A25" s="311"/>
      <c r="B25" s="311" t="s">
        <v>252</v>
      </c>
      <c r="C25" s="323">
        <v>170.40680206202103</v>
      </c>
      <c r="D25" s="323">
        <v>182.9656258200917</v>
      </c>
      <c r="E25" s="324">
        <v>125.77402863422303</v>
      </c>
      <c r="F25" s="324">
        <v>126.90756183828115</v>
      </c>
    </row>
    <row r="26" spans="1:6" ht="20.100000000000001" customHeight="1">
      <c r="A26" s="311"/>
      <c r="B26" s="311" t="s">
        <v>253</v>
      </c>
      <c r="C26" s="323">
        <v>1616.3306483511215</v>
      </c>
      <c r="D26" s="323">
        <v>1755.5313803045187</v>
      </c>
      <c r="E26" s="324">
        <v>125.98928270462912</v>
      </c>
      <c r="F26" s="324">
        <v>110.02898842912438</v>
      </c>
    </row>
    <row r="27" spans="1:6" ht="20.100000000000001" customHeight="1">
      <c r="A27" s="311"/>
      <c r="B27" s="311" t="s">
        <v>254</v>
      </c>
      <c r="C27" s="323">
        <v>37575.691848886134</v>
      </c>
      <c r="D27" s="323">
        <v>38740.952280800971</v>
      </c>
      <c r="E27" s="324">
        <v>115.17616062716381</v>
      </c>
      <c r="F27" s="324">
        <v>109.69999176081755</v>
      </c>
    </row>
    <row r="28" spans="1:6" ht="20.100000000000001" customHeight="1">
      <c r="A28" s="311"/>
      <c r="B28" s="311" t="s">
        <v>255</v>
      </c>
      <c r="C28" s="323">
        <v>19267.837198000001</v>
      </c>
      <c r="D28" s="323">
        <v>23558.445577327006</v>
      </c>
      <c r="E28" s="324">
        <v>115.91241093357705</v>
      </c>
      <c r="F28" s="324">
        <v>140.69243603165302</v>
      </c>
    </row>
    <row r="29" spans="1:6" ht="20.100000000000001" customHeight="1">
      <c r="A29" s="313"/>
      <c r="B29" s="313"/>
      <c r="C29" s="314"/>
      <c r="D29" s="314"/>
      <c r="E29" s="315"/>
      <c r="F29" s="315"/>
    </row>
    <row r="30" spans="1:6" ht="15" customHeight="1">
      <c r="A30" s="316"/>
      <c r="B30" s="316"/>
      <c r="C30" s="316"/>
      <c r="D30" s="317"/>
      <c r="E30" s="317"/>
      <c r="F30" s="317"/>
    </row>
    <row r="31" spans="1:6" ht="15" customHeight="1">
      <c r="A31" s="316"/>
      <c r="B31" s="316"/>
      <c r="C31" s="316"/>
      <c r="D31" s="317"/>
      <c r="E31" s="317"/>
      <c r="F31" s="317"/>
    </row>
    <row r="32" spans="1:6" ht="15" customHeight="1">
      <c r="A32" s="316"/>
      <c r="B32" s="316"/>
      <c r="C32" s="316"/>
      <c r="D32" s="317"/>
      <c r="E32" s="317"/>
      <c r="F32" s="317"/>
    </row>
    <row r="33" spans="1:6" ht="15" customHeight="1">
      <c r="A33" s="316"/>
      <c r="B33" s="316"/>
      <c r="C33" s="316"/>
      <c r="D33" s="317"/>
      <c r="E33" s="317"/>
      <c r="F33" s="317"/>
    </row>
    <row r="34" spans="1:6" ht="15" customHeight="1">
      <c r="A34" s="316"/>
      <c r="B34" s="316"/>
      <c r="C34" s="316"/>
      <c r="D34" s="317"/>
      <c r="E34" s="317"/>
      <c r="F34" s="317"/>
    </row>
    <row r="35" spans="1:6" ht="15" customHeight="1">
      <c r="A35" s="316"/>
      <c r="B35" s="316"/>
      <c r="C35" s="316"/>
      <c r="D35" s="317"/>
      <c r="E35" s="317"/>
      <c r="F35" s="317"/>
    </row>
    <row r="36" spans="1:6" ht="15" customHeight="1">
      <c r="A36" s="316"/>
      <c r="B36" s="316"/>
      <c r="C36" s="316"/>
      <c r="D36" s="317"/>
      <c r="E36" s="317"/>
      <c r="F36" s="317"/>
    </row>
    <row r="37" spans="1:6" ht="15" customHeight="1">
      <c r="A37" s="316"/>
      <c r="B37" s="316"/>
      <c r="C37" s="316"/>
      <c r="D37" s="317"/>
      <c r="E37" s="317"/>
      <c r="F37" s="317"/>
    </row>
    <row r="38" spans="1:6" ht="15" customHeight="1">
      <c r="A38" s="316"/>
      <c r="B38" s="316"/>
      <c r="C38" s="316"/>
      <c r="D38" s="317"/>
      <c r="E38" s="317"/>
      <c r="F38" s="317"/>
    </row>
    <row r="39" spans="1:6" ht="15" customHeight="1">
      <c r="A39" s="316"/>
      <c r="B39" s="316"/>
      <c r="C39" s="316"/>
      <c r="D39" s="317"/>
      <c r="E39" s="317"/>
      <c r="F39" s="317"/>
    </row>
    <row r="40" spans="1:6" ht="15" customHeight="1">
      <c r="A40" s="316"/>
      <c r="B40" s="316"/>
      <c r="C40" s="316"/>
      <c r="D40" s="317"/>
      <c r="E40" s="317"/>
      <c r="F40" s="317"/>
    </row>
    <row r="41" spans="1:6" ht="15" customHeight="1">
      <c r="A41" s="316"/>
      <c r="B41" s="316"/>
      <c r="C41" s="316"/>
      <c r="D41" s="317"/>
      <c r="E41" s="317"/>
      <c r="F41" s="317"/>
    </row>
    <row r="42" spans="1:6" ht="15" customHeight="1">
      <c r="A42" s="316"/>
      <c r="B42" s="316"/>
      <c r="C42" s="316"/>
      <c r="D42" s="317"/>
      <c r="E42" s="317"/>
      <c r="F42" s="317"/>
    </row>
    <row r="43" spans="1:6" ht="15" customHeight="1">
      <c r="A43" s="316"/>
      <c r="B43" s="316"/>
      <c r="C43" s="316"/>
      <c r="D43" s="317"/>
      <c r="E43" s="317"/>
      <c r="F43" s="317"/>
    </row>
    <row r="44" spans="1:6" ht="15" customHeight="1">
      <c r="A44" s="316"/>
      <c r="B44" s="316"/>
      <c r="C44" s="316"/>
      <c r="D44" s="317"/>
      <c r="E44" s="317"/>
      <c r="F44" s="317"/>
    </row>
    <row r="45" spans="1:6" ht="15" customHeight="1">
      <c r="A45" s="316"/>
      <c r="B45" s="316"/>
      <c r="C45" s="316"/>
      <c r="D45" s="317"/>
      <c r="E45" s="317"/>
      <c r="F45" s="317"/>
    </row>
    <row r="46" spans="1:6" ht="15" customHeight="1">
      <c r="A46" s="316"/>
      <c r="B46" s="316"/>
      <c r="C46" s="316"/>
      <c r="D46" s="317"/>
      <c r="E46" s="317"/>
      <c r="F46" s="317"/>
    </row>
    <row r="47" spans="1:6" ht="15" customHeight="1">
      <c r="A47" s="316"/>
      <c r="B47" s="316"/>
      <c r="C47" s="316"/>
      <c r="D47" s="317"/>
      <c r="E47" s="317"/>
      <c r="F47" s="317"/>
    </row>
    <row r="48" spans="1:6" ht="15" customHeight="1">
      <c r="A48" s="316"/>
      <c r="B48" s="316"/>
      <c r="C48" s="316"/>
      <c r="D48" s="317"/>
      <c r="E48" s="317"/>
      <c r="F48" s="317"/>
    </row>
    <row r="49" spans="1:6" ht="15" customHeight="1">
      <c r="A49" s="316"/>
      <c r="B49" s="316"/>
      <c r="C49" s="316"/>
      <c r="D49" s="317"/>
      <c r="E49" s="317"/>
      <c r="F49" s="317"/>
    </row>
    <row r="50" spans="1:6" ht="15" customHeight="1">
      <c r="A50" s="316"/>
      <c r="B50" s="316"/>
      <c r="C50" s="316"/>
      <c r="D50" s="317"/>
      <c r="E50" s="317"/>
      <c r="F50" s="317"/>
    </row>
    <row r="51" spans="1:6" ht="15" customHeight="1">
      <c r="A51" s="316"/>
      <c r="B51" s="316"/>
      <c r="C51" s="316"/>
      <c r="D51" s="317"/>
      <c r="E51" s="317"/>
      <c r="F51" s="317"/>
    </row>
    <row r="52" spans="1:6" ht="15" customHeight="1">
      <c r="A52" s="316"/>
      <c r="B52" s="316"/>
      <c r="C52" s="316"/>
      <c r="D52" s="317"/>
      <c r="E52" s="317"/>
      <c r="F52" s="317"/>
    </row>
    <row r="53" spans="1:6" ht="15" customHeight="1">
      <c r="A53" s="316"/>
      <c r="B53" s="316"/>
      <c r="C53" s="316"/>
      <c r="D53" s="317"/>
      <c r="E53" s="317"/>
      <c r="F53" s="317"/>
    </row>
    <row r="54" spans="1:6" ht="15" customHeight="1">
      <c r="A54" s="316"/>
      <c r="B54" s="316"/>
      <c r="C54" s="316"/>
      <c r="D54" s="317"/>
      <c r="E54" s="317"/>
      <c r="F54" s="317"/>
    </row>
    <row r="55" spans="1:6" ht="15" customHeight="1">
      <c r="A55" s="316"/>
      <c r="B55" s="316"/>
      <c r="C55" s="316"/>
      <c r="D55" s="317"/>
      <c r="E55" s="317"/>
      <c r="F55" s="317"/>
    </row>
    <row r="56" spans="1:6" ht="15" customHeight="1">
      <c r="A56" s="316"/>
      <c r="B56" s="316"/>
      <c r="C56" s="316"/>
      <c r="D56" s="317"/>
      <c r="E56" s="317"/>
      <c r="F56" s="317"/>
    </row>
    <row r="57" spans="1:6" ht="15" customHeight="1">
      <c r="A57" s="316"/>
      <c r="B57" s="316"/>
      <c r="C57" s="316"/>
      <c r="D57" s="317"/>
      <c r="E57" s="317"/>
      <c r="F57" s="317"/>
    </row>
    <row r="58" spans="1:6" ht="15.75">
      <c r="A58" s="316"/>
      <c r="B58" s="316"/>
      <c r="C58" s="316"/>
      <c r="D58" s="317"/>
      <c r="E58" s="317"/>
      <c r="F58" s="317"/>
    </row>
    <row r="59" spans="1:6" ht="15.75">
      <c r="A59" s="316"/>
      <c r="B59" s="316"/>
      <c r="C59" s="316"/>
      <c r="D59" s="317"/>
      <c r="E59" s="317"/>
      <c r="F59" s="317"/>
    </row>
    <row r="60" spans="1:6" ht="15.75">
      <c r="A60" s="316"/>
      <c r="B60" s="316"/>
      <c r="C60" s="316"/>
      <c r="D60" s="317"/>
      <c r="E60" s="317"/>
      <c r="F60" s="317"/>
    </row>
    <row r="61" spans="1:6" ht="15.75">
      <c r="A61" s="316"/>
      <c r="B61" s="316"/>
      <c r="C61" s="316"/>
      <c r="D61" s="317"/>
      <c r="E61" s="317"/>
      <c r="F61" s="317"/>
    </row>
    <row r="62" spans="1:6" ht="15.75">
      <c r="A62" s="316"/>
      <c r="B62" s="316"/>
      <c r="C62" s="316"/>
      <c r="D62" s="317"/>
      <c r="E62" s="317"/>
      <c r="F62" s="317"/>
    </row>
    <row r="63" spans="1:6" ht="15.75">
      <c r="A63" s="316"/>
      <c r="B63" s="316"/>
      <c r="C63" s="316"/>
      <c r="D63" s="317"/>
      <c r="E63" s="317"/>
      <c r="F63" s="317"/>
    </row>
    <row r="64" spans="1:6" ht="15.75">
      <c r="A64" s="316"/>
      <c r="B64" s="316"/>
      <c r="C64" s="316"/>
      <c r="D64" s="317"/>
      <c r="E64" s="317"/>
      <c r="F64" s="317"/>
    </row>
    <row r="65" spans="1:6" ht="15.75">
      <c r="A65" s="316"/>
      <c r="B65" s="316"/>
      <c r="C65" s="316"/>
      <c r="D65" s="317"/>
      <c r="E65" s="317"/>
      <c r="F65" s="317"/>
    </row>
    <row r="66" spans="1:6" ht="15.75">
      <c r="A66" s="316"/>
      <c r="B66" s="316"/>
      <c r="C66" s="316"/>
      <c r="D66" s="317"/>
      <c r="E66" s="317"/>
      <c r="F66" s="317"/>
    </row>
    <row r="67" spans="1:6" ht="15.75">
      <c r="A67" s="316"/>
      <c r="B67" s="316"/>
      <c r="C67" s="316"/>
      <c r="D67" s="317"/>
      <c r="E67" s="317"/>
      <c r="F67" s="317"/>
    </row>
    <row r="68" spans="1:6" ht="15.75">
      <c r="A68" s="316"/>
      <c r="B68" s="316"/>
      <c r="C68" s="316"/>
      <c r="D68" s="317"/>
      <c r="E68" s="317"/>
      <c r="F68" s="317"/>
    </row>
    <row r="69" spans="1:6" ht="15.75">
      <c r="A69" s="316"/>
      <c r="B69" s="316"/>
      <c r="C69" s="316"/>
      <c r="D69" s="317"/>
      <c r="E69" s="317"/>
      <c r="F69" s="317"/>
    </row>
    <row r="70" spans="1:6" ht="15.75">
      <c r="A70" s="316"/>
      <c r="B70" s="316"/>
      <c r="C70" s="316"/>
      <c r="D70" s="317"/>
      <c r="E70" s="317"/>
      <c r="F70" s="317"/>
    </row>
    <row r="71" spans="1:6" ht="15.75">
      <c r="A71" s="316"/>
      <c r="B71" s="316"/>
      <c r="C71" s="316"/>
      <c r="D71" s="317"/>
      <c r="E71" s="317"/>
      <c r="F71" s="317"/>
    </row>
    <row r="72" spans="1:6" ht="15.75">
      <c r="A72" s="316"/>
      <c r="B72" s="316"/>
      <c r="C72" s="316"/>
      <c r="D72" s="317"/>
      <c r="E72" s="317"/>
      <c r="F72" s="317"/>
    </row>
    <row r="73" spans="1:6" ht="15.75">
      <c r="A73" s="316"/>
      <c r="B73" s="316"/>
      <c r="C73" s="316"/>
      <c r="D73" s="317"/>
      <c r="E73" s="317"/>
      <c r="F73" s="317"/>
    </row>
    <row r="74" spans="1:6" ht="15.75">
      <c r="A74" s="316"/>
      <c r="B74" s="316"/>
      <c r="C74" s="316"/>
      <c r="D74" s="317"/>
      <c r="E74" s="317"/>
      <c r="F74" s="317"/>
    </row>
    <row r="75" spans="1:6" ht="15.75">
      <c r="A75" s="316"/>
      <c r="B75" s="316"/>
      <c r="C75" s="316"/>
      <c r="D75" s="317"/>
      <c r="E75" s="317"/>
      <c r="F75" s="317"/>
    </row>
    <row r="76" spans="1:6" ht="15.75">
      <c r="A76" s="316"/>
      <c r="B76" s="316"/>
      <c r="C76" s="316"/>
      <c r="D76" s="317"/>
      <c r="E76" s="317"/>
      <c r="F76" s="317"/>
    </row>
    <row r="77" spans="1:6" ht="15.75">
      <c r="A77" s="316"/>
      <c r="B77" s="316"/>
      <c r="C77" s="316"/>
      <c r="D77" s="317"/>
      <c r="E77" s="317"/>
      <c r="F77" s="317"/>
    </row>
  </sheetData>
  <mergeCells count="1">
    <mergeCell ref="E4:F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J17" sqref="J17"/>
    </sheetView>
  </sheetViews>
  <sheetFormatPr defaultColWidth="10.7109375" defaultRowHeight="12.75"/>
  <cols>
    <col min="1" max="1" width="1.7109375" style="26" customWidth="1"/>
    <col min="2" max="2" width="28.28515625" style="26" customWidth="1"/>
    <col min="3" max="3" width="9.140625" style="26" customWidth="1"/>
    <col min="4" max="4" width="10.28515625" style="26" customWidth="1"/>
    <col min="5" max="7" width="11.5703125" style="26" customWidth="1"/>
    <col min="8" max="16384" width="10.7109375" style="26"/>
  </cols>
  <sheetData>
    <row r="1" spans="1:8" ht="20.100000000000001" customHeight="1">
      <c r="A1" s="284" t="s">
        <v>579</v>
      </c>
      <c r="B1" s="285"/>
      <c r="C1" s="286"/>
      <c r="D1" s="286"/>
      <c r="E1" s="286"/>
      <c r="F1" s="286"/>
      <c r="G1" s="286"/>
    </row>
    <row r="2" spans="1:8" ht="20.100000000000001" customHeight="1">
      <c r="A2" s="288"/>
      <c r="B2" s="289"/>
      <c r="C2" s="290"/>
      <c r="D2" s="290"/>
      <c r="E2" s="290"/>
      <c r="F2" s="290"/>
      <c r="G2" s="290"/>
    </row>
    <row r="3" spans="1:8" ht="20.100000000000001" customHeight="1">
      <c r="A3" s="291"/>
      <c r="B3" s="292"/>
      <c r="C3" s="292"/>
      <c r="D3" s="292"/>
      <c r="E3" s="292"/>
      <c r="F3" s="292"/>
      <c r="G3" s="293"/>
    </row>
    <row r="4" spans="1:8" ht="20.100000000000001" customHeight="1">
      <c r="A4" s="294"/>
      <c r="B4" s="294"/>
      <c r="C4" s="295" t="s">
        <v>22</v>
      </c>
      <c r="D4" s="295" t="s">
        <v>22</v>
      </c>
      <c r="E4" s="295" t="s">
        <v>243</v>
      </c>
      <c r="F4" s="295" t="s">
        <v>243</v>
      </c>
      <c r="G4" s="295" t="s">
        <v>188</v>
      </c>
    </row>
    <row r="5" spans="1:8" ht="20.100000000000001" customHeight="1">
      <c r="A5" s="296"/>
      <c r="B5" s="296"/>
      <c r="C5" s="271" t="s">
        <v>112</v>
      </c>
      <c r="D5" s="271" t="s">
        <v>27</v>
      </c>
      <c r="E5" s="271" t="s">
        <v>189</v>
      </c>
      <c r="F5" s="271" t="s">
        <v>189</v>
      </c>
      <c r="G5" s="271" t="s">
        <v>189</v>
      </c>
    </row>
    <row r="6" spans="1:8" ht="20.100000000000001" customHeight="1">
      <c r="A6" s="296"/>
      <c r="B6" s="296"/>
      <c r="C6" s="271" t="s">
        <v>31</v>
      </c>
      <c r="D6" s="271" t="s">
        <v>31</v>
      </c>
      <c r="E6" s="297" t="s">
        <v>170</v>
      </c>
      <c r="F6" s="297" t="s">
        <v>244</v>
      </c>
      <c r="G6" s="297" t="s">
        <v>244</v>
      </c>
    </row>
    <row r="7" spans="1:8" ht="20.100000000000001" customHeight="1">
      <c r="A7" s="296"/>
      <c r="B7" s="296"/>
      <c r="C7" s="327">
        <v>2023</v>
      </c>
      <c r="D7" s="327">
        <v>2023</v>
      </c>
      <c r="E7" s="299" t="s">
        <v>245</v>
      </c>
      <c r="F7" s="299" t="s">
        <v>238</v>
      </c>
      <c r="G7" s="299" t="s">
        <v>238</v>
      </c>
    </row>
    <row r="8" spans="1:8" ht="20.100000000000001" customHeight="1">
      <c r="A8" s="296"/>
      <c r="B8" s="296"/>
      <c r="C8" s="319"/>
      <c r="D8" s="319"/>
      <c r="E8" s="320"/>
      <c r="F8" s="320"/>
      <c r="G8" s="328"/>
    </row>
    <row r="9" spans="1:8" ht="20.100000000000001" customHeight="1">
      <c r="A9" s="303" t="s">
        <v>257</v>
      </c>
      <c r="B9" s="304"/>
      <c r="C9" s="305">
        <v>192285.63804527879</v>
      </c>
      <c r="D9" s="305">
        <v>1686194.1757128369</v>
      </c>
      <c r="E9" s="306">
        <v>101.17083120987618</v>
      </c>
      <c r="F9" s="306">
        <v>112.47370186815155</v>
      </c>
      <c r="G9" s="306">
        <v>114.57160202091576</v>
      </c>
    </row>
    <row r="10" spans="1:8" ht="20.100000000000001" customHeight="1">
      <c r="A10" s="329" t="s">
        <v>247</v>
      </c>
      <c r="B10" s="308"/>
      <c r="C10" s="305"/>
      <c r="D10" s="305"/>
      <c r="E10" s="306"/>
      <c r="F10" s="306"/>
      <c r="G10" s="306"/>
    </row>
    <row r="11" spans="1:8" ht="20.100000000000001" customHeight="1">
      <c r="A11" s="308"/>
      <c r="B11" s="308" t="s">
        <v>248</v>
      </c>
      <c r="C11" s="309">
        <v>188479.78352990514</v>
      </c>
      <c r="D11" s="309">
        <v>1653132.5746180795</v>
      </c>
      <c r="E11" s="310">
        <v>101.16449911095562</v>
      </c>
      <c r="F11" s="310">
        <v>112.58312155224405</v>
      </c>
      <c r="G11" s="310">
        <v>114.83370862216371</v>
      </c>
    </row>
    <row r="12" spans="1:8" ht="20.100000000000001" customHeight="1">
      <c r="A12" s="308"/>
      <c r="B12" s="308" t="s">
        <v>249</v>
      </c>
      <c r="C12" s="309">
        <v>3805.8</v>
      </c>
      <c r="D12" s="309">
        <v>33061.601094757643</v>
      </c>
      <c r="E12" s="310">
        <v>101.48541459189373</v>
      </c>
      <c r="F12" s="310">
        <v>107.30870893152371</v>
      </c>
      <c r="G12" s="310">
        <v>102.83521965443821</v>
      </c>
      <c r="H12" s="330"/>
    </row>
    <row r="13" spans="1:8" ht="20.100000000000001" customHeight="1">
      <c r="A13" s="329" t="s">
        <v>250</v>
      </c>
      <c r="B13" s="308"/>
      <c r="C13" s="305"/>
      <c r="D13" s="305"/>
      <c r="E13" s="306"/>
      <c r="F13" s="306"/>
      <c r="G13" s="306"/>
      <c r="H13" s="331"/>
    </row>
    <row r="14" spans="1:8" ht="20.100000000000001" customHeight="1">
      <c r="A14" s="311"/>
      <c r="B14" s="311" t="s">
        <v>251</v>
      </c>
      <c r="C14" s="309">
        <v>360.7</v>
      </c>
      <c r="D14" s="309">
        <v>3366.7</v>
      </c>
      <c r="E14" s="310">
        <v>85.352579271178413</v>
      </c>
      <c r="F14" s="310">
        <v>81.809934225447947</v>
      </c>
      <c r="G14" s="310">
        <v>76.684964581008117</v>
      </c>
      <c r="H14" s="330"/>
    </row>
    <row r="15" spans="1:8" ht="20.100000000000001" customHeight="1">
      <c r="A15" s="311"/>
      <c r="B15" s="311" t="s">
        <v>252</v>
      </c>
      <c r="C15" s="309">
        <v>9831.8838073483821</v>
      </c>
      <c r="D15" s="309">
        <v>87701.828143500985</v>
      </c>
      <c r="E15" s="310">
        <v>99.8834180005544</v>
      </c>
      <c r="F15" s="310">
        <v>102.81992879878609</v>
      </c>
      <c r="G15" s="310">
        <v>112.02968725590188</v>
      </c>
      <c r="H15" s="330"/>
    </row>
    <row r="16" spans="1:8" ht="20.100000000000001" customHeight="1">
      <c r="A16" s="311"/>
      <c r="B16" s="311" t="s">
        <v>253</v>
      </c>
      <c r="C16" s="309">
        <v>41723.997281778233</v>
      </c>
      <c r="D16" s="309">
        <v>363497.17436269071</v>
      </c>
      <c r="E16" s="310">
        <v>101.35440821712713</v>
      </c>
      <c r="F16" s="310">
        <v>110.39999999999999</v>
      </c>
      <c r="G16" s="310">
        <v>123.29173936089913</v>
      </c>
      <c r="H16" s="330"/>
    </row>
    <row r="17" spans="1:7" ht="20.100000000000001" customHeight="1">
      <c r="A17" s="311"/>
      <c r="B17" s="311" t="s">
        <v>254</v>
      </c>
      <c r="C17" s="309">
        <v>140339.31763328216</v>
      </c>
      <c r="D17" s="309">
        <v>1231400.2663473005</v>
      </c>
      <c r="E17" s="310">
        <v>101.25558818628369</v>
      </c>
      <c r="F17" s="310">
        <v>113.96555390331777</v>
      </c>
      <c r="G17" s="310">
        <v>112.55698613419527</v>
      </c>
    </row>
    <row r="18" spans="1:7" ht="20.100000000000001" customHeight="1">
      <c r="A18" s="311"/>
      <c r="B18" s="311" t="s">
        <v>255</v>
      </c>
      <c r="C18" s="309">
        <v>29.739322870000002</v>
      </c>
      <c r="D18" s="309">
        <v>228.206859345</v>
      </c>
      <c r="E18" s="310">
        <v>103</v>
      </c>
      <c r="F18" s="310">
        <v>134.89221698637394</v>
      </c>
      <c r="G18" s="310">
        <v>107.21057677925397</v>
      </c>
    </row>
    <row r="19" spans="1:7" ht="20.100000000000001" customHeight="1">
      <c r="A19" s="311"/>
      <c r="B19" s="311"/>
      <c r="C19" s="325"/>
      <c r="D19" s="325"/>
      <c r="E19" s="326"/>
      <c r="F19" s="326"/>
      <c r="G19" s="326"/>
    </row>
    <row r="20" spans="1:7" ht="20.100000000000001" customHeight="1">
      <c r="A20" s="303" t="s">
        <v>258</v>
      </c>
      <c r="B20" s="304"/>
      <c r="C20" s="305">
        <v>43827.6</v>
      </c>
      <c r="D20" s="305">
        <v>359832.11950100947</v>
      </c>
      <c r="E20" s="306">
        <v>102.90501153483986</v>
      </c>
      <c r="F20" s="306">
        <v>108.70773645212265</v>
      </c>
      <c r="G20" s="306">
        <v>112.50148272057146</v>
      </c>
    </row>
    <row r="21" spans="1:7" ht="20.100000000000001" customHeight="1">
      <c r="A21" s="329" t="s">
        <v>247</v>
      </c>
      <c r="B21" s="308"/>
      <c r="C21" s="305"/>
      <c r="D21" s="305"/>
      <c r="E21" s="306"/>
      <c r="F21" s="306"/>
      <c r="G21" s="306"/>
    </row>
    <row r="22" spans="1:7" ht="20.100000000000001" customHeight="1">
      <c r="A22" s="308"/>
      <c r="B22" s="308" t="s">
        <v>248</v>
      </c>
      <c r="C22" s="309">
        <v>27419.125073970376</v>
      </c>
      <c r="D22" s="309">
        <v>226448.53438433178</v>
      </c>
      <c r="E22" s="310">
        <v>103.20075050231353</v>
      </c>
      <c r="F22" s="310">
        <v>105.59386884685755</v>
      </c>
      <c r="G22" s="310">
        <v>116.55146038987229</v>
      </c>
    </row>
    <row r="23" spans="1:7" ht="20.100000000000001" customHeight="1">
      <c r="A23" s="308"/>
      <c r="B23" s="308" t="s">
        <v>249</v>
      </c>
      <c r="C23" s="309">
        <v>16408.5</v>
      </c>
      <c r="D23" s="309">
        <v>133383.58511667763</v>
      </c>
      <c r="E23" s="310">
        <v>102.4145883546765</v>
      </c>
      <c r="F23" s="310">
        <v>114.34218472103606</v>
      </c>
      <c r="G23" s="310">
        <v>106.23437575539745</v>
      </c>
    </row>
    <row r="24" spans="1:7" ht="20.100000000000001" customHeight="1">
      <c r="A24" s="329" t="s">
        <v>250</v>
      </c>
      <c r="B24" s="308"/>
      <c r="C24" s="305"/>
      <c r="D24" s="305"/>
      <c r="E24" s="306"/>
      <c r="F24" s="306"/>
      <c r="G24" s="306"/>
    </row>
    <row r="25" spans="1:7" ht="20.100000000000001" customHeight="1">
      <c r="A25" s="311"/>
      <c r="B25" s="311" t="s">
        <v>251</v>
      </c>
      <c r="C25" s="309">
        <v>284.92700000000002</v>
      </c>
      <c r="D25" s="309">
        <v>2683.509</v>
      </c>
      <c r="E25" s="310">
        <v>88.550446284279374</v>
      </c>
      <c r="F25" s="310">
        <v>77.315514551251624</v>
      </c>
      <c r="G25" s="310">
        <v>78.24934909065145</v>
      </c>
    </row>
    <row r="26" spans="1:7" ht="20.100000000000001" customHeight="1">
      <c r="A26" s="311"/>
      <c r="B26" s="311" t="s">
        <v>252</v>
      </c>
      <c r="C26" s="309">
        <v>22946.239210315052</v>
      </c>
      <c r="D26" s="309">
        <v>189134.57162810763</v>
      </c>
      <c r="E26" s="310">
        <v>104.29775475086318</v>
      </c>
      <c r="F26" s="310">
        <v>106.84402995785926</v>
      </c>
      <c r="G26" s="310">
        <v>110.39537337852114</v>
      </c>
    </row>
    <row r="27" spans="1:7" ht="20.100000000000001" customHeight="1">
      <c r="A27" s="311"/>
      <c r="B27" s="311" t="s">
        <v>253</v>
      </c>
      <c r="C27" s="309">
        <v>10588.497080237423</v>
      </c>
      <c r="D27" s="309">
        <v>81140.855056052082</v>
      </c>
      <c r="E27" s="310">
        <v>102.59189460211692</v>
      </c>
      <c r="F27" s="310">
        <v>107.03177665940041</v>
      </c>
      <c r="G27" s="310">
        <v>120.10173870146778</v>
      </c>
    </row>
    <row r="28" spans="1:7" ht="20.100000000000001" customHeight="1">
      <c r="A28" s="311"/>
      <c r="B28" s="311" t="s">
        <v>254</v>
      </c>
      <c r="C28" s="309">
        <v>9199.8049549667612</v>
      </c>
      <c r="D28" s="309">
        <v>80672.428679706165</v>
      </c>
      <c r="E28" s="310">
        <v>100.22991117835338</v>
      </c>
      <c r="F28" s="310">
        <v>113.84215679577447</v>
      </c>
      <c r="G28" s="310">
        <v>110.31275259295118</v>
      </c>
    </row>
    <row r="29" spans="1:7" ht="20.100000000000001" customHeight="1">
      <c r="A29" s="311"/>
      <c r="B29" s="311" t="s">
        <v>255</v>
      </c>
      <c r="C29" s="309">
        <v>808.20377037179856</v>
      </c>
      <c r="D29" s="309">
        <v>6200.7</v>
      </c>
      <c r="E29" s="310">
        <v>105.2</v>
      </c>
      <c r="F29" s="310">
        <v>162.28499830431289</v>
      </c>
      <c r="G29" s="310">
        <v>140.87337856825977</v>
      </c>
    </row>
    <row r="30" spans="1:7" ht="20.100000000000001" customHeight="1">
      <c r="A30" s="332"/>
      <c r="B30" s="332"/>
      <c r="C30" s="333"/>
      <c r="D30" s="333"/>
      <c r="E30" s="333"/>
      <c r="F30" s="333"/>
      <c r="G30" s="333"/>
    </row>
    <row r="31" spans="1:7" ht="20.100000000000001" customHeight="1">
      <c r="A31" s="332"/>
      <c r="B31" s="332"/>
      <c r="C31" s="332"/>
      <c r="D31" s="332"/>
      <c r="E31" s="332"/>
      <c r="F31" s="332"/>
      <c r="G31" s="332"/>
    </row>
    <row r="32" spans="1:7" ht="20.100000000000001" customHeight="1">
      <c r="A32" s="332"/>
      <c r="B32" s="332"/>
      <c r="C32" s="332"/>
      <c r="D32" s="332"/>
      <c r="E32" s="332"/>
      <c r="F32" s="332"/>
      <c r="G32" s="332"/>
    </row>
    <row r="33" spans="1:7" ht="20.100000000000001" customHeight="1">
      <c r="A33" s="332"/>
      <c r="B33" s="332"/>
      <c r="C33" s="332"/>
      <c r="D33" s="332"/>
      <c r="E33" s="332"/>
      <c r="F33" s="332"/>
      <c r="G33" s="332"/>
    </row>
    <row r="34" spans="1:7" ht="20.100000000000001" customHeight="1">
      <c r="A34" s="332"/>
      <c r="B34" s="332"/>
      <c r="C34" s="332"/>
      <c r="D34" s="332"/>
      <c r="E34" s="332"/>
      <c r="F34" s="332"/>
      <c r="G34" s="332"/>
    </row>
    <row r="35" spans="1:7">
      <c r="A35" s="332"/>
      <c r="B35" s="332"/>
      <c r="C35" s="332"/>
      <c r="D35" s="332"/>
      <c r="E35" s="332"/>
      <c r="F35" s="332"/>
      <c r="G35" s="332"/>
    </row>
    <row r="36" spans="1:7">
      <c r="A36" s="332"/>
      <c r="B36" s="332"/>
      <c r="C36" s="332"/>
      <c r="D36" s="332"/>
      <c r="E36" s="332"/>
      <c r="F36" s="332"/>
      <c r="G36" s="332"/>
    </row>
    <row r="37" spans="1:7">
      <c r="A37" s="332"/>
      <c r="B37" s="332"/>
      <c r="C37" s="332"/>
      <c r="D37" s="332"/>
      <c r="E37" s="332"/>
      <c r="F37" s="332"/>
      <c r="G37" s="332"/>
    </row>
    <row r="38" spans="1:7">
      <c r="A38" s="332"/>
      <c r="B38" s="332"/>
      <c r="C38" s="332"/>
      <c r="D38" s="332"/>
      <c r="E38" s="332"/>
      <c r="F38" s="332"/>
      <c r="G38" s="332"/>
    </row>
    <row r="39" spans="1:7">
      <c r="A39" s="332"/>
      <c r="B39" s="332"/>
      <c r="C39" s="332"/>
      <c r="D39" s="332"/>
      <c r="E39" s="332"/>
      <c r="F39" s="332"/>
      <c r="G39" s="332"/>
    </row>
    <row r="40" spans="1:7">
      <c r="A40" s="332"/>
      <c r="B40" s="332"/>
      <c r="C40" s="332"/>
      <c r="D40" s="332"/>
      <c r="E40" s="332"/>
      <c r="F40" s="332"/>
      <c r="G40" s="332"/>
    </row>
    <row r="41" spans="1:7">
      <c r="A41" s="332"/>
      <c r="B41" s="332"/>
      <c r="C41" s="332"/>
      <c r="D41" s="332"/>
      <c r="E41" s="332"/>
      <c r="F41" s="332"/>
      <c r="G41" s="332"/>
    </row>
    <row r="42" spans="1:7">
      <c r="A42" s="332"/>
      <c r="B42" s="332"/>
      <c r="C42" s="332"/>
      <c r="D42" s="332"/>
      <c r="E42" s="332"/>
      <c r="F42" s="332"/>
      <c r="G42" s="332"/>
    </row>
    <row r="43" spans="1:7">
      <c r="A43" s="332"/>
      <c r="B43" s="332"/>
      <c r="C43" s="332"/>
      <c r="D43" s="332"/>
      <c r="E43" s="332"/>
      <c r="F43" s="332"/>
      <c r="G43" s="332"/>
    </row>
    <row r="44" spans="1:7">
      <c r="A44" s="332"/>
      <c r="B44" s="332"/>
      <c r="C44" s="332"/>
      <c r="D44" s="332"/>
      <c r="E44" s="332"/>
      <c r="F44" s="332"/>
      <c r="G44" s="332"/>
    </row>
    <row r="45" spans="1:7">
      <c r="A45" s="332"/>
      <c r="B45" s="332"/>
      <c r="C45" s="332"/>
      <c r="D45" s="332"/>
      <c r="E45" s="332"/>
      <c r="F45" s="332"/>
      <c r="G45" s="332"/>
    </row>
    <row r="46" spans="1:7">
      <c r="A46" s="332"/>
      <c r="B46" s="332"/>
      <c r="C46" s="332"/>
      <c r="D46" s="332"/>
      <c r="E46" s="332"/>
      <c r="F46" s="332"/>
      <c r="G46" s="332"/>
    </row>
    <row r="47" spans="1:7">
      <c r="A47" s="332"/>
      <c r="B47" s="332"/>
      <c r="C47" s="332"/>
      <c r="D47" s="332"/>
      <c r="E47" s="332"/>
      <c r="F47" s="332"/>
      <c r="G47" s="332"/>
    </row>
    <row r="48" spans="1:7" ht="15">
      <c r="A48" s="316"/>
      <c r="B48" s="316"/>
      <c r="C48" s="316"/>
      <c r="D48" s="317"/>
      <c r="E48" s="317"/>
      <c r="F48" s="317"/>
      <c r="G48" s="316"/>
    </row>
    <row r="49" spans="1:7" ht="15">
      <c r="A49" s="316"/>
      <c r="B49" s="316"/>
      <c r="C49" s="316"/>
      <c r="D49" s="317"/>
      <c r="E49" s="317"/>
      <c r="F49" s="317"/>
      <c r="G49" s="316"/>
    </row>
    <row r="50" spans="1:7" ht="15">
      <c r="A50" s="316"/>
      <c r="B50" s="316"/>
      <c r="C50" s="316"/>
      <c r="D50" s="317"/>
      <c r="E50" s="317"/>
      <c r="F50" s="317"/>
      <c r="G50" s="316"/>
    </row>
    <row r="51" spans="1:7" ht="15">
      <c r="A51" s="316"/>
      <c r="B51" s="316"/>
      <c r="C51" s="316"/>
      <c r="D51" s="317"/>
      <c r="E51" s="317"/>
      <c r="F51" s="317"/>
      <c r="G51" s="316"/>
    </row>
    <row r="52" spans="1:7" ht="15">
      <c r="A52" s="316"/>
      <c r="B52" s="316"/>
      <c r="C52" s="316"/>
      <c r="D52" s="317"/>
      <c r="E52" s="317"/>
      <c r="F52" s="317"/>
      <c r="G52" s="316"/>
    </row>
    <row r="53" spans="1:7" ht="15">
      <c r="A53" s="316"/>
      <c r="B53" s="316"/>
      <c r="C53" s="316"/>
      <c r="D53" s="317"/>
      <c r="E53" s="317"/>
      <c r="F53" s="317"/>
      <c r="G53" s="316"/>
    </row>
    <row r="54" spans="1:7" ht="15">
      <c r="A54" s="316"/>
      <c r="B54" s="316"/>
      <c r="C54" s="316"/>
      <c r="D54" s="317"/>
      <c r="E54" s="317"/>
      <c r="F54" s="317"/>
      <c r="G54" s="316"/>
    </row>
    <row r="55" spans="1:7" ht="15">
      <c r="A55" s="316"/>
      <c r="B55" s="316"/>
      <c r="C55" s="316"/>
      <c r="D55" s="317"/>
      <c r="E55" s="317"/>
      <c r="F55" s="317"/>
      <c r="G55" s="316"/>
    </row>
    <row r="56" spans="1:7" ht="15">
      <c r="A56" s="316"/>
      <c r="B56" s="316"/>
      <c r="C56" s="316"/>
      <c r="D56" s="317"/>
      <c r="E56" s="317"/>
      <c r="F56" s="317"/>
      <c r="G56" s="316"/>
    </row>
    <row r="57" spans="1:7" ht="15">
      <c r="A57" s="316"/>
      <c r="B57" s="316"/>
      <c r="C57" s="316"/>
      <c r="D57" s="317"/>
      <c r="E57" s="317"/>
      <c r="F57" s="317"/>
      <c r="G57" s="316"/>
    </row>
    <row r="58" spans="1:7" ht="15">
      <c r="A58" s="316"/>
      <c r="B58" s="316"/>
      <c r="C58" s="316"/>
      <c r="D58" s="317"/>
      <c r="E58" s="317"/>
      <c r="F58" s="317"/>
      <c r="G58" s="316"/>
    </row>
    <row r="59" spans="1:7" ht="15">
      <c r="A59" s="316"/>
      <c r="B59" s="316"/>
      <c r="C59" s="316"/>
      <c r="D59" s="317"/>
      <c r="E59" s="317"/>
      <c r="F59" s="317"/>
      <c r="G59" s="316"/>
    </row>
    <row r="60" spans="1:7" ht="15">
      <c r="A60" s="316"/>
      <c r="B60" s="316"/>
      <c r="C60" s="316"/>
      <c r="D60" s="317"/>
      <c r="E60" s="317"/>
      <c r="F60" s="317"/>
      <c r="G60" s="316"/>
    </row>
    <row r="61" spans="1:7" ht="15">
      <c r="A61" s="316"/>
      <c r="B61" s="316"/>
      <c r="C61" s="316"/>
      <c r="D61" s="317"/>
      <c r="E61" s="317"/>
      <c r="F61" s="317"/>
      <c r="G61" s="316"/>
    </row>
    <row r="62" spans="1:7" ht="15">
      <c r="A62" s="316"/>
      <c r="B62" s="316"/>
      <c r="C62" s="316"/>
      <c r="D62" s="317"/>
      <c r="E62" s="317"/>
      <c r="F62" s="317"/>
      <c r="G62" s="316"/>
    </row>
    <row r="63" spans="1:7" ht="15">
      <c r="A63" s="316"/>
      <c r="B63" s="316"/>
      <c r="C63" s="316"/>
      <c r="D63" s="317"/>
      <c r="E63" s="317"/>
      <c r="F63" s="317"/>
      <c r="G63" s="316"/>
    </row>
    <row r="64" spans="1:7" ht="15">
      <c r="A64" s="316"/>
      <c r="B64" s="316"/>
      <c r="C64" s="316"/>
      <c r="D64" s="317"/>
      <c r="E64" s="317"/>
      <c r="F64" s="317"/>
      <c r="G64" s="316"/>
    </row>
    <row r="65" spans="1:7" ht="15">
      <c r="A65" s="316"/>
      <c r="B65" s="316"/>
      <c r="C65" s="316"/>
      <c r="D65" s="317"/>
      <c r="E65" s="317"/>
      <c r="F65" s="317"/>
      <c r="G65" s="316"/>
    </row>
    <row r="66" spans="1:7" ht="15">
      <c r="A66" s="316"/>
      <c r="B66" s="316"/>
      <c r="C66" s="316"/>
      <c r="D66" s="317"/>
      <c r="E66" s="317"/>
      <c r="F66" s="317"/>
      <c r="G66" s="316"/>
    </row>
    <row r="67" spans="1:7" ht="15">
      <c r="A67" s="316"/>
      <c r="B67" s="316"/>
      <c r="C67" s="316"/>
      <c r="D67" s="317"/>
      <c r="E67" s="317"/>
      <c r="F67" s="317"/>
      <c r="G67" s="316"/>
    </row>
    <row r="68" spans="1:7" ht="15">
      <c r="A68" s="316"/>
      <c r="B68" s="316"/>
      <c r="C68" s="316"/>
      <c r="D68" s="317"/>
      <c r="E68" s="317"/>
      <c r="F68" s="317"/>
      <c r="G68" s="316"/>
    </row>
    <row r="69" spans="1:7" ht="15">
      <c r="A69" s="316"/>
      <c r="B69" s="316"/>
      <c r="C69" s="316"/>
      <c r="D69" s="317"/>
      <c r="E69" s="317"/>
      <c r="F69" s="317"/>
      <c r="G69" s="316"/>
    </row>
    <row r="70" spans="1:7" ht="15">
      <c r="A70" s="316"/>
      <c r="B70" s="316"/>
      <c r="C70" s="316"/>
      <c r="D70" s="317"/>
      <c r="E70" s="317"/>
      <c r="F70" s="317"/>
      <c r="G70" s="316"/>
    </row>
    <row r="71" spans="1:7" ht="15">
      <c r="A71" s="316"/>
      <c r="B71" s="316"/>
      <c r="C71" s="316"/>
      <c r="D71" s="317"/>
      <c r="E71" s="317"/>
      <c r="F71" s="317"/>
      <c r="G71" s="316"/>
    </row>
    <row r="72" spans="1:7" ht="15">
      <c r="A72" s="316"/>
      <c r="B72" s="316"/>
      <c r="C72" s="316"/>
      <c r="D72" s="317"/>
      <c r="E72" s="317"/>
      <c r="F72" s="317"/>
      <c r="G72" s="316"/>
    </row>
    <row r="73" spans="1:7" ht="15">
      <c r="A73" s="316"/>
      <c r="B73" s="316"/>
      <c r="C73" s="316"/>
      <c r="D73" s="317"/>
      <c r="E73" s="317"/>
      <c r="F73" s="317"/>
      <c r="G73" s="316"/>
    </row>
    <row r="74" spans="1:7" ht="15">
      <c r="A74" s="316"/>
      <c r="B74" s="316"/>
      <c r="C74" s="316"/>
      <c r="D74" s="317"/>
      <c r="E74" s="317"/>
      <c r="F74" s="317"/>
      <c r="G74" s="316"/>
    </row>
    <row r="75" spans="1:7" ht="15">
      <c r="A75" s="316"/>
      <c r="B75" s="316"/>
      <c r="C75" s="316"/>
      <c r="D75" s="317"/>
      <c r="E75" s="317"/>
      <c r="F75" s="317"/>
      <c r="G75" s="316"/>
    </row>
    <row r="76" spans="1:7" ht="15">
      <c r="A76" s="316"/>
      <c r="B76" s="316"/>
      <c r="C76" s="316"/>
      <c r="D76" s="317"/>
      <c r="E76" s="317"/>
      <c r="F76" s="317"/>
      <c r="G76" s="316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zoomScaleNormal="100" workbookViewId="0">
      <selection activeCell="J17" sqref="J17"/>
    </sheetView>
  </sheetViews>
  <sheetFormatPr defaultColWidth="10.7109375" defaultRowHeight="12.75"/>
  <cols>
    <col min="1" max="1" width="1.7109375" style="26" customWidth="1"/>
    <col min="2" max="2" width="31.7109375" style="26" customWidth="1"/>
    <col min="3" max="4" width="10.7109375" style="26" customWidth="1"/>
    <col min="5" max="5" width="14.140625" style="26" customWidth="1"/>
    <col min="6" max="6" width="13.28515625" style="26" customWidth="1"/>
    <col min="7" max="16384" width="10.7109375" style="26"/>
  </cols>
  <sheetData>
    <row r="1" spans="1:6" ht="20.100000000000001" customHeight="1">
      <c r="A1" s="284" t="s">
        <v>580</v>
      </c>
      <c r="B1" s="285"/>
      <c r="C1" s="286"/>
      <c r="D1" s="286"/>
      <c r="E1" s="286"/>
      <c r="F1" s="286"/>
    </row>
    <row r="2" spans="1:6" ht="20.100000000000001" customHeight="1">
      <c r="A2" s="288"/>
      <c r="B2" s="289"/>
      <c r="C2" s="290"/>
      <c r="D2" s="290"/>
      <c r="E2" s="290"/>
      <c r="F2" s="290"/>
    </row>
    <row r="3" spans="1:6" ht="20.100000000000001" customHeight="1">
      <c r="A3" s="291"/>
      <c r="B3" s="292"/>
      <c r="C3" s="318"/>
      <c r="D3" s="318"/>
      <c r="E3" s="292"/>
      <c r="F3" s="292"/>
    </row>
    <row r="4" spans="1:6" ht="20.100000000000001" customHeight="1">
      <c r="A4" s="294"/>
      <c r="B4" s="294"/>
      <c r="C4" s="269" t="s">
        <v>2</v>
      </c>
      <c r="D4" s="269" t="s">
        <v>22</v>
      </c>
      <c r="E4" s="873" t="s">
        <v>24</v>
      </c>
      <c r="F4" s="873"/>
    </row>
    <row r="5" spans="1:6" ht="20.100000000000001" customHeight="1">
      <c r="A5" s="296"/>
      <c r="B5" s="296"/>
      <c r="C5" s="269" t="s">
        <v>25</v>
      </c>
      <c r="D5" s="269" t="s">
        <v>41</v>
      </c>
      <c r="E5" s="269" t="s">
        <v>28</v>
      </c>
      <c r="F5" s="271" t="s">
        <v>29</v>
      </c>
    </row>
    <row r="6" spans="1:6" ht="20.100000000000001" customHeight="1">
      <c r="A6" s="296"/>
      <c r="B6" s="296"/>
      <c r="C6" s="272" t="s">
        <v>61</v>
      </c>
      <c r="D6" s="272" t="s">
        <v>61</v>
      </c>
      <c r="E6" s="272" t="s">
        <v>61</v>
      </c>
      <c r="F6" s="272" t="s">
        <v>61</v>
      </c>
    </row>
    <row r="7" spans="1:6" ht="20.100000000000001" customHeight="1">
      <c r="A7" s="296"/>
      <c r="B7" s="296"/>
      <c r="C7" s="319"/>
      <c r="D7" s="319"/>
      <c r="E7" s="320"/>
      <c r="F7" s="320"/>
    </row>
    <row r="8" spans="1:6" ht="20.100000000000001" customHeight="1">
      <c r="A8" s="303" t="s">
        <v>257</v>
      </c>
      <c r="B8" s="304"/>
      <c r="C8" s="334">
        <v>563931.21008397592</v>
      </c>
      <c r="D8" s="334">
        <v>573734.19999999995</v>
      </c>
      <c r="E8" s="335">
        <v>116.60105970330783</v>
      </c>
      <c r="F8" s="335">
        <v>111.37934800423153</v>
      </c>
    </row>
    <row r="9" spans="1:6" ht="20.100000000000001" customHeight="1">
      <c r="A9" s="329" t="s">
        <v>247</v>
      </c>
      <c r="B9" s="308"/>
      <c r="C9" s="334"/>
      <c r="D9" s="334"/>
      <c r="E9" s="335"/>
      <c r="F9" s="335"/>
    </row>
    <row r="10" spans="1:6" ht="20.100000000000001" customHeight="1">
      <c r="A10" s="308"/>
      <c r="B10" s="308" t="s">
        <v>248</v>
      </c>
      <c r="C10" s="325">
        <v>552735.70062114042</v>
      </c>
      <c r="D10" s="325">
        <v>562538.74074628705</v>
      </c>
      <c r="E10" s="326">
        <v>117.19181035042196</v>
      </c>
      <c r="F10" s="326">
        <v>111.55463699547334</v>
      </c>
    </row>
    <row r="11" spans="1:6" ht="20.100000000000001" customHeight="1">
      <c r="A11" s="308"/>
      <c r="B11" s="308" t="s">
        <v>249</v>
      </c>
      <c r="C11" s="325">
        <v>11195.509462835484</v>
      </c>
      <c r="D11" s="325">
        <v>11195.511968395305</v>
      </c>
      <c r="E11" s="326">
        <v>93.364905087795407</v>
      </c>
      <c r="F11" s="326">
        <v>103.22898156082974</v>
      </c>
    </row>
    <row r="12" spans="1:6" ht="20.100000000000001" customHeight="1">
      <c r="A12" s="329" t="s">
        <v>250</v>
      </c>
      <c r="B12" s="308"/>
      <c r="C12" s="334"/>
      <c r="D12" s="334"/>
      <c r="E12" s="335"/>
      <c r="F12" s="335"/>
    </row>
    <row r="13" spans="1:6" ht="20.100000000000001" customHeight="1">
      <c r="A13" s="311"/>
      <c r="B13" s="311" t="s">
        <v>251</v>
      </c>
      <c r="C13" s="325">
        <v>1155.9000000000001</v>
      </c>
      <c r="D13" s="325">
        <v>1169.9000000000001</v>
      </c>
      <c r="E13" s="326">
        <v>74.554953560371516</v>
      </c>
      <c r="F13" s="326">
        <v>83.725756816717961</v>
      </c>
    </row>
    <row r="14" spans="1:6" ht="20.100000000000001" customHeight="1">
      <c r="A14" s="311"/>
      <c r="B14" s="311" t="s">
        <v>252</v>
      </c>
      <c r="C14" s="325">
        <v>28247.569029906925</v>
      </c>
      <c r="D14" s="325">
        <v>30603.3</v>
      </c>
      <c r="E14" s="326">
        <v>103.67787519459719</v>
      </c>
      <c r="F14" s="326">
        <v>110.98199001860236</v>
      </c>
    </row>
    <row r="15" spans="1:6" ht="20.100000000000001" customHeight="1">
      <c r="A15" s="311"/>
      <c r="B15" s="311" t="s">
        <v>253</v>
      </c>
      <c r="C15" s="325">
        <v>123727.7190998825</v>
      </c>
      <c r="D15" s="325">
        <v>124752.86041175365</v>
      </c>
      <c r="E15" s="326">
        <v>134.28200290651648</v>
      </c>
      <c r="F15" s="326">
        <v>105.80810215832884</v>
      </c>
    </row>
    <row r="16" spans="1:6" ht="20.100000000000001" customHeight="1">
      <c r="A16" s="311"/>
      <c r="B16" s="311" t="s">
        <v>254</v>
      </c>
      <c r="C16" s="325">
        <v>410724.60317918652</v>
      </c>
      <c r="D16" s="325">
        <v>417123.44554248336</v>
      </c>
      <c r="E16" s="326">
        <v>113.26110282623141</v>
      </c>
      <c r="F16" s="326">
        <v>113.2950785129665</v>
      </c>
    </row>
    <row r="17" spans="1:6" ht="20.100000000000001" customHeight="1">
      <c r="A17" s="311"/>
      <c r="B17" s="311" t="s">
        <v>255</v>
      </c>
      <c r="C17" s="325">
        <v>75.418774999999997</v>
      </c>
      <c r="D17" s="325">
        <v>84.687109370000002</v>
      </c>
      <c r="E17" s="326">
        <v>107.31141460903018</v>
      </c>
      <c r="F17" s="326">
        <v>128.90587162693828</v>
      </c>
    </row>
    <row r="18" spans="1:6" ht="20.100000000000001" customHeight="1">
      <c r="A18" s="311"/>
      <c r="B18" s="311"/>
      <c r="C18" s="325"/>
      <c r="D18" s="325"/>
      <c r="E18" s="326"/>
      <c r="F18" s="326"/>
    </row>
    <row r="19" spans="1:6" ht="20.100000000000001" customHeight="1">
      <c r="A19" s="303" t="s">
        <v>258</v>
      </c>
      <c r="B19" s="304"/>
      <c r="C19" s="334">
        <v>114848.5486878332</v>
      </c>
      <c r="D19" s="334">
        <v>128836.69513270323</v>
      </c>
      <c r="E19" s="335">
        <v>108.14770513573941</v>
      </c>
      <c r="F19" s="335">
        <v>109.75823973166794</v>
      </c>
    </row>
    <row r="20" spans="1:6" ht="20.100000000000001" customHeight="1">
      <c r="A20" s="329" t="s">
        <v>247</v>
      </c>
      <c r="B20" s="308"/>
      <c r="C20" s="334"/>
      <c r="D20" s="334"/>
      <c r="E20" s="335"/>
      <c r="F20" s="335"/>
    </row>
    <row r="21" spans="1:6" ht="20.100000000000001" customHeight="1">
      <c r="A21" s="308"/>
      <c r="B21" s="308" t="s">
        <v>248</v>
      </c>
      <c r="C21" s="325">
        <v>72974.177692763013</v>
      </c>
      <c r="D21" s="325">
        <v>80843.866467829823</v>
      </c>
      <c r="E21" s="326">
        <v>124.87553650072959</v>
      </c>
      <c r="F21" s="326">
        <v>105.55921364807246</v>
      </c>
    </row>
    <row r="22" spans="1:6" ht="20.100000000000001" customHeight="1">
      <c r="A22" s="308"/>
      <c r="B22" s="308" t="s">
        <v>249</v>
      </c>
      <c r="C22" s="325">
        <v>41874.300000000003</v>
      </c>
      <c r="D22" s="325">
        <v>47992.828664873385</v>
      </c>
      <c r="E22" s="326">
        <v>87.679443004993388</v>
      </c>
      <c r="F22" s="326">
        <v>117.64106892763012</v>
      </c>
    </row>
    <row r="23" spans="1:6" ht="20.100000000000001" customHeight="1">
      <c r="A23" s="329" t="s">
        <v>250</v>
      </c>
      <c r="B23" s="308"/>
      <c r="C23" s="334"/>
      <c r="D23" s="334"/>
      <c r="E23" s="335"/>
      <c r="F23" s="335"/>
    </row>
    <row r="24" spans="1:6" ht="20.100000000000001" customHeight="1">
      <c r="A24" s="311"/>
      <c r="B24" s="311" t="s">
        <v>251</v>
      </c>
      <c r="C24" s="325">
        <v>905.01299999999992</v>
      </c>
      <c r="D24" s="325">
        <v>898.9</v>
      </c>
      <c r="E24" s="326">
        <v>78.078199585716973</v>
      </c>
      <c r="F24" s="326">
        <v>80.829823950849772</v>
      </c>
    </row>
    <row r="25" spans="1:6" ht="20.100000000000001" customHeight="1">
      <c r="A25" s="311"/>
      <c r="B25" s="311" t="s">
        <v>252</v>
      </c>
      <c r="C25" s="325">
        <v>62144.746951607303</v>
      </c>
      <c r="D25" s="325">
        <v>67315.877593063924</v>
      </c>
      <c r="E25" s="326">
        <v>100.23879583287065</v>
      </c>
      <c r="F25" s="326">
        <v>107.43804710036899</v>
      </c>
    </row>
    <row r="26" spans="1:6" ht="20.100000000000001" customHeight="1">
      <c r="A26" s="311"/>
      <c r="B26" s="311" t="s">
        <v>253</v>
      </c>
      <c r="C26" s="325">
        <v>24156.420014029329</v>
      </c>
      <c r="D26" s="325">
        <v>30813.018044090844</v>
      </c>
      <c r="E26" s="326">
        <v>129.12008311334472</v>
      </c>
      <c r="F26" s="326">
        <v>109.91516954657521</v>
      </c>
    </row>
    <row r="27" spans="1:6" ht="20.100000000000001" customHeight="1">
      <c r="A27" s="311"/>
      <c r="B27" s="311" t="s">
        <v>254</v>
      </c>
      <c r="C27" s="325">
        <v>25703.256500402302</v>
      </c>
      <c r="D27" s="325">
        <v>27446.838883472694</v>
      </c>
      <c r="E27" s="326">
        <v>113.87235811682623</v>
      </c>
      <c r="F27" s="326">
        <v>114.95705153227824</v>
      </c>
    </row>
    <row r="28" spans="1:6" ht="20.100000000000001" customHeight="1">
      <c r="A28" s="311"/>
      <c r="B28" s="311" t="s">
        <v>255</v>
      </c>
      <c r="C28" s="325">
        <v>1939.1122217942598</v>
      </c>
      <c r="D28" s="325">
        <v>2362.1176120757518</v>
      </c>
      <c r="E28" s="326">
        <v>110.19452138900823</v>
      </c>
      <c r="F28" s="326">
        <v>138.49855280413587</v>
      </c>
    </row>
    <row r="29" spans="1:6" ht="20.100000000000001" customHeight="1">
      <c r="A29" s="332"/>
      <c r="B29" s="332"/>
      <c r="C29" s="333"/>
      <c r="D29" s="333"/>
      <c r="E29" s="333"/>
      <c r="F29" s="333"/>
    </row>
    <row r="30" spans="1:6" ht="20.100000000000001" customHeight="1">
      <c r="A30" s="332"/>
      <c r="B30" s="332"/>
      <c r="C30" s="332"/>
      <c r="D30" s="332"/>
      <c r="E30" s="332"/>
      <c r="F30" s="332"/>
    </row>
    <row r="31" spans="1:6" ht="20.100000000000001" customHeight="1">
      <c r="A31" s="332"/>
      <c r="B31" s="332"/>
      <c r="C31" s="332"/>
      <c r="D31" s="332"/>
      <c r="E31" s="332"/>
      <c r="F31" s="332"/>
    </row>
    <row r="32" spans="1:6" ht="20.100000000000001" customHeight="1">
      <c r="A32" s="332"/>
      <c r="B32" s="332"/>
      <c r="C32" s="332"/>
      <c r="D32" s="332"/>
      <c r="E32" s="332"/>
      <c r="F32" s="332"/>
    </row>
    <row r="33" spans="1:6" ht="20.100000000000001" customHeight="1">
      <c r="A33" s="332"/>
      <c r="B33" s="332"/>
      <c r="C33" s="332"/>
      <c r="D33" s="332"/>
      <c r="E33" s="332"/>
      <c r="F33" s="332"/>
    </row>
    <row r="34" spans="1:6">
      <c r="A34" s="332"/>
      <c r="B34" s="332"/>
      <c r="C34" s="332"/>
      <c r="D34" s="332"/>
      <c r="E34" s="332"/>
      <c r="F34" s="332"/>
    </row>
    <row r="35" spans="1:6">
      <c r="A35" s="332"/>
      <c r="B35" s="332"/>
      <c r="C35" s="332"/>
      <c r="D35" s="332"/>
      <c r="E35" s="332"/>
      <c r="F35" s="332"/>
    </row>
    <row r="36" spans="1:6">
      <c r="A36" s="332"/>
      <c r="B36" s="332"/>
      <c r="C36" s="332"/>
      <c r="D36" s="332"/>
      <c r="E36" s="332"/>
      <c r="F36" s="332"/>
    </row>
    <row r="37" spans="1:6">
      <c r="A37" s="332"/>
      <c r="B37" s="332"/>
      <c r="C37" s="332"/>
      <c r="D37" s="332"/>
      <c r="E37" s="332"/>
      <c r="F37" s="332"/>
    </row>
    <row r="38" spans="1:6">
      <c r="A38" s="332"/>
      <c r="B38" s="332"/>
      <c r="C38" s="332"/>
      <c r="D38" s="332"/>
      <c r="E38" s="332"/>
      <c r="F38" s="332"/>
    </row>
    <row r="39" spans="1:6">
      <c r="A39" s="332"/>
      <c r="B39" s="332"/>
      <c r="C39" s="332"/>
      <c r="D39" s="332"/>
      <c r="E39" s="332"/>
      <c r="F39" s="332"/>
    </row>
    <row r="40" spans="1:6">
      <c r="A40" s="332"/>
      <c r="B40" s="332"/>
      <c r="C40" s="332"/>
      <c r="D40" s="332"/>
      <c r="E40" s="332"/>
      <c r="F40" s="332"/>
    </row>
    <row r="41" spans="1:6">
      <c r="A41" s="332"/>
      <c r="B41" s="332"/>
      <c r="C41" s="332"/>
      <c r="D41" s="332"/>
      <c r="E41" s="332"/>
      <c r="F41" s="332"/>
    </row>
    <row r="42" spans="1:6">
      <c r="A42" s="332"/>
      <c r="B42" s="332"/>
      <c r="C42" s="332"/>
      <c r="D42" s="332"/>
      <c r="E42" s="332"/>
      <c r="F42" s="332"/>
    </row>
    <row r="43" spans="1:6">
      <c r="A43" s="332"/>
      <c r="B43" s="332"/>
      <c r="C43" s="332"/>
      <c r="D43" s="332"/>
      <c r="E43" s="332"/>
      <c r="F43" s="332"/>
    </row>
    <row r="44" spans="1:6">
      <c r="A44" s="332"/>
      <c r="B44" s="332"/>
      <c r="C44" s="332"/>
      <c r="D44" s="332"/>
      <c r="E44" s="332"/>
      <c r="F44" s="332"/>
    </row>
    <row r="45" spans="1:6">
      <c r="A45" s="332"/>
      <c r="B45" s="332"/>
      <c r="C45" s="332"/>
      <c r="D45" s="332"/>
      <c r="E45" s="332"/>
      <c r="F45" s="332"/>
    </row>
    <row r="46" spans="1:6">
      <c r="A46" s="332"/>
      <c r="B46" s="332"/>
      <c r="C46" s="332"/>
      <c r="D46" s="332"/>
      <c r="E46" s="332"/>
      <c r="F46" s="332"/>
    </row>
    <row r="47" spans="1:6" ht="15">
      <c r="A47" s="316"/>
      <c r="B47" s="316"/>
      <c r="C47" s="316"/>
      <c r="D47" s="317"/>
      <c r="E47" s="317"/>
      <c r="F47" s="317"/>
    </row>
    <row r="48" spans="1:6" ht="15">
      <c r="A48" s="316"/>
      <c r="B48" s="316"/>
      <c r="C48" s="316"/>
      <c r="D48" s="317"/>
      <c r="E48" s="317"/>
      <c r="F48" s="317"/>
    </row>
    <row r="49" spans="1:6" ht="15">
      <c r="A49" s="316"/>
      <c r="B49" s="316"/>
      <c r="C49" s="316"/>
      <c r="D49" s="317"/>
      <c r="E49" s="317"/>
      <c r="F49" s="317"/>
    </row>
    <row r="50" spans="1:6" ht="15">
      <c r="A50" s="316"/>
      <c r="B50" s="316"/>
      <c r="C50" s="316"/>
      <c r="D50" s="317"/>
      <c r="E50" s="317"/>
      <c r="F50" s="317"/>
    </row>
    <row r="51" spans="1:6" ht="15">
      <c r="A51" s="316"/>
      <c r="B51" s="316"/>
      <c r="C51" s="316"/>
      <c r="D51" s="317"/>
      <c r="E51" s="317"/>
      <c r="F51" s="317"/>
    </row>
    <row r="52" spans="1:6" ht="15">
      <c r="A52" s="316"/>
      <c r="B52" s="316"/>
      <c r="C52" s="316"/>
      <c r="D52" s="317"/>
      <c r="E52" s="317"/>
      <c r="F52" s="317"/>
    </row>
    <row r="53" spans="1:6" ht="15">
      <c r="A53" s="316"/>
      <c r="B53" s="316"/>
      <c r="C53" s="316"/>
      <c r="D53" s="317"/>
      <c r="E53" s="317"/>
      <c r="F53" s="317"/>
    </row>
    <row r="54" spans="1:6" ht="15">
      <c r="A54" s="316"/>
      <c r="B54" s="316"/>
      <c r="C54" s="316"/>
      <c r="D54" s="317"/>
      <c r="E54" s="317"/>
      <c r="F54" s="317"/>
    </row>
    <row r="55" spans="1:6" ht="15">
      <c r="A55" s="316"/>
      <c r="B55" s="316"/>
      <c r="C55" s="316"/>
      <c r="D55" s="317"/>
      <c r="E55" s="317"/>
      <c r="F55" s="317"/>
    </row>
    <row r="56" spans="1:6" ht="15">
      <c r="A56" s="316"/>
      <c r="B56" s="316"/>
      <c r="C56" s="316"/>
      <c r="D56" s="317"/>
      <c r="E56" s="317"/>
      <c r="F56" s="317"/>
    </row>
    <row r="57" spans="1:6" ht="15">
      <c r="A57" s="316"/>
      <c r="B57" s="316"/>
      <c r="C57" s="316"/>
      <c r="D57" s="317"/>
      <c r="E57" s="317"/>
      <c r="F57" s="317"/>
    </row>
    <row r="58" spans="1:6" ht="15">
      <c r="A58" s="316"/>
      <c r="B58" s="316"/>
      <c r="C58" s="316"/>
      <c r="D58" s="317"/>
      <c r="E58" s="317"/>
      <c r="F58" s="317"/>
    </row>
    <row r="59" spans="1:6" ht="15">
      <c r="A59" s="316"/>
      <c r="B59" s="316"/>
      <c r="C59" s="316"/>
      <c r="D59" s="317"/>
      <c r="E59" s="317"/>
      <c r="F59" s="317"/>
    </row>
    <row r="60" spans="1:6" ht="15">
      <c r="A60" s="316"/>
      <c r="B60" s="316"/>
      <c r="C60" s="316"/>
      <c r="D60" s="317"/>
      <c r="E60" s="317"/>
      <c r="F60" s="317"/>
    </row>
    <row r="61" spans="1:6" ht="15">
      <c r="A61" s="316"/>
      <c r="B61" s="316"/>
      <c r="C61" s="316"/>
      <c r="D61" s="317"/>
      <c r="E61" s="317"/>
      <c r="F61" s="317"/>
    </row>
    <row r="62" spans="1:6" ht="15">
      <c r="A62" s="316"/>
      <c r="B62" s="316"/>
      <c r="C62" s="316"/>
      <c r="D62" s="317"/>
      <c r="E62" s="317"/>
      <c r="F62" s="317"/>
    </row>
    <row r="63" spans="1:6" ht="15">
      <c r="A63" s="316"/>
      <c r="B63" s="316"/>
      <c r="C63" s="316"/>
      <c r="D63" s="317"/>
      <c r="E63" s="317"/>
      <c r="F63" s="317"/>
    </row>
    <row r="64" spans="1:6" ht="15">
      <c r="A64" s="316"/>
      <c r="B64" s="316"/>
      <c r="C64" s="316"/>
      <c r="D64" s="317"/>
      <c r="E64" s="317"/>
      <c r="F64" s="317"/>
    </row>
    <row r="65" spans="1:6" ht="15">
      <c r="A65" s="316"/>
      <c r="B65" s="316"/>
      <c r="C65" s="316"/>
      <c r="D65" s="317"/>
      <c r="E65" s="317"/>
      <c r="F65" s="317"/>
    </row>
    <row r="66" spans="1:6" ht="15">
      <c r="A66" s="316"/>
      <c r="B66" s="316"/>
      <c r="C66" s="316"/>
      <c r="D66" s="317"/>
      <c r="E66" s="317"/>
      <c r="F66" s="317"/>
    </row>
    <row r="67" spans="1:6" ht="15">
      <c r="A67" s="316"/>
      <c r="B67" s="316"/>
      <c r="C67" s="316"/>
      <c r="D67" s="317"/>
      <c r="E67" s="317"/>
      <c r="F67" s="317"/>
    </row>
    <row r="68" spans="1:6" ht="15">
      <c r="A68" s="316"/>
      <c r="B68" s="316"/>
      <c r="C68" s="316"/>
      <c r="D68" s="317"/>
      <c r="E68" s="317"/>
      <c r="F68" s="317"/>
    </row>
    <row r="69" spans="1:6" ht="15">
      <c r="A69" s="316"/>
      <c r="B69" s="316"/>
      <c r="C69" s="316"/>
      <c r="D69" s="317"/>
      <c r="E69" s="317"/>
      <c r="F69" s="317"/>
    </row>
    <row r="70" spans="1:6" ht="15">
      <c r="A70" s="316"/>
      <c r="B70" s="316"/>
      <c r="C70" s="316"/>
      <c r="D70" s="317"/>
      <c r="E70" s="317"/>
      <c r="F70" s="317"/>
    </row>
    <row r="71" spans="1:6" ht="15">
      <c r="A71" s="316"/>
      <c r="B71" s="316"/>
      <c r="C71" s="316"/>
      <c r="D71" s="317"/>
      <c r="E71" s="317"/>
      <c r="F71" s="317"/>
    </row>
    <row r="72" spans="1:6" ht="15">
      <c r="A72" s="316"/>
      <c r="B72" s="316"/>
      <c r="C72" s="316"/>
      <c r="D72" s="317"/>
      <c r="E72" s="317"/>
      <c r="F72" s="317"/>
    </row>
    <row r="73" spans="1:6" ht="15">
      <c r="A73" s="316"/>
      <c r="B73" s="316"/>
      <c r="C73" s="316"/>
      <c r="D73" s="317"/>
      <c r="E73" s="317"/>
      <c r="F73" s="317"/>
    </row>
    <row r="74" spans="1:6" ht="15">
      <c r="A74" s="316"/>
      <c r="B74" s="316"/>
      <c r="C74" s="316"/>
      <c r="D74" s="317"/>
      <c r="E74" s="317"/>
      <c r="F74" s="317"/>
    </row>
    <row r="75" spans="1:6" ht="15">
      <c r="A75" s="316"/>
      <c r="B75" s="316"/>
      <c r="C75" s="316"/>
      <c r="D75" s="317"/>
      <c r="E75" s="317"/>
      <c r="F75" s="317"/>
    </row>
  </sheetData>
  <mergeCells count="1">
    <mergeCell ref="E4:F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zoomScaleNormal="100" workbookViewId="0">
      <selection activeCell="J17" sqref="J17"/>
    </sheetView>
  </sheetViews>
  <sheetFormatPr defaultColWidth="8.5703125" defaultRowHeight="15"/>
  <cols>
    <col min="1" max="1" width="1.42578125" style="338" customWidth="1"/>
    <col min="2" max="2" width="33.28515625" style="338" customWidth="1"/>
    <col min="3" max="5" width="9.28515625" style="338" customWidth="1"/>
    <col min="6" max="7" width="11.5703125" style="338" customWidth="1"/>
    <col min="8" max="16384" width="8.5703125" style="338"/>
  </cols>
  <sheetData>
    <row r="1" spans="1:7" ht="20.25" customHeight="1">
      <c r="A1" s="336" t="s">
        <v>581</v>
      </c>
      <c r="B1" s="337"/>
      <c r="C1" s="337"/>
      <c r="D1" s="337"/>
      <c r="E1" s="337"/>
      <c r="F1" s="337"/>
      <c r="G1" s="337"/>
    </row>
    <row r="2" spans="1:7" ht="15" customHeight="1">
      <c r="A2" s="339"/>
      <c r="B2" s="340"/>
      <c r="C2" s="340"/>
      <c r="D2" s="340"/>
      <c r="E2" s="340"/>
      <c r="F2" s="340"/>
      <c r="G2" s="341" t="s">
        <v>259</v>
      </c>
    </row>
    <row r="3" spans="1:7" ht="14.45" customHeight="1">
      <c r="A3" s="342"/>
      <c r="B3" s="342"/>
      <c r="C3" s="343" t="s">
        <v>2</v>
      </c>
      <c r="D3" s="343" t="s">
        <v>22</v>
      </c>
      <c r="E3" s="343" t="s">
        <v>22</v>
      </c>
      <c r="F3" s="343" t="s">
        <v>243</v>
      </c>
      <c r="G3" s="343" t="s">
        <v>188</v>
      </c>
    </row>
    <row r="4" spans="1:7" ht="14.45" customHeight="1">
      <c r="A4" s="344"/>
      <c r="B4" s="344"/>
      <c r="C4" s="345" t="s">
        <v>111</v>
      </c>
      <c r="D4" s="345" t="s">
        <v>112</v>
      </c>
      <c r="E4" s="345" t="s">
        <v>27</v>
      </c>
      <c r="F4" s="345" t="s">
        <v>189</v>
      </c>
      <c r="G4" s="345" t="s">
        <v>189</v>
      </c>
    </row>
    <row r="5" spans="1:7" ht="14.45" customHeight="1">
      <c r="A5" s="344"/>
      <c r="B5" s="344"/>
      <c r="C5" s="346" t="s">
        <v>31</v>
      </c>
      <c r="D5" s="346" t="s">
        <v>31</v>
      </c>
      <c r="E5" s="346" t="s">
        <v>31</v>
      </c>
      <c r="F5" s="346" t="s">
        <v>244</v>
      </c>
      <c r="G5" s="346" t="s">
        <v>244</v>
      </c>
    </row>
    <row r="6" spans="1:7" ht="14.45" customHeight="1">
      <c r="A6" s="344"/>
      <c r="B6" s="344"/>
      <c r="C6" s="347">
        <v>2023</v>
      </c>
      <c r="D6" s="347">
        <v>2023</v>
      </c>
      <c r="E6" s="347">
        <v>2023</v>
      </c>
      <c r="F6" s="347" t="s">
        <v>238</v>
      </c>
      <c r="G6" s="347" t="s">
        <v>238</v>
      </c>
    </row>
    <row r="7" spans="1:7" ht="8.1" customHeight="1">
      <c r="A7" s="344"/>
      <c r="B7" s="344"/>
      <c r="C7" s="348"/>
      <c r="D7" s="348"/>
      <c r="E7" s="348"/>
      <c r="F7" s="349"/>
      <c r="G7" s="350"/>
    </row>
    <row r="8" spans="1:7" ht="15" customHeight="1">
      <c r="A8" s="351" t="s">
        <v>177</v>
      </c>
      <c r="B8" s="339"/>
      <c r="C8" s="352">
        <v>1217421</v>
      </c>
      <c r="D8" s="352">
        <v>1054449</v>
      </c>
      <c r="E8" s="352">
        <v>8885402</v>
      </c>
      <c r="F8" s="353">
        <v>244.1</v>
      </c>
      <c r="G8" s="353">
        <v>474.42528259997852</v>
      </c>
    </row>
    <row r="9" spans="1:7" ht="15" customHeight="1">
      <c r="A9" s="354" t="s">
        <v>260</v>
      </c>
      <c r="B9" s="354"/>
      <c r="C9" s="355"/>
      <c r="D9" s="355"/>
      <c r="E9" s="355"/>
      <c r="F9" s="356"/>
      <c r="G9" s="356"/>
    </row>
    <row r="10" spans="1:7" ht="15" customHeight="1">
      <c r="A10" s="339"/>
      <c r="B10" s="357" t="s">
        <v>261</v>
      </c>
      <c r="C10" s="355">
        <v>1068416</v>
      </c>
      <c r="D10" s="355">
        <v>913924</v>
      </c>
      <c r="E10" s="355">
        <v>7775480</v>
      </c>
      <c r="F10" s="356">
        <v>234.7</v>
      </c>
      <c r="G10" s="356">
        <v>468.42893513247139</v>
      </c>
    </row>
    <row r="11" spans="1:7" ht="15" customHeight="1">
      <c r="A11" s="339"/>
      <c r="B11" s="357" t="s">
        <v>252</v>
      </c>
      <c r="C11" s="355">
        <v>4620</v>
      </c>
      <c r="D11" s="355">
        <v>4349</v>
      </c>
      <c r="E11" s="355">
        <v>64026</v>
      </c>
      <c r="F11" s="356">
        <v>4064.5</v>
      </c>
      <c r="G11" s="356">
        <v>12960.728744939272</v>
      </c>
    </row>
    <row r="12" spans="1:7" ht="15" customHeight="1">
      <c r="A12" s="339"/>
      <c r="B12" s="357" t="s">
        <v>254</v>
      </c>
      <c r="C12" s="355">
        <v>144385</v>
      </c>
      <c r="D12" s="355">
        <v>136176</v>
      </c>
      <c r="E12" s="355">
        <v>1045896</v>
      </c>
      <c r="F12" s="356">
        <v>320.8</v>
      </c>
      <c r="G12" s="356">
        <v>492.2396306423754</v>
      </c>
    </row>
    <row r="13" spans="1:7" ht="15" customHeight="1">
      <c r="A13" s="358" t="s">
        <v>262</v>
      </c>
      <c r="B13" s="358"/>
      <c r="C13" s="355"/>
      <c r="D13" s="355"/>
      <c r="E13" s="355"/>
      <c r="F13" s="356"/>
      <c r="G13" s="356"/>
    </row>
    <row r="14" spans="1:7" ht="15" customHeight="1">
      <c r="A14" s="339"/>
      <c r="B14" s="359" t="s">
        <v>263</v>
      </c>
      <c r="C14" s="352">
        <v>981815</v>
      </c>
      <c r="D14" s="352">
        <v>862863</v>
      </c>
      <c r="E14" s="352">
        <v>6855191</v>
      </c>
      <c r="F14" s="353">
        <v>275</v>
      </c>
      <c r="G14" s="353">
        <v>523.0267258828834</v>
      </c>
    </row>
    <row r="15" spans="1:7" ht="15" customHeight="1">
      <c r="A15" s="339"/>
      <c r="B15" s="360" t="s">
        <v>264</v>
      </c>
      <c r="C15" s="355">
        <v>212301</v>
      </c>
      <c r="D15" s="355">
        <v>172694</v>
      </c>
      <c r="E15" s="355">
        <v>1122572</v>
      </c>
      <c r="F15" s="356">
        <v>1311.2</v>
      </c>
      <c r="G15" s="356">
        <v>1436.5427927927929</v>
      </c>
    </row>
    <row r="16" spans="1:7" ht="15" customHeight="1">
      <c r="A16" s="339"/>
      <c r="B16" s="360" t="s">
        <v>265</v>
      </c>
      <c r="C16" s="355">
        <v>385904</v>
      </c>
      <c r="D16" s="355">
        <v>310627</v>
      </c>
      <c r="E16" s="355">
        <v>2584840</v>
      </c>
      <c r="F16" s="356">
        <v>259.60000000000002</v>
      </c>
      <c r="G16" s="356">
        <v>528.12840955062381</v>
      </c>
    </row>
    <row r="17" spans="1:7" ht="15" customHeight="1">
      <c r="A17" s="339"/>
      <c r="B17" s="360" t="s">
        <v>266</v>
      </c>
      <c r="C17" s="355">
        <v>65505</v>
      </c>
      <c r="D17" s="355">
        <v>65271</v>
      </c>
      <c r="E17" s="355">
        <v>414444</v>
      </c>
      <c r="F17" s="356">
        <v>264.89999999999998</v>
      </c>
      <c r="G17" s="356">
        <v>430.01929901014756</v>
      </c>
    </row>
    <row r="18" spans="1:7" ht="15" customHeight="1">
      <c r="A18" s="339"/>
      <c r="B18" s="360" t="s">
        <v>267</v>
      </c>
      <c r="C18" s="355">
        <v>82939</v>
      </c>
      <c r="D18" s="355">
        <v>77084</v>
      </c>
      <c r="E18" s="355">
        <v>575101</v>
      </c>
      <c r="F18" s="356">
        <v>540.1</v>
      </c>
      <c r="G18" s="356">
        <v>866.54662708876401</v>
      </c>
    </row>
    <row r="19" spans="1:7" ht="15" customHeight="1">
      <c r="A19" s="339"/>
      <c r="B19" s="360" t="s">
        <v>268</v>
      </c>
      <c r="C19" s="355">
        <v>30261</v>
      </c>
      <c r="D19" s="355">
        <v>40703</v>
      </c>
      <c r="E19" s="355">
        <v>333396</v>
      </c>
      <c r="F19" s="356">
        <v>166</v>
      </c>
      <c r="G19" s="356">
        <v>434.77172254606626</v>
      </c>
    </row>
    <row r="20" spans="1:7" ht="15" customHeight="1">
      <c r="A20" s="339"/>
      <c r="B20" s="360" t="s">
        <v>269</v>
      </c>
      <c r="C20" s="355">
        <v>31294</v>
      </c>
      <c r="D20" s="355">
        <v>30052</v>
      </c>
      <c r="E20" s="355">
        <v>351226</v>
      </c>
      <c r="F20" s="356">
        <v>137.80000000000001</v>
      </c>
      <c r="G20" s="356">
        <v>423.41892706449664</v>
      </c>
    </row>
    <row r="21" spans="1:7" ht="15" customHeight="1">
      <c r="A21" s="339"/>
      <c r="B21" s="360" t="s">
        <v>270</v>
      </c>
      <c r="C21" s="355">
        <v>24383</v>
      </c>
      <c r="D21" s="355">
        <v>25078</v>
      </c>
      <c r="E21" s="355">
        <v>229007</v>
      </c>
      <c r="F21" s="356">
        <v>123.3</v>
      </c>
      <c r="G21" s="356">
        <v>260.07858903160599</v>
      </c>
    </row>
    <row r="22" spans="1:7" ht="15" customHeight="1">
      <c r="A22" s="339"/>
      <c r="B22" s="360" t="s">
        <v>271</v>
      </c>
      <c r="C22" s="355">
        <v>30915</v>
      </c>
      <c r="D22" s="355">
        <v>33579</v>
      </c>
      <c r="E22" s="355">
        <v>289822</v>
      </c>
      <c r="F22" s="356">
        <v>146.4</v>
      </c>
      <c r="G22" s="356">
        <v>276.12351254275393</v>
      </c>
    </row>
    <row r="23" spans="1:7" ht="15" customHeight="1">
      <c r="A23" s="339"/>
      <c r="B23" s="360" t="s">
        <v>272</v>
      </c>
      <c r="C23" s="355">
        <v>15041</v>
      </c>
      <c r="D23" s="355">
        <v>14076</v>
      </c>
      <c r="E23" s="355">
        <v>109880</v>
      </c>
      <c r="F23" s="356">
        <v>236.9</v>
      </c>
      <c r="G23" s="356">
        <v>444.89432342699808</v>
      </c>
    </row>
    <row r="24" spans="1:7" ht="15" customHeight="1">
      <c r="A24" s="339"/>
      <c r="B24" s="360" t="s">
        <v>273</v>
      </c>
      <c r="C24" s="355">
        <v>16605</v>
      </c>
      <c r="D24" s="355">
        <v>11010</v>
      </c>
      <c r="E24" s="355">
        <v>97142</v>
      </c>
      <c r="F24" s="356">
        <v>113.3</v>
      </c>
      <c r="G24" s="356">
        <v>172.80133769745268</v>
      </c>
    </row>
    <row r="25" spans="1:7" ht="15" customHeight="1">
      <c r="A25" s="339"/>
      <c r="B25" s="360" t="s">
        <v>274</v>
      </c>
      <c r="C25" s="355">
        <v>7919</v>
      </c>
      <c r="D25" s="355">
        <v>9556</v>
      </c>
      <c r="E25" s="355">
        <v>70676</v>
      </c>
      <c r="F25" s="356">
        <v>165.7</v>
      </c>
      <c r="G25" s="356">
        <v>362.924925541748</v>
      </c>
    </row>
    <row r="26" spans="1:7" ht="15" customHeight="1">
      <c r="A26" s="339"/>
      <c r="B26" s="360" t="s">
        <v>275</v>
      </c>
      <c r="C26" s="355">
        <v>5</v>
      </c>
      <c r="D26" s="355">
        <v>3</v>
      </c>
      <c r="E26" s="355">
        <v>108</v>
      </c>
      <c r="F26" s="356">
        <v>21.4</v>
      </c>
      <c r="G26" s="356">
        <v>203.77358490566039</v>
      </c>
    </row>
    <row r="27" spans="1:7" ht="15" customHeight="1">
      <c r="A27" s="339"/>
      <c r="B27" s="360" t="s">
        <v>276</v>
      </c>
      <c r="C27" s="355">
        <v>78743</v>
      </c>
      <c r="D27" s="355">
        <v>73130</v>
      </c>
      <c r="E27" s="355">
        <v>676977</v>
      </c>
      <c r="F27" s="356">
        <v>235.9</v>
      </c>
      <c r="G27" s="356">
        <v>531.93861675545713</v>
      </c>
    </row>
    <row r="28" spans="1:7" ht="16.350000000000001" customHeight="1">
      <c r="A28" s="339"/>
      <c r="B28" s="359" t="s">
        <v>277</v>
      </c>
      <c r="C28" s="352">
        <v>69331</v>
      </c>
      <c r="D28" s="352">
        <v>57426</v>
      </c>
      <c r="E28" s="352">
        <v>682828</v>
      </c>
      <c r="F28" s="353">
        <v>129.5</v>
      </c>
      <c r="G28" s="353">
        <v>325.71300461264735</v>
      </c>
    </row>
    <row r="29" spans="1:7" ht="15" customHeight="1">
      <c r="A29" s="339"/>
      <c r="B29" s="360" t="s">
        <v>278</v>
      </c>
      <c r="C29" s="355">
        <v>57460</v>
      </c>
      <c r="D29" s="355">
        <v>45960</v>
      </c>
      <c r="E29" s="355">
        <v>548866</v>
      </c>
      <c r="F29" s="356">
        <v>123.7</v>
      </c>
      <c r="G29" s="356">
        <v>310.78383076548494</v>
      </c>
    </row>
    <row r="30" spans="1:7" ht="15" customHeight="1">
      <c r="A30" s="339"/>
      <c r="B30" s="360" t="s">
        <v>279</v>
      </c>
      <c r="C30" s="355">
        <v>8049</v>
      </c>
      <c r="D30" s="355">
        <v>7531</v>
      </c>
      <c r="E30" s="355">
        <v>96477</v>
      </c>
      <c r="F30" s="356">
        <v>148.30000000000001</v>
      </c>
      <c r="G30" s="356">
        <v>413.63831246784429</v>
      </c>
    </row>
    <row r="31" spans="1:7" ht="15" customHeight="1">
      <c r="A31" s="339"/>
      <c r="B31" s="360" t="s">
        <v>280</v>
      </c>
      <c r="C31" s="355">
        <v>3822</v>
      </c>
      <c r="D31" s="355">
        <v>3935</v>
      </c>
      <c r="E31" s="355">
        <v>37485</v>
      </c>
      <c r="F31" s="356">
        <v>188.1</v>
      </c>
      <c r="G31" s="356">
        <v>386.04531410916582</v>
      </c>
    </row>
    <row r="32" spans="1:7" ht="16.350000000000001" customHeight="1">
      <c r="A32" s="339"/>
      <c r="B32" s="359" t="s">
        <v>281</v>
      </c>
      <c r="C32" s="352">
        <v>129827</v>
      </c>
      <c r="D32" s="352">
        <v>96519</v>
      </c>
      <c r="E32" s="352">
        <v>1015928</v>
      </c>
      <c r="F32" s="353">
        <v>180.1</v>
      </c>
      <c r="G32" s="353">
        <v>388.3620739087055</v>
      </c>
    </row>
    <row r="33" spans="1:7" ht="15" customHeight="1">
      <c r="A33" s="339"/>
      <c r="B33" s="360" t="s">
        <v>282</v>
      </c>
      <c r="C33" s="355">
        <v>8954</v>
      </c>
      <c r="D33" s="355">
        <v>9446</v>
      </c>
      <c r="E33" s="355">
        <v>88293</v>
      </c>
      <c r="F33" s="356">
        <v>301.3</v>
      </c>
      <c r="G33" s="356">
        <v>496.22323385601084</v>
      </c>
    </row>
    <row r="34" spans="1:7" ht="15" customHeight="1">
      <c r="A34" s="339"/>
      <c r="B34" s="360" t="s">
        <v>283</v>
      </c>
      <c r="C34" s="355">
        <v>23041</v>
      </c>
      <c r="D34" s="355">
        <v>16682</v>
      </c>
      <c r="E34" s="355">
        <v>187216</v>
      </c>
      <c r="F34" s="356">
        <v>165.6</v>
      </c>
      <c r="G34" s="356">
        <v>380.69829391788846</v>
      </c>
    </row>
    <row r="35" spans="1:7" ht="15" customHeight="1">
      <c r="A35" s="339"/>
      <c r="B35" s="360" t="s">
        <v>284</v>
      </c>
      <c r="C35" s="355">
        <v>21161</v>
      </c>
      <c r="D35" s="355">
        <v>13162</v>
      </c>
      <c r="E35" s="355">
        <v>155137</v>
      </c>
      <c r="F35" s="356">
        <v>165.6</v>
      </c>
      <c r="G35" s="356">
        <v>370.96365375418458</v>
      </c>
    </row>
    <row r="36" spans="1:7" ht="15" customHeight="1">
      <c r="A36" s="339"/>
      <c r="B36" s="360" t="s">
        <v>285</v>
      </c>
      <c r="C36" s="355">
        <v>16077</v>
      </c>
      <c r="D36" s="355">
        <v>14460</v>
      </c>
      <c r="E36" s="355">
        <v>142364</v>
      </c>
      <c r="F36" s="356">
        <v>144.1</v>
      </c>
      <c r="G36" s="356">
        <v>319.78256474763583</v>
      </c>
    </row>
    <row r="37" spans="1:7" ht="15" customHeight="1">
      <c r="A37" s="339"/>
      <c r="B37" s="360" t="s">
        <v>286</v>
      </c>
      <c r="C37" s="355">
        <v>13439</v>
      </c>
      <c r="D37" s="355">
        <v>10501</v>
      </c>
      <c r="E37" s="355">
        <v>51864</v>
      </c>
      <c r="F37" s="356">
        <v>238.3</v>
      </c>
      <c r="G37" s="356">
        <v>351.52501016673443</v>
      </c>
    </row>
    <row r="38" spans="1:7" ht="15" customHeight="1">
      <c r="A38" s="339"/>
      <c r="B38" s="360" t="s">
        <v>287</v>
      </c>
      <c r="C38" s="355">
        <v>10728</v>
      </c>
      <c r="D38" s="355">
        <v>4427</v>
      </c>
      <c r="E38" s="355">
        <v>50296</v>
      </c>
      <c r="F38" s="356">
        <v>158.1</v>
      </c>
      <c r="G38" s="356">
        <v>322.49294690946397</v>
      </c>
    </row>
    <row r="39" spans="1:7" ht="15" customHeight="1">
      <c r="A39" s="339"/>
      <c r="B39" s="360" t="s">
        <v>288</v>
      </c>
      <c r="C39" s="355">
        <v>8292</v>
      </c>
      <c r="D39" s="355">
        <v>5131</v>
      </c>
      <c r="E39" s="355">
        <v>41423</v>
      </c>
      <c r="F39" s="356">
        <v>210.2</v>
      </c>
      <c r="G39" s="356">
        <v>376.23069936421433</v>
      </c>
    </row>
    <row r="40" spans="1:7" ht="15" customHeight="1">
      <c r="A40" s="339"/>
      <c r="B40" s="360" t="s">
        <v>289</v>
      </c>
      <c r="C40" s="355">
        <v>1387</v>
      </c>
      <c r="D40" s="355">
        <v>1103</v>
      </c>
      <c r="E40" s="355">
        <v>18720</v>
      </c>
      <c r="F40" s="356">
        <v>132.69999999999999</v>
      </c>
      <c r="G40" s="356">
        <v>395.27027027027026</v>
      </c>
    </row>
    <row r="41" spans="1:7" ht="15" customHeight="1">
      <c r="A41" s="339"/>
      <c r="B41" s="360" t="s">
        <v>290</v>
      </c>
      <c r="C41" s="355">
        <v>1839</v>
      </c>
      <c r="D41" s="355">
        <v>1406</v>
      </c>
      <c r="E41" s="355">
        <v>22547</v>
      </c>
      <c r="F41" s="356">
        <v>122.9</v>
      </c>
      <c r="G41" s="356">
        <v>335.17169614984391</v>
      </c>
    </row>
    <row r="42" spans="1:7" ht="15" customHeight="1">
      <c r="A42" s="339"/>
      <c r="B42" s="360" t="s">
        <v>291</v>
      </c>
      <c r="C42" s="355">
        <v>2391</v>
      </c>
      <c r="D42" s="355">
        <v>1406</v>
      </c>
      <c r="E42" s="355">
        <v>19763</v>
      </c>
      <c r="F42" s="356">
        <v>137.30000000000001</v>
      </c>
      <c r="G42" s="356">
        <v>343.52511733008868</v>
      </c>
    </row>
    <row r="43" spans="1:7" ht="15" customHeight="1">
      <c r="A43" s="339"/>
      <c r="B43" s="360" t="s">
        <v>292</v>
      </c>
      <c r="C43" s="361">
        <v>2871</v>
      </c>
      <c r="D43" s="361">
        <v>2096</v>
      </c>
      <c r="E43" s="361">
        <v>19166</v>
      </c>
      <c r="F43" s="356">
        <v>137.5</v>
      </c>
      <c r="G43" s="356">
        <v>295.68034557235421</v>
      </c>
    </row>
    <row r="44" spans="1:7" ht="15" customHeight="1">
      <c r="A44" s="339"/>
      <c r="B44" s="360" t="s">
        <v>293</v>
      </c>
      <c r="C44" s="355">
        <v>1769</v>
      </c>
      <c r="D44" s="355">
        <v>1009</v>
      </c>
      <c r="E44" s="355">
        <v>17793</v>
      </c>
      <c r="F44" s="356">
        <v>125.8</v>
      </c>
      <c r="G44" s="356">
        <v>339.69072164948454</v>
      </c>
    </row>
    <row r="45" spans="1:7" ht="15" customHeight="1">
      <c r="A45" s="339"/>
      <c r="B45" s="360" t="s">
        <v>294</v>
      </c>
      <c r="C45" s="355">
        <v>453</v>
      </c>
      <c r="D45" s="355">
        <v>491</v>
      </c>
      <c r="E45" s="355">
        <v>7004</v>
      </c>
      <c r="F45" s="356">
        <v>139.9</v>
      </c>
      <c r="G45" s="356">
        <v>369.99471737982037</v>
      </c>
    </row>
    <row r="46" spans="1:7" ht="15" customHeight="1">
      <c r="A46" s="339"/>
      <c r="B46" s="360" t="s">
        <v>295</v>
      </c>
      <c r="C46" s="355">
        <v>17425</v>
      </c>
      <c r="D46" s="355">
        <v>15199</v>
      </c>
      <c r="E46" s="355">
        <v>194342</v>
      </c>
      <c r="F46" s="356">
        <v>215.1</v>
      </c>
      <c r="G46" s="356">
        <v>538.41806344369024</v>
      </c>
    </row>
    <row r="47" spans="1:7" ht="16.350000000000001" customHeight="1">
      <c r="A47" s="339"/>
      <c r="B47" s="359" t="s">
        <v>296</v>
      </c>
      <c r="C47" s="352">
        <v>33645</v>
      </c>
      <c r="D47" s="352">
        <v>34759</v>
      </c>
      <c r="E47" s="352">
        <v>311085</v>
      </c>
      <c r="F47" s="353">
        <v>184.3</v>
      </c>
      <c r="G47" s="353">
        <v>367.8606059172717</v>
      </c>
    </row>
    <row r="48" spans="1:7" ht="15" customHeight="1">
      <c r="A48" s="339"/>
      <c r="B48" s="360" t="s">
        <v>297</v>
      </c>
      <c r="C48" s="355">
        <v>30423</v>
      </c>
      <c r="D48" s="355">
        <v>31306</v>
      </c>
      <c r="E48" s="355">
        <v>283136</v>
      </c>
      <c r="F48" s="356">
        <v>179.8</v>
      </c>
      <c r="G48" s="356">
        <v>359.42823774341787</v>
      </c>
    </row>
    <row r="49" spans="1:7" ht="15" customHeight="1">
      <c r="A49" s="339"/>
      <c r="B49" s="360" t="s">
        <v>298</v>
      </c>
      <c r="C49" s="355">
        <v>3151</v>
      </c>
      <c r="D49" s="355">
        <v>3376</v>
      </c>
      <c r="E49" s="355">
        <v>27248</v>
      </c>
      <c r="F49" s="356">
        <v>241.1</v>
      </c>
      <c r="G49" s="356">
        <v>487.18040407652421</v>
      </c>
    </row>
    <row r="50" spans="1:7" ht="15" customHeight="1">
      <c r="A50" s="339"/>
      <c r="B50" s="360" t="s">
        <v>299</v>
      </c>
      <c r="C50" s="355">
        <v>71</v>
      </c>
      <c r="D50" s="355">
        <v>77</v>
      </c>
      <c r="E50" s="355">
        <v>701</v>
      </c>
      <c r="F50" s="356">
        <v>179.1</v>
      </c>
      <c r="G50" s="356">
        <v>352.2613065326633</v>
      </c>
    </row>
    <row r="51" spans="1:7" ht="16.350000000000001" customHeight="1">
      <c r="A51" s="339"/>
      <c r="B51" s="359" t="s">
        <v>300</v>
      </c>
      <c r="C51" s="352">
        <v>2803</v>
      </c>
      <c r="D51" s="352">
        <v>2882</v>
      </c>
      <c r="E51" s="352">
        <v>20370</v>
      </c>
      <c r="F51" s="353">
        <v>212.2</v>
      </c>
      <c r="G51" s="353">
        <v>318.28125</v>
      </c>
    </row>
    <row r="52" spans="1:7">
      <c r="A52" s="362"/>
      <c r="B52" s="363"/>
      <c r="C52" s="363"/>
      <c r="D52" s="363"/>
      <c r="E52" s="363"/>
      <c r="F52" s="363"/>
      <c r="G52" s="363"/>
    </row>
    <row r="53" spans="1:7">
      <c r="A53" s="362"/>
      <c r="B53" s="362"/>
      <c r="C53" s="362"/>
      <c r="D53" s="362"/>
      <c r="E53" s="362"/>
      <c r="F53" s="362"/>
      <c r="G53" s="362"/>
    </row>
    <row r="54" spans="1:7">
      <c r="A54" s="362"/>
      <c r="B54" s="363"/>
      <c r="C54" s="363"/>
      <c r="D54" s="363"/>
      <c r="E54" s="363"/>
      <c r="F54" s="363"/>
      <c r="G54" s="363"/>
    </row>
    <row r="55" spans="1:7">
      <c r="A55" s="362"/>
      <c r="B55" s="362"/>
      <c r="C55" s="364"/>
      <c r="D55" s="364"/>
      <c r="E55" s="364"/>
      <c r="F55" s="362"/>
      <c r="G55" s="362"/>
    </row>
    <row r="56" spans="1:7">
      <c r="A56" s="362"/>
      <c r="B56" s="362"/>
      <c r="C56" s="362"/>
      <c r="D56" s="362"/>
      <c r="E56" s="362"/>
      <c r="F56" s="362"/>
      <c r="G56" s="362"/>
    </row>
    <row r="57" spans="1:7">
      <c r="A57" s="362"/>
      <c r="B57" s="362"/>
      <c r="C57" s="362"/>
      <c r="D57" s="362"/>
      <c r="E57" s="362"/>
      <c r="F57" s="362"/>
      <c r="G57" s="365"/>
    </row>
    <row r="58" spans="1:7">
      <c r="A58" s="362"/>
      <c r="B58" s="362"/>
      <c r="C58" s="362"/>
      <c r="D58" s="362"/>
      <c r="E58" s="362"/>
      <c r="F58" s="362"/>
      <c r="G58" s="365"/>
    </row>
    <row r="59" spans="1:7">
      <c r="A59" s="362"/>
      <c r="B59" s="362"/>
      <c r="C59" s="362"/>
      <c r="D59" s="362"/>
      <c r="E59" s="362"/>
      <c r="F59" s="362"/>
      <c r="G59" s="365"/>
    </row>
    <row r="60" spans="1:7">
      <c r="A60" s="362"/>
      <c r="B60" s="362"/>
      <c r="C60" s="362"/>
      <c r="D60" s="362"/>
      <c r="E60" s="362"/>
      <c r="F60" s="362"/>
      <c r="G60" s="365"/>
    </row>
    <row r="61" spans="1:7">
      <c r="A61" s="362"/>
      <c r="B61" s="362"/>
      <c r="C61" s="362"/>
      <c r="D61" s="362"/>
      <c r="E61" s="362"/>
      <c r="F61" s="362"/>
      <c r="G61" s="365"/>
    </row>
    <row r="62" spans="1:7">
      <c r="A62" s="362"/>
      <c r="B62" s="362"/>
      <c r="C62" s="362"/>
      <c r="D62" s="362"/>
      <c r="E62" s="362"/>
      <c r="F62" s="362"/>
      <c r="G62" s="365"/>
    </row>
    <row r="63" spans="1:7">
      <c r="A63" s="362"/>
      <c r="B63" s="362"/>
      <c r="C63" s="362"/>
      <c r="D63" s="362"/>
      <c r="E63" s="362"/>
      <c r="F63" s="362"/>
      <c r="G63" s="365"/>
    </row>
    <row r="64" spans="1:7">
      <c r="A64" s="362"/>
      <c r="B64" s="362"/>
      <c r="C64" s="362"/>
      <c r="D64" s="362"/>
      <c r="E64" s="362"/>
      <c r="F64" s="362"/>
      <c r="G64" s="365"/>
    </row>
    <row r="65" spans="1:7">
      <c r="A65" s="362"/>
      <c r="B65" s="362"/>
      <c r="C65" s="362"/>
      <c r="D65" s="362"/>
      <c r="E65" s="362"/>
      <c r="F65" s="362"/>
      <c r="G65" s="365"/>
    </row>
    <row r="66" spans="1:7">
      <c r="A66" s="362"/>
      <c r="B66" s="362"/>
      <c r="C66" s="362"/>
      <c r="D66" s="362"/>
      <c r="E66" s="362"/>
      <c r="F66" s="362"/>
      <c r="G66" s="365"/>
    </row>
    <row r="67" spans="1:7">
      <c r="A67" s="362"/>
      <c r="B67" s="362"/>
      <c r="C67" s="362"/>
      <c r="D67" s="362"/>
      <c r="E67" s="362"/>
      <c r="F67" s="362"/>
      <c r="G67" s="365"/>
    </row>
    <row r="68" spans="1:7">
      <c r="A68" s="362"/>
      <c r="B68" s="362"/>
      <c r="C68" s="362"/>
      <c r="D68" s="362"/>
      <c r="E68" s="362"/>
      <c r="F68" s="362"/>
      <c r="G68" s="362"/>
    </row>
    <row r="69" spans="1:7">
      <c r="A69" s="362"/>
      <c r="B69" s="362"/>
      <c r="C69" s="362"/>
      <c r="D69" s="362"/>
      <c r="E69" s="362"/>
      <c r="F69" s="362"/>
      <c r="G69" s="362"/>
    </row>
    <row r="70" spans="1:7">
      <c r="A70" s="362"/>
      <c r="B70" s="362"/>
      <c r="C70" s="362"/>
      <c r="D70" s="362"/>
      <c r="E70" s="362"/>
      <c r="F70" s="362"/>
      <c r="G70" s="362"/>
    </row>
    <row r="71" spans="1:7">
      <c r="A71" s="362"/>
      <c r="B71" s="362"/>
      <c r="C71" s="362"/>
      <c r="D71" s="362"/>
      <c r="E71" s="362"/>
      <c r="F71" s="362"/>
      <c r="G71" s="362"/>
    </row>
    <row r="72" spans="1:7">
      <c r="A72" s="362"/>
      <c r="B72" s="362"/>
      <c r="C72" s="362"/>
      <c r="D72" s="362"/>
      <c r="E72" s="362"/>
      <c r="F72" s="362"/>
      <c r="G72" s="362"/>
    </row>
    <row r="73" spans="1:7">
      <c r="A73" s="362"/>
      <c r="B73" s="362"/>
      <c r="C73" s="362"/>
      <c r="D73" s="362"/>
      <c r="E73" s="362"/>
      <c r="F73" s="362"/>
      <c r="G73" s="362"/>
    </row>
    <row r="74" spans="1:7">
      <c r="A74" s="362"/>
      <c r="B74" s="362"/>
      <c r="C74" s="362"/>
      <c r="D74" s="362"/>
      <c r="E74" s="362"/>
      <c r="F74" s="362"/>
      <c r="G74" s="362"/>
    </row>
    <row r="75" spans="1:7">
      <c r="A75" s="362"/>
      <c r="B75" s="362"/>
      <c r="C75" s="362"/>
      <c r="D75" s="362"/>
      <c r="E75" s="362"/>
      <c r="F75" s="362"/>
      <c r="G75" s="362"/>
    </row>
    <row r="76" spans="1:7">
      <c r="A76" s="362"/>
      <c r="B76" s="362"/>
      <c r="C76" s="362"/>
      <c r="D76" s="362"/>
      <c r="E76" s="362"/>
      <c r="F76" s="362"/>
      <c r="G76" s="362"/>
    </row>
    <row r="77" spans="1:7">
      <c r="A77" s="362"/>
      <c r="B77" s="362"/>
      <c r="C77" s="362"/>
      <c r="D77" s="362"/>
      <c r="E77" s="362"/>
      <c r="F77" s="362"/>
      <c r="G77" s="362"/>
    </row>
    <row r="78" spans="1:7">
      <c r="A78" s="362"/>
      <c r="B78" s="362"/>
      <c r="C78" s="362"/>
      <c r="D78" s="362"/>
      <c r="E78" s="362"/>
      <c r="F78" s="362"/>
      <c r="G78" s="362"/>
    </row>
    <row r="79" spans="1:7">
      <c r="A79" s="362"/>
      <c r="B79" s="362"/>
      <c r="C79" s="362"/>
      <c r="D79" s="362"/>
      <c r="E79" s="362"/>
      <c r="F79" s="362"/>
      <c r="G79" s="362"/>
    </row>
    <row r="80" spans="1:7">
      <c r="A80" s="362"/>
      <c r="B80" s="362"/>
      <c r="C80" s="362"/>
      <c r="D80" s="362"/>
      <c r="E80" s="362"/>
      <c r="F80" s="362"/>
      <c r="G80" s="362"/>
    </row>
    <row r="81" spans="1:7">
      <c r="A81" s="362"/>
      <c r="B81" s="362"/>
      <c r="C81" s="362"/>
      <c r="D81" s="362"/>
      <c r="E81" s="362"/>
      <c r="F81" s="362"/>
      <c r="G81" s="362"/>
    </row>
    <row r="82" spans="1:7">
      <c r="A82" s="362"/>
      <c r="B82" s="362"/>
      <c r="C82" s="362"/>
      <c r="D82" s="362"/>
      <c r="E82" s="362"/>
      <c r="F82" s="362"/>
      <c r="G82" s="362"/>
    </row>
    <row r="83" spans="1:7">
      <c r="A83" s="362"/>
      <c r="B83" s="362"/>
      <c r="C83" s="362"/>
      <c r="D83" s="362"/>
      <c r="E83" s="362"/>
      <c r="F83" s="362"/>
      <c r="G83" s="362"/>
    </row>
    <row r="84" spans="1:7">
      <c r="A84" s="362"/>
      <c r="B84" s="362"/>
      <c r="C84" s="362"/>
      <c r="D84" s="362"/>
      <c r="E84" s="362"/>
      <c r="F84" s="362"/>
      <c r="G84" s="362"/>
    </row>
    <row r="85" spans="1:7">
      <c r="A85" s="362"/>
      <c r="B85" s="362"/>
      <c r="C85" s="362"/>
      <c r="D85" s="362"/>
      <c r="E85" s="362"/>
      <c r="F85" s="362"/>
      <c r="G85" s="362"/>
    </row>
    <row r="86" spans="1:7">
      <c r="A86" s="362"/>
      <c r="B86" s="362"/>
      <c r="C86" s="362"/>
      <c r="D86" s="362"/>
      <c r="E86" s="362"/>
      <c r="F86" s="362"/>
      <c r="G86" s="362"/>
    </row>
    <row r="87" spans="1:7">
      <c r="A87" s="362"/>
      <c r="B87" s="362"/>
      <c r="C87" s="362"/>
      <c r="D87" s="362"/>
      <c r="E87" s="362"/>
      <c r="F87" s="362"/>
      <c r="G87" s="362"/>
    </row>
    <row r="88" spans="1:7">
      <c r="A88" s="362"/>
      <c r="B88" s="362"/>
      <c r="C88" s="362"/>
      <c r="D88" s="362"/>
      <c r="E88" s="362"/>
      <c r="F88" s="362"/>
      <c r="G88" s="362"/>
    </row>
    <row r="89" spans="1:7">
      <c r="A89" s="362"/>
      <c r="B89" s="362"/>
      <c r="C89" s="362"/>
      <c r="D89" s="362"/>
      <c r="E89" s="362"/>
      <c r="F89" s="362"/>
      <c r="G89" s="362"/>
    </row>
    <row r="90" spans="1:7">
      <c r="A90" s="362"/>
      <c r="B90" s="362"/>
      <c r="C90" s="362"/>
      <c r="D90" s="362"/>
      <c r="E90" s="362"/>
      <c r="F90" s="362"/>
      <c r="G90" s="362"/>
    </row>
    <row r="91" spans="1:7">
      <c r="A91" s="362"/>
      <c r="B91" s="362"/>
      <c r="C91" s="362"/>
      <c r="D91" s="362"/>
      <c r="E91" s="362"/>
      <c r="F91" s="362"/>
      <c r="G91" s="362"/>
    </row>
    <row r="92" spans="1:7">
      <c r="A92" s="362"/>
      <c r="B92" s="362"/>
      <c r="C92" s="362"/>
      <c r="D92" s="362"/>
      <c r="E92" s="362"/>
      <c r="F92" s="362"/>
      <c r="G92" s="362"/>
    </row>
    <row r="93" spans="1:7">
      <c r="A93" s="362"/>
      <c r="B93" s="362"/>
      <c r="C93" s="362"/>
      <c r="D93" s="362"/>
      <c r="E93" s="362"/>
      <c r="F93" s="362"/>
      <c r="G93" s="362"/>
    </row>
    <row r="94" spans="1:7">
      <c r="A94" s="362"/>
      <c r="B94" s="362"/>
      <c r="C94" s="362"/>
      <c r="D94" s="362"/>
      <c r="E94" s="362"/>
      <c r="F94" s="362"/>
      <c r="G94" s="362"/>
    </row>
    <row r="95" spans="1:7">
      <c r="A95" s="362"/>
      <c r="B95" s="362"/>
      <c r="C95" s="362"/>
      <c r="D95" s="362"/>
      <c r="E95" s="362"/>
      <c r="F95" s="362"/>
      <c r="G95" s="362"/>
    </row>
    <row r="96" spans="1:7">
      <c r="A96" s="362"/>
      <c r="B96" s="362"/>
      <c r="C96" s="362"/>
      <c r="D96" s="362"/>
      <c r="E96" s="362"/>
      <c r="F96" s="362"/>
      <c r="G96" s="362"/>
    </row>
    <row r="97" spans="1:7">
      <c r="A97" s="362"/>
      <c r="B97" s="362"/>
      <c r="C97" s="362"/>
      <c r="D97" s="362"/>
      <c r="E97" s="362"/>
      <c r="F97" s="362"/>
      <c r="G97" s="362"/>
    </row>
    <row r="98" spans="1:7">
      <c r="A98" s="362"/>
      <c r="B98" s="362"/>
      <c r="C98" s="362"/>
      <c r="D98" s="362"/>
      <c r="E98" s="362"/>
      <c r="F98" s="362"/>
      <c r="G98" s="362"/>
    </row>
    <row r="99" spans="1:7">
      <c r="A99" s="362"/>
      <c r="B99" s="362"/>
      <c r="C99" s="362"/>
      <c r="D99" s="362"/>
      <c r="E99" s="362"/>
      <c r="F99" s="362"/>
      <c r="G99" s="362"/>
    </row>
    <row r="100" spans="1:7">
      <c r="A100" s="362"/>
      <c r="B100" s="362"/>
      <c r="C100" s="362"/>
      <c r="D100" s="362"/>
      <c r="E100" s="362"/>
      <c r="F100" s="362"/>
      <c r="G100" s="362"/>
    </row>
    <row r="101" spans="1:7">
      <c r="A101" s="362"/>
      <c r="B101" s="362"/>
      <c r="C101" s="362"/>
      <c r="D101" s="362"/>
      <c r="E101" s="362"/>
      <c r="F101" s="362"/>
      <c r="G101" s="362"/>
    </row>
    <row r="102" spans="1:7">
      <c r="A102" s="362"/>
      <c r="B102" s="362"/>
      <c r="C102" s="362"/>
      <c r="D102" s="362"/>
      <c r="E102" s="362"/>
      <c r="F102" s="362"/>
      <c r="G102" s="362"/>
    </row>
    <row r="103" spans="1:7">
      <c r="A103" s="362"/>
      <c r="B103" s="362"/>
      <c r="C103" s="362"/>
      <c r="D103" s="362"/>
      <c r="E103" s="362"/>
      <c r="F103" s="362"/>
      <c r="G103" s="362"/>
    </row>
    <row r="104" spans="1:7">
      <c r="A104" s="362"/>
      <c r="B104" s="362"/>
      <c r="C104" s="362"/>
      <c r="D104" s="362"/>
      <c r="E104" s="362"/>
      <c r="F104" s="362"/>
      <c r="G104" s="362"/>
    </row>
    <row r="105" spans="1:7">
      <c r="A105" s="362"/>
      <c r="B105" s="362"/>
      <c r="C105" s="362"/>
      <c r="D105" s="362"/>
      <c r="E105" s="362"/>
      <c r="F105" s="362"/>
      <c r="G105" s="362"/>
    </row>
    <row r="106" spans="1:7">
      <c r="A106" s="362"/>
      <c r="B106" s="362"/>
      <c r="C106" s="362"/>
      <c r="D106" s="362"/>
      <c r="E106" s="362"/>
      <c r="F106" s="362"/>
      <c r="G106" s="362"/>
    </row>
    <row r="107" spans="1:7">
      <c r="A107" s="362"/>
      <c r="B107" s="362"/>
      <c r="C107" s="362"/>
      <c r="D107" s="362"/>
      <c r="E107" s="362"/>
      <c r="F107" s="362"/>
      <c r="G107" s="362"/>
    </row>
    <row r="108" spans="1:7">
      <c r="A108" s="362"/>
      <c r="B108" s="362"/>
      <c r="C108" s="362"/>
      <c r="D108" s="362"/>
      <c r="E108" s="362"/>
      <c r="F108" s="362"/>
      <c r="G108" s="362"/>
    </row>
    <row r="109" spans="1:7">
      <c r="A109" s="362"/>
      <c r="B109" s="362"/>
      <c r="C109" s="362"/>
      <c r="D109" s="362"/>
      <c r="E109" s="362"/>
      <c r="F109" s="362"/>
      <c r="G109" s="362"/>
    </row>
    <row r="110" spans="1:7">
      <c r="A110" s="362"/>
      <c r="B110" s="362"/>
      <c r="C110" s="362"/>
      <c r="D110" s="362"/>
      <c r="E110" s="362"/>
      <c r="F110" s="362"/>
      <c r="G110" s="362"/>
    </row>
    <row r="111" spans="1:7">
      <c r="A111" s="362"/>
      <c r="B111" s="362"/>
      <c r="C111" s="362"/>
      <c r="D111" s="362"/>
      <c r="E111" s="362"/>
      <c r="F111" s="362"/>
      <c r="G111" s="362"/>
    </row>
    <row r="112" spans="1:7">
      <c r="A112" s="362"/>
      <c r="B112" s="362"/>
      <c r="C112" s="362"/>
      <c r="D112" s="362"/>
      <c r="E112" s="362"/>
      <c r="F112" s="362"/>
      <c r="G112" s="362"/>
    </row>
    <row r="113" spans="1:7">
      <c r="A113" s="362"/>
      <c r="B113" s="362"/>
      <c r="C113" s="362"/>
      <c r="D113" s="362"/>
      <c r="E113" s="362"/>
      <c r="F113" s="362"/>
      <c r="G113" s="362"/>
    </row>
    <row r="114" spans="1:7">
      <c r="A114" s="362"/>
      <c r="B114" s="362"/>
      <c r="C114" s="362"/>
      <c r="D114" s="362"/>
      <c r="E114" s="362"/>
      <c r="F114" s="362"/>
      <c r="G114" s="362"/>
    </row>
    <row r="115" spans="1:7">
      <c r="A115" s="362"/>
      <c r="B115" s="362"/>
      <c r="C115" s="362"/>
      <c r="D115" s="362"/>
      <c r="E115" s="362"/>
      <c r="F115" s="362"/>
      <c r="G115" s="362"/>
    </row>
    <row r="116" spans="1:7">
      <c r="A116" s="362"/>
      <c r="B116" s="362"/>
      <c r="C116" s="362"/>
      <c r="D116" s="362"/>
      <c r="E116" s="362"/>
      <c r="F116" s="362"/>
      <c r="G116" s="362"/>
    </row>
    <row r="117" spans="1:7">
      <c r="A117" s="362"/>
      <c r="B117" s="362"/>
      <c r="C117" s="362"/>
      <c r="D117" s="362"/>
      <c r="E117" s="362"/>
      <c r="F117" s="362"/>
      <c r="G117" s="362"/>
    </row>
    <row r="118" spans="1:7">
      <c r="A118" s="362"/>
      <c r="B118" s="362"/>
      <c r="C118" s="362"/>
      <c r="D118" s="362"/>
      <c r="E118" s="362"/>
      <c r="F118" s="362"/>
      <c r="G118" s="362"/>
    </row>
    <row r="119" spans="1:7">
      <c r="A119" s="362"/>
      <c r="B119" s="362"/>
      <c r="C119" s="362"/>
      <c r="D119" s="362"/>
      <c r="E119" s="362"/>
      <c r="F119" s="362"/>
      <c r="G119" s="362"/>
    </row>
    <row r="120" spans="1:7">
      <c r="A120" s="362"/>
      <c r="B120" s="362"/>
      <c r="C120" s="362"/>
      <c r="D120" s="362"/>
      <c r="E120" s="362"/>
      <c r="F120" s="362"/>
      <c r="G120" s="362"/>
    </row>
    <row r="121" spans="1:7">
      <c r="A121" s="362"/>
      <c r="B121" s="362"/>
      <c r="C121" s="362"/>
      <c r="D121" s="362"/>
      <c r="E121" s="362"/>
      <c r="F121" s="362"/>
      <c r="G121" s="362"/>
    </row>
    <row r="122" spans="1:7">
      <c r="A122" s="362"/>
      <c r="B122" s="362"/>
      <c r="C122" s="362"/>
      <c r="D122" s="362"/>
      <c r="E122" s="362"/>
      <c r="F122" s="362"/>
      <c r="G122" s="362"/>
    </row>
    <row r="123" spans="1:7">
      <c r="A123" s="362"/>
      <c r="B123" s="362"/>
      <c r="C123" s="362"/>
      <c r="D123" s="362"/>
      <c r="E123" s="362"/>
      <c r="F123" s="362"/>
      <c r="G123" s="362"/>
    </row>
    <row r="124" spans="1:7">
      <c r="A124" s="362"/>
      <c r="B124" s="362"/>
      <c r="C124" s="362"/>
      <c r="D124" s="362"/>
      <c r="E124" s="362"/>
      <c r="F124" s="362"/>
      <c r="G124" s="362"/>
    </row>
    <row r="125" spans="1:7">
      <c r="A125" s="362"/>
      <c r="B125" s="362"/>
      <c r="C125" s="362"/>
      <c r="D125" s="362"/>
      <c r="E125" s="362"/>
      <c r="F125" s="362"/>
      <c r="G125" s="362"/>
    </row>
    <row r="126" spans="1:7">
      <c r="A126" s="362"/>
      <c r="B126" s="362"/>
      <c r="C126" s="362"/>
      <c r="D126" s="362"/>
      <c r="E126" s="362"/>
      <c r="F126" s="362"/>
      <c r="G126" s="362"/>
    </row>
    <row r="127" spans="1:7">
      <c r="A127" s="362"/>
      <c r="B127" s="362"/>
      <c r="C127" s="362"/>
      <c r="D127" s="362"/>
      <c r="E127" s="362"/>
      <c r="F127" s="362"/>
      <c r="G127" s="362"/>
    </row>
    <row r="128" spans="1:7">
      <c r="A128" s="362"/>
      <c r="B128" s="362"/>
      <c r="C128" s="362"/>
      <c r="D128" s="362"/>
      <c r="E128" s="362"/>
      <c r="F128" s="362"/>
      <c r="G128" s="362"/>
    </row>
    <row r="129" spans="1:7">
      <c r="A129" s="362"/>
      <c r="B129" s="362"/>
      <c r="C129" s="362"/>
      <c r="D129" s="362"/>
      <c r="E129" s="362"/>
      <c r="F129" s="362"/>
      <c r="G129" s="362"/>
    </row>
    <row r="130" spans="1:7">
      <c r="A130" s="362"/>
      <c r="B130" s="362"/>
      <c r="C130" s="362"/>
      <c r="D130" s="362"/>
      <c r="E130" s="362"/>
      <c r="F130" s="362"/>
      <c r="G130" s="362"/>
    </row>
    <row r="131" spans="1:7">
      <c r="A131" s="362"/>
      <c r="B131" s="362"/>
      <c r="C131" s="362"/>
      <c r="D131" s="362"/>
      <c r="E131" s="362"/>
      <c r="F131" s="362"/>
      <c r="G131" s="362"/>
    </row>
    <row r="132" spans="1:7">
      <c r="A132" s="362"/>
      <c r="B132" s="362"/>
      <c r="C132" s="362"/>
      <c r="D132" s="362"/>
      <c r="E132" s="362"/>
      <c r="F132" s="362"/>
      <c r="G132" s="362"/>
    </row>
    <row r="133" spans="1:7">
      <c r="A133" s="362"/>
      <c r="B133" s="362"/>
      <c r="C133" s="362"/>
      <c r="D133" s="362"/>
      <c r="E133" s="362"/>
      <c r="F133" s="362"/>
      <c r="G133" s="362"/>
    </row>
    <row r="134" spans="1:7">
      <c r="A134" s="362"/>
      <c r="B134" s="362"/>
      <c r="C134" s="362"/>
      <c r="D134" s="362"/>
      <c r="E134" s="362"/>
      <c r="F134" s="362"/>
      <c r="G134" s="362"/>
    </row>
    <row r="135" spans="1:7">
      <c r="A135" s="362"/>
      <c r="B135" s="362"/>
      <c r="C135" s="362"/>
      <c r="D135" s="362"/>
      <c r="E135" s="362"/>
      <c r="F135" s="362"/>
      <c r="G135" s="362"/>
    </row>
    <row r="136" spans="1:7">
      <c r="A136" s="362"/>
      <c r="B136" s="362"/>
      <c r="C136" s="362"/>
      <c r="D136" s="362"/>
      <c r="E136" s="362"/>
      <c r="F136" s="362"/>
      <c r="G136" s="362"/>
    </row>
    <row r="137" spans="1:7">
      <c r="A137" s="362"/>
      <c r="B137" s="362"/>
      <c r="C137" s="362"/>
      <c r="D137" s="362"/>
      <c r="E137" s="362"/>
      <c r="F137" s="362"/>
      <c r="G137" s="362"/>
    </row>
    <row r="138" spans="1:7">
      <c r="A138" s="366"/>
      <c r="B138" s="366"/>
      <c r="C138" s="366"/>
      <c r="D138" s="366"/>
      <c r="E138" s="367"/>
      <c r="F138" s="367"/>
      <c r="G138" s="366"/>
    </row>
    <row r="139" spans="1:7">
      <c r="A139" s="366"/>
      <c r="B139" s="366"/>
      <c r="C139" s="366"/>
      <c r="D139" s="366"/>
      <c r="E139" s="367"/>
      <c r="F139" s="367"/>
      <c r="G139" s="366"/>
    </row>
    <row r="140" spans="1:7">
      <c r="A140" s="366"/>
      <c r="B140" s="366"/>
      <c r="C140" s="366"/>
      <c r="D140" s="366"/>
      <c r="E140" s="367"/>
      <c r="F140" s="367"/>
      <c r="G140" s="366"/>
    </row>
    <row r="141" spans="1:7">
      <c r="A141" s="366"/>
      <c r="B141" s="366"/>
      <c r="C141" s="366"/>
      <c r="D141" s="366"/>
      <c r="E141" s="367"/>
      <c r="F141" s="367"/>
      <c r="G141" s="366"/>
    </row>
    <row r="142" spans="1:7">
      <c r="A142" s="366"/>
      <c r="B142" s="366"/>
      <c r="C142" s="366"/>
      <c r="D142" s="366"/>
      <c r="E142" s="367"/>
      <c r="F142" s="367"/>
      <c r="G142" s="366"/>
    </row>
    <row r="143" spans="1:7">
      <c r="A143" s="366"/>
      <c r="B143" s="366"/>
      <c r="C143" s="366"/>
      <c r="D143" s="366"/>
      <c r="E143" s="367"/>
      <c r="F143" s="367"/>
      <c r="G143" s="366"/>
    </row>
    <row r="144" spans="1:7">
      <c r="A144" s="366"/>
      <c r="B144" s="366"/>
      <c r="C144" s="366"/>
      <c r="D144" s="366"/>
      <c r="E144" s="367"/>
      <c r="F144" s="367"/>
      <c r="G144" s="366"/>
    </row>
    <row r="145" spans="1:7">
      <c r="A145" s="366"/>
      <c r="B145" s="366"/>
      <c r="C145" s="366"/>
      <c r="D145" s="366"/>
      <c r="E145" s="367"/>
      <c r="F145" s="367"/>
      <c r="G145" s="366"/>
    </row>
    <row r="146" spans="1:7">
      <c r="A146" s="366"/>
      <c r="B146" s="366"/>
      <c r="C146" s="366"/>
      <c r="D146" s="366"/>
      <c r="E146" s="367"/>
      <c r="F146" s="367"/>
      <c r="G146" s="366"/>
    </row>
    <row r="147" spans="1:7">
      <c r="A147" s="366"/>
      <c r="B147" s="366"/>
      <c r="C147" s="366"/>
      <c r="D147" s="366"/>
      <c r="E147" s="367"/>
      <c r="F147" s="367"/>
      <c r="G147" s="366"/>
    </row>
    <row r="148" spans="1:7">
      <c r="A148" s="366"/>
      <c r="B148" s="366"/>
      <c r="C148" s="366"/>
      <c r="D148" s="366"/>
      <c r="E148" s="367"/>
      <c r="F148" s="367"/>
      <c r="G148" s="366"/>
    </row>
    <row r="149" spans="1:7">
      <c r="A149" s="366"/>
      <c r="B149" s="366"/>
      <c r="C149" s="366"/>
      <c r="D149" s="366"/>
      <c r="E149" s="367"/>
      <c r="F149" s="367"/>
      <c r="G149" s="366"/>
    </row>
    <row r="150" spans="1:7" ht="18.75">
      <c r="A150" s="366"/>
      <c r="B150" s="366"/>
      <c r="C150" s="366"/>
      <c r="D150" s="366"/>
      <c r="E150" s="367"/>
      <c r="F150" s="367"/>
      <c r="G150" s="368"/>
    </row>
    <row r="151" spans="1:7" ht="18.75">
      <c r="A151" s="368"/>
      <c r="B151" s="368"/>
      <c r="C151" s="368"/>
      <c r="D151" s="368"/>
      <c r="E151" s="369"/>
      <c r="F151" s="369"/>
      <c r="G151" s="368"/>
    </row>
    <row r="152" spans="1:7" ht="18.75">
      <c r="A152" s="368"/>
      <c r="B152" s="368"/>
      <c r="C152" s="368"/>
      <c r="D152" s="368"/>
      <c r="E152" s="369"/>
      <c r="F152" s="369"/>
      <c r="G152" s="368"/>
    </row>
    <row r="153" spans="1:7">
      <c r="E153" s="369"/>
      <c r="F153" s="369"/>
    </row>
    <row r="154" spans="1:7">
      <c r="E154" s="369"/>
      <c r="F154" s="369"/>
    </row>
    <row r="155" spans="1:7">
      <c r="E155" s="369"/>
      <c r="F155" s="369"/>
    </row>
    <row r="156" spans="1:7">
      <c r="E156" s="369"/>
      <c r="F156" s="369"/>
    </row>
    <row r="157" spans="1:7">
      <c r="E157" s="369"/>
      <c r="F157" s="369"/>
    </row>
    <row r="158" spans="1:7">
      <c r="E158" s="369"/>
      <c r="F158" s="369"/>
    </row>
    <row r="159" spans="1:7">
      <c r="E159" s="369"/>
      <c r="F159" s="369"/>
    </row>
    <row r="160" spans="1:7">
      <c r="E160" s="369"/>
      <c r="F160" s="369"/>
    </row>
    <row r="161" spans="5:6">
      <c r="E161" s="369"/>
      <c r="F161" s="369"/>
    </row>
    <row r="162" spans="5:6">
      <c r="E162" s="369"/>
      <c r="F162" s="369"/>
    </row>
    <row r="163" spans="5:6">
      <c r="E163" s="369"/>
      <c r="F163" s="369"/>
    </row>
    <row r="164" spans="5:6">
      <c r="E164" s="369"/>
      <c r="F164" s="369"/>
    </row>
    <row r="165" spans="5:6">
      <c r="E165" s="369"/>
      <c r="F165" s="369"/>
    </row>
    <row r="166" spans="5:6">
      <c r="E166" s="369"/>
      <c r="F166" s="369"/>
    </row>
    <row r="167" spans="5:6">
      <c r="E167" s="369"/>
      <c r="F167" s="369"/>
    </row>
    <row r="168" spans="5:6">
      <c r="E168" s="369"/>
      <c r="F168" s="369"/>
    </row>
    <row r="169" spans="5:6">
      <c r="E169" s="369"/>
      <c r="F169" s="369"/>
    </row>
    <row r="170" spans="5:6">
      <c r="E170" s="369"/>
      <c r="F170" s="369"/>
    </row>
    <row r="171" spans="5:6">
      <c r="E171" s="369"/>
      <c r="F171" s="369"/>
    </row>
    <row r="172" spans="5:6">
      <c r="E172" s="369"/>
      <c r="F172" s="369"/>
    </row>
    <row r="173" spans="5:6">
      <c r="E173" s="369"/>
      <c r="F173" s="369"/>
    </row>
    <row r="174" spans="5:6">
      <c r="E174" s="369"/>
      <c r="F174" s="369"/>
    </row>
    <row r="175" spans="5:6">
      <c r="E175" s="369"/>
      <c r="F175" s="369"/>
    </row>
    <row r="176" spans="5:6">
      <c r="E176" s="369"/>
      <c r="F176" s="369"/>
    </row>
    <row r="177" spans="5:6">
      <c r="E177" s="369"/>
      <c r="F177" s="369"/>
    </row>
    <row r="178" spans="5:6">
      <c r="E178" s="369"/>
      <c r="F178" s="369"/>
    </row>
    <row r="179" spans="5:6">
      <c r="E179" s="369"/>
      <c r="F179" s="369"/>
    </row>
    <row r="180" spans="5:6">
      <c r="E180" s="369"/>
      <c r="F180" s="369"/>
    </row>
    <row r="181" spans="5:6">
      <c r="E181" s="369"/>
      <c r="F181" s="369"/>
    </row>
    <row r="182" spans="5:6">
      <c r="E182" s="369"/>
      <c r="F182" s="369"/>
    </row>
    <row r="183" spans="5:6">
      <c r="E183" s="369"/>
      <c r="F183" s="369"/>
    </row>
    <row r="184" spans="5:6">
      <c r="E184" s="369"/>
      <c r="F184" s="369"/>
    </row>
    <row r="185" spans="5:6">
      <c r="E185" s="369"/>
      <c r="F185" s="369"/>
    </row>
    <row r="186" spans="5:6">
      <c r="E186" s="369"/>
      <c r="F186" s="369"/>
    </row>
    <row r="187" spans="5:6">
      <c r="E187" s="369"/>
      <c r="F187" s="369"/>
    </row>
    <row r="188" spans="5:6">
      <c r="E188" s="369"/>
      <c r="F188" s="369"/>
    </row>
    <row r="189" spans="5:6">
      <c r="E189" s="369"/>
      <c r="F189" s="369"/>
    </row>
    <row r="190" spans="5:6">
      <c r="E190" s="369"/>
      <c r="F190" s="369"/>
    </row>
    <row r="191" spans="5:6">
      <c r="E191" s="369"/>
      <c r="F191" s="369"/>
    </row>
    <row r="192" spans="5:6">
      <c r="E192" s="369"/>
      <c r="F192" s="369"/>
    </row>
    <row r="193" spans="5:6">
      <c r="E193" s="369"/>
      <c r="F193" s="369"/>
    </row>
    <row r="194" spans="5:6">
      <c r="E194" s="369"/>
      <c r="F194" s="369"/>
    </row>
    <row r="195" spans="5:6">
      <c r="E195" s="369"/>
      <c r="F195" s="369"/>
    </row>
    <row r="196" spans="5:6">
      <c r="E196" s="369"/>
      <c r="F196" s="369"/>
    </row>
    <row r="197" spans="5:6">
      <c r="E197" s="369"/>
      <c r="F197" s="369"/>
    </row>
    <row r="198" spans="5:6">
      <c r="E198" s="369"/>
      <c r="F198" s="369"/>
    </row>
  </sheetData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zoomScaleNormal="100" workbookViewId="0">
      <selection activeCell="J17" sqref="J17"/>
    </sheetView>
  </sheetViews>
  <sheetFormatPr defaultColWidth="8.5703125" defaultRowHeight="15"/>
  <cols>
    <col min="1" max="1" width="1.7109375" style="338" customWidth="1"/>
    <col min="2" max="2" width="36.140625" style="338" customWidth="1"/>
    <col min="3" max="4" width="10.7109375" style="338" customWidth="1"/>
    <col min="5" max="5" width="13.85546875" style="338" customWidth="1"/>
    <col min="6" max="6" width="12.7109375" style="338" customWidth="1"/>
    <col min="7" max="16384" width="8.5703125" style="338"/>
  </cols>
  <sheetData>
    <row r="1" spans="1:6" ht="21" customHeight="1">
      <c r="A1" s="370" t="s">
        <v>582</v>
      </c>
      <c r="B1" s="285"/>
      <c r="C1" s="286"/>
      <c r="D1" s="286"/>
      <c r="E1" s="286"/>
      <c r="F1" s="286"/>
    </row>
    <row r="2" spans="1:6" ht="16.350000000000001" customHeight="1">
      <c r="A2" s="291"/>
      <c r="B2" s="292"/>
      <c r="C2" s="318"/>
      <c r="D2" s="318"/>
      <c r="E2" s="292"/>
      <c r="F2" s="293" t="s">
        <v>259</v>
      </c>
    </row>
    <row r="3" spans="1:6" ht="15" customHeight="1">
      <c r="A3" s="294"/>
      <c r="B3" s="294"/>
      <c r="C3" s="269" t="s">
        <v>2</v>
      </c>
      <c r="D3" s="269" t="s">
        <v>22</v>
      </c>
      <c r="E3" s="873" t="s">
        <v>24</v>
      </c>
      <c r="F3" s="873"/>
    </row>
    <row r="4" spans="1:6" ht="15" customHeight="1">
      <c r="A4" s="296"/>
      <c r="B4" s="296"/>
      <c r="C4" s="269" t="s">
        <v>25</v>
      </c>
      <c r="D4" s="269" t="s">
        <v>41</v>
      </c>
      <c r="E4" s="269" t="s">
        <v>28</v>
      </c>
      <c r="F4" s="271" t="s">
        <v>29</v>
      </c>
    </row>
    <row r="5" spans="1:6" ht="15" customHeight="1">
      <c r="A5" s="296"/>
      <c r="B5" s="296"/>
      <c r="C5" s="272" t="s">
        <v>61</v>
      </c>
      <c r="D5" s="272" t="s">
        <v>61</v>
      </c>
      <c r="E5" s="272" t="s">
        <v>61</v>
      </c>
      <c r="F5" s="272" t="s">
        <v>61</v>
      </c>
    </row>
    <row r="6" spans="1:6" ht="9" customHeight="1">
      <c r="A6" s="296"/>
      <c r="B6" s="296"/>
      <c r="C6" s="319"/>
      <c r="D6" s="319"/>
      <c r="E6" s="319"/>
      <c r="F6" s="320"/>
    </row>
    <row r="7" spans="1:6" ht="15" customHeight="1">
      <c r="A7" s="371" t="s">
        <v>177</v>
      </c>
      <c r="B7" s="332"/>
      <c r="C7" s="372">
        <v>2875413</v>
      </c>
      <c r="D7" s="372">
        <v>3310433</v>
      </c>
      <c r="E7" s="373">
        <v>562.70533348467109</v>
      </c>
      <c r="F7" s="373">
        <v>260.48044881756556</v>
      </c>
    </row>
    <row r="8" spans="1:6" ht="16.350000000000001" customHeight="1">
      <c r="A8" s="374" t="s">
        <v>260</v>
      </c>
      <c r="B8" s="375"/>
      <c r="C8" s="376"/>
      <c r="D8" s="376"/>
      <c r="E8" s="377"/>
      <c r="F8" s="377"/>
    </row>
    <row r="9" spans="1:6" ht="16.350000000000001" customHeight="1">
      <c r="A9" s="378"/>
      <c r="B9" s="375" t="s">
        <v>261</v>
      </c>
      <c r="C9" s="376">
        <v>2462506</v>
      </c>
      <c r="D9" s="376">
        <v>2889041</v>
      </c>
      <c r="E9" s="377">
        <v>557.66048127397653</v>
      </c>
      <c r="F9" s="377">
        <v>254.31497461727855</v>
      </c>
    </row>
    <row r="10" spans="1:6" ht="16.350000000000001" customHeight="1">
      <c r="A10" s="378"/>
      <c r="B10" s="375" t="s">
        <v>252</v>
      </c>
      <c r="C10" s="376">
        <v>21333</v>
      </c>
      <c r="D10" s="376">
        <v>8985</v>
      </c>
      <c r="E10" s="377">
        <v>24242.045454545452</v>
      </c>
      <c r="F10" s="377">
        <v>2428.3783783783783</v>
      </c>
    </row>
    <row r="11" spans="1:6" ht="16.350000000000001" customHeight="1">
      <c r="A11" s="378"/>
      <c r="B11" s="375" t="s">
        <v>254</v>
      </c>
      <c r="C11" s="376">
        <v>391574</v>
      </c>
      <c r="D11" s="376">
        <v>412407</v>
      </c>
      <c r="E11" s="377">
        <v>564.7810534817977</v>
      </c>
      <c r="F11" s="377">
        <v>306.58583365547594</v>
      </c>
    </row>
    <row r="12" spans="1:6" ht="16.350000000000001" customHeight="1">
      <c r="A12" s="379" t="s">
        <v>262</v>
      </c>
      <c r="B12" s="380"/>
    </row>
    <row r="13" spans="1:6" ht="16.350000000000001" customHeight="1">
      <c r="A13" s="378"/>
      <c r="B13" s="381" t="s">
        <v>263</v>
      </c>
      <c r="C13" s="372">
        <v>2251996</v>
      </c>
      <c r="D13" s="372">
        <v>2663563</v>
      </c>
      <c r="E13" s="373">
        <v>675.00007493353394</v>
      </c>
      <c r="F13" s="373">
        <v>289.9737957417808</v>
      </c>
    </row>
    <row r="14" spans="1:6" ht="15" customHeight="1">
      <c r="A14" s="378"/>
      <c r="B14" s="382" t="s">
        <v>264</v>
      </c>
      <c r="C14" s="376">
        <v>416918</v>
      </c>
      <c r="D14" s="376">
        <v>565421</v>
      </c>
      <c r="E14" s="377">
        <v>1531.1542840354034</v>
      </c>
      <c r="F14" s="377">
        <v>1572.1860749638527</v>
      </c>
    </row>
    <row r="15" spans="1:6" ht="15" customHeight="1">
      <c r="A15" s="378"/>
      <c r="B15" s="382" t="s">
        <v>265</v>
      </c>
      <c r="C15" s="376">
        <v>791245</v>
      </c>
      <c r="D15" s="376">
        <v>982657</v>
      </c>
      <c r="E15" s="377">
        <v>848.54740635087444</v>
      </c>
      <c r="F15" s="377">
        <v>257.52994208140052</v>
      </c>
    </row>
    <row r="16" spans="1:6" ht="15" customHeight="1">
      <c r="A16" s="378"/>
      <c r="B16" s="382" t="s">
        <v>266</v>
      </c>
      <c r="C16" s="376">
        <v>123871</v>
      </c>
      <c r="D16" s="376">
        <v>173357</v>
      </c>
      <c r="E16" s="377">
        <v>522.0016856300042</v>
      </c>
      <c r="F16" s="377">
        <v>254.42417482425114</v>
      </c>
    </row>
    <row r="17" spans="1:6" ht="15" customHeight="1">
      <c r="A17" s="378"/>
      <c r="B17" s="382" t="s">
        <v>267</v>
      </c>
      <c r="C17" s="376">
        <v>190581</v>
      </c>
      <c r="D17" s="376">
        <v>252612</v>
      </c>
      <c r="E17" s="377">
        <v>1200.8884688090736</v>
      </c>
      <c r="F17" s="377">
        <v>600.25662959794693</v>
      </c>
    </row>
    <row r="18" spans="1:6" ht="15" customHeight="1">
      <c r="A18" s="378"/>
      <c r="B18" s="382" t="s">
        <v>268</v>
      </c>
      <c r="C18" s="376">
        <v>116613</v>
      </c>
      <c r="D18" s="376">
        <v>101480</v>
      </c>
      <c r="E18" s="377">
        <v>554.82443619754497</v>
      </c>
      <c r="F18" s="377">
        <v>186.46528122301234</v>
      </c>
    </row>
    <row r="19" spans="1:6" ht="15" customHeight="1">
      <c r="A19" s="378"/>
      <c r="B19" s="382" t="s">
        <v>269</v>
      </c>
      <c r="C19" s="376">
        <v>120832</v>
      </c>
      <c r="D19" s="376">
        <v>85263</v>
      </c>
      <c r="E19" s="377">
        <v>588.33382023566071</v>
      </c>
      <c r="F19" s="377">
        <v>139.97274846504908</v>
      </c>
    </row>
    <row r="20" spans="1:6" ht="15" customHeight="1">
      <c r="A20" s="378"/>
      <c r="B20" s="382" t="s">
        <v>270</v>
      </c>
      <c r="C20" s="376">
        <v>78477</v>
      </c>
      <c r="D20" s="376">
        <v>74052</v>
      </c>
      <c r="E20" s="377">
        <v>240.04221087082863</v>
      </c>
      <c r="F20" s="377">
        <v>136.25524398321923</v>
      </c>
    </row>
    <row r="21" spans="1:6" ht="15" customHeight="1">
      <c r="A21" s="378"/>
      <c r="B21" s="382" t="s">
        <v>271</v>
      </c>
      <c r="C21" s="376">
        <v>102300</v>
      </c>
      <c r="D21" s="376">
        <v>92006</v>
      </c>
      <c r="E21" s="377">
        <v>301.68981686277976</v>
      </c>
      <c r="F21" s="377">
        <v>133.16640372841616</v>
      </c>
    </row>
    <row r="22" spans="1:6" ht="15" customHeight="1">
      <c r="A22" s="378"/>
      <c r="B22" s="382" t="s">
        <v>272</v>
      </c>
      <c r="C22" s="376">
        <v>35116</v>
      </c>
      <c r="D22" s="376">
        <v>42436</v>
      </c>
      <c r="E22" s="377">
        <v>449.39851548502691</v>
      </c>
      <c r="F22" s="377">
        <v>263.56126948636728</v>
      </c>
    </row>
    <row r="23" spans="1:6" ht="15" customHeight="1">
      <c r="A23" s="378"/>
      <c r="B23" s="382" t="s">
        <v>273</v>
      </c>
      <c r="C23" s="376">
        <v>26233</v>
      </c>
      <c r="D23" s="376">
        <v>42695</v>
      </c>
      <c r="E23" s="377">
        <v>188.22558656812799</v>
      </c>
      <c r="F23" s="377">
        <v>113.7835460917304</v>
      </c>
    </row>
    <row r="24" spans="1:6" ht="15" customHeight="1">
      <c r="A24" s="378"/>
      <c r="B24" s="382" t="s">
        <v>274</v>
      </c>
      <c r="C24" s="376">
        <v>23570</v>
      </c>
      <c r="D24" s="376">
        <v>26195</v>
      </c>
      <c r="E24" s="377">
        <v>407.15149421316295</v>
      </c>
      <c r="F24" s="377">
        <v>196.40848766589187</v>
      </c>
    </row>
    <row r="25" spans="1:6" ht="15" customHeight="1">
      <c r="A25" s="378"/>
      <c r="B25" s="382" t="s">
        <v>275</v>
      </c>
      <c r="C25" s="376">
        <v>43</v>
      </c>
      <c r="D25" s="376">
        <v>12</v>
      </c>
      <c r="E25" s="377">
        <v>252.941176470588</v>
      </c>
      <c r="F25" s="377">
        <v>40</v>
      </c>
    </row>
    <row r="26" spans="1:6" ht="15" customHeight="1">
      <c r="A26" s="378"/>
      <c r="B26" s="382" t="s">
        <v>276</v>
      </c>
      <c r="C26" s="376">
        <v>226197</v>
      </c>
      <c r="D26" s="376">
        <v>225377</v>
      </c>
      <c r="E26" s="377">
        <v>597.80379512659238</v>
      </c>
      <c r="F26" s="377">
        <v>265.0527454692994</v>
      </c>
    </row>
    <row r="27" spans="1:6" ht="15" customHeight="1">
      <c r="A27" s="378"/>
      <c r="B27" s="381" t="s">
        <v>277</v>
      </c>
      <c r="C27" s="372">
        <v>209467</v>
      </c>
      <c r="D27" s="372">
        <v>209426</v>
      </c>
      <c r="E27" s="373">
        <v>304.78123590437531</v>
      </c>
      <c r="F27" s="373">
        <v>162.82537707976988</v>
      </c>
    </row>
    <row r="28" spans="1:6" ht="16.350000000000001" customHeight="1">
      <c r="A28" s="378"/>
      <c r="B28" s="382" t="s">
        <v>278</v>
      </c>
      <c r="C28" s="376">
        <v>166944</v>
      </c>
      <c r="D28" s="376">
        <v>175081</v>
      </c>
      <c r="E28" s="377">
        <v>288.26190558414197</v>
      </c>
      <c r="F28" s="377">
        <v>161.30253726668019</v>
      </c>
    </row>
    <row r="29" spans="1:6" ht="16.350000000000001" customHeight="1">
      <c r="A29" s="378"/>
      <c r="B29" s="382" t="s">
        <v>279</v>
      </c>
      <c r="C29" s="376">
        <v>29558</v>
      </c>
      <c r="D29" s="376">
        <v>23104</v>
      </c>
      <c r="E29" s="377">
        <v>378.46350832266324</v>
      </c>
      <c r="F29" s="377">
        <v>164.6404902729281</v>
      </c>
    </row>
    <row r="30" spans="1:6" ht="16.350000000000001" customHeight="1">
      <c r="A30" s="378"/>
      <c r="B30" s="382" t="s">
        <v>276</v>
      </c>
      <c r="C30" s="376">
        <v>12965</v>
      </c>
      <c r="D30" s="376">
        <v>11241</v>
      </c>
      <c r="E30" s="377">
        <v>431.73493173493176</v>
      </c>
      <c r="F30" s="377">
        <v>185.95533498759303</v>
      </c>
    </row>
    <row r="31" spans="1:6" ht="16.350000000000001" customHeight="1">
      <c r="A31" s="378"/>
      <c r="B31" s="381" t="s">
        <v>281</v>
      </c>
      <c r="C31" s="372">
        <v>310208</v>
      </c>
      <c r="D31" s="372">
        <v>320612</v>
      </c>
      <c r="E31" s="373">
        <v>388.95603982245404</v>
      </c>
      <c r="F31" s="373">
        <v>194.07036149245781</v>
      </c>
    </row>
    <row r="32" spans="1:6" ht="16.350000000000001" customHeight="1">
      <c r="A32" s="378"/>
      <c r="B32" s="382" t="s">
        <v>282</v>
      </c>
      <c r="C32" s="376">
        <v>26847</v>
      </c>
      <c r="D32" s="376">
        <v>26325</v>
      </c>
      <c r="E32" s="377">
        <v>630.21126760563379</v>
      </c>
      <c r="F32" s="377">
        <v>327.38465365004356</v>
      </c>
    </row>
    <row r="33" spans="1:6" ht="15" customHeight="1">
      <c r="A33" s="378"/>
      <c r="B33" s="382" t="s">
        <v>283</v>
      </c>
      <c r="C33" s="376">
        <v>62313</v>
      </c>
      <c r="D33" s="376">
        <v>57701</v>
      </c>
      <c r="E33" s="377">
        <v>393.01797540208139</v>
      </c>
      <c r="F33" s="377">
        <v>181.930256022197</v>
      </c>
    </row>
    <row r="34" spans="1:6" ht="15" customHeight="1">
      <c r="A34" s="378"/>
      <c r="B34" s="382" t="s">
        <v>284</v>
      </c>
      <c r="C34" s="376">
        <v>49446</v>
      </c>
      <c r="D34" s="376">
        <v>48725</v>
      </c>
      <c r="E34" s="377">
        <v>342.89875173370319</v>
      </c>
      <c r="F34" s="377">
        <v>189.14250223205622</v>
      </c>
    </row>
    <row r="35" spans="1:6" ht="15" customHeight="1">
      <c r="A35" s="378"/>
      <c r="B35" s="382" t="s">
        <v>285</v>
      </c>
      <c r="C35" s="376">
        <v>43563</v>
      </c>
      <c r="D35" s="376">
        <v>43190</v>
      </c>
      <c r="E35" s="377">
        <v>326.11917951789189</v>
      </c>
      <c r="F35" s="377">
        <v>149.31719965427831</v>
      </c>
    </row>
    <row r="36" spans="1:6" ht="15" customHeight="1">
      <c r="A36" s="378"/>
      <c r="B36" s="382" t="s">
        <v>286</v>
      </c>
      <c r="C36" s="376">
        <v>12407</v>
      </c>
      <c r="D36" s="376">
        <v>29182</v>
      </c>
      <c r="E36" s="377">
        <v>471.56974534397563</v>
      </c>
      <c r="F36" s="377">
        <v>246.78224101479915</v>
      </c>
    </row>
    <row r="37" spans="1:6" ht="15" customHeight="1">
      <c r="A37" s="378"/>
      <c r="B37" s="382" t="s">
        <v>287</v>
      </c>
      <c r="C37" s="376">
        <v>13993</v>
      </c>
      <c r="D37" s="376">
        <v>20441</v>
      </c>
      <c r="E37" s="377">
        <v>312.06512042818912</v>
      </c>
      <c r="F37" s="377">
        <v>193.27723146747354</v>
      </c>
    </row>
    <row r="38" spans="1:6" ht="15" customHeight="1">
      <c r="A38" s="378"/>
      <c r="B38" s="382" t="s">
        <v>288</v>
      </c>
      <c r="C38" s="376">
        <v>11104</v>
      </c>
      <c r="D38" s="376">
        <v>16665</v>
      </c>
      <c r="E38" s="377">
        <v>339.98775260257196</v>
      </c>
      <c r="F38" s="377">
        <v>228.03776683087028</v>
      </c>
    </row>
    <row r="39" spans="1:6" ht="15" customHeight="1">
      <c r="A39" s="378"/>
      <c r="B39" s="382" t="s">
        <v>289</v>
      </c>
      <c r="C39" s="376">
        <v>4930</v>
      </c>
      <c r="D39" s="376">
        <v>4901</v>
      </c>
      <c r="E39" s="377">
        <v>273.28159645232819</v>
      </c>
      <c r="F39" s="377">
        <v>181.92279138827024</v>
      </c>
    </row>
    <row r="40" spans="1:6" ht="15" customHeight="1">
      <c r="A40" s="378"/>
      <c r="B40" s="382" t="s">
        <v>290</v>
      </c>
      <c r="C40" s="376">
        <v>6479</v>
      </c>
      <c r="D40" s="376">
        <v>6673</v>
      </c>
      <c r="E40" s="377">
        <v>304.46428571428572</v>
      </c>
      <c r="F40" s="377">
        <v>154.86191691807844</v>
      </c>
    </row>
    <row r="41" spans="1:6" ht="15" customHeight="1">
      <c r="A41" s="378"/>
      <c r="B41" s="382" t="s">
        <v>291</v>
      </c>
      <c r="C41" s="376">
        <v>6189</v>
      </c>
      <c r="D41" s="376">
        <v>6012</v>
      </c>
      <c r="E41" s="377">
        <v>352.85062713797038</v>
      </c>
      <c r="F41" s="377">
        <v>158.62796833773086</v>
      </c>
    </row>
    <row r="42" spans="1:6" ht="15" customHeight="1">
      <c r="A42" s="378"/>
      <c r="B42" s="382" t="s">
        <v>292</v>
      </c>
      <c r="C42" s="376">
        <v>5391</v>
      </c>
      <c r="D42" s="376">
        <v>7858</v>
      </c>
      <c r="E42" s="377">
        <v>344.91362763915549</v>
      </c>
      <c r="F42" s="377">
        <v>167.08483946417181</v>
      </c>
    </row>
    <row r="43" spans="1:6" ht="15" customHeight="1">
      <c r="A43" s="378"/>
      <c r="B43" s="382" t="s">
        <v>293</v>
      </c>
      <c r="C43" s="376">
        <v>3996</v>
      </c>
      <c r="D43" s="376">
        <v>7444</v>
      </c>
      <c r="E43" s="377">
        <v>244.10507025045814</v>
      </c>
      <c r="F43" s="377">
        <v>216.20679639848967</v>
      </c>
    </row>
    <row r="44" spans="1:6" ht="15" customHeight="1">
      <c r="A44" s="378"/>
      <c r="B44" s="382" t="s">
        <v>294</v>
      </c>
      <c r="C44" s="376">
        <v>2122</v>
      </c>
      <c r="D44" s="376">
        <v>1530</v>
      </c>
      <c r="E44" s="377">
        <v>252.92014302741359</v>
      </c>
      <c r="F44" s="377">
        <v>155.32994923857868</v>
      </c>
    </row>
    <row r="45" spans="1:6" ht="15" customHeight="1">
      <c r="A45" s="378"/>
      <c r="B45" s="382" t="s">
        <v>295</v>
      </c>
      <c r="C45" s="376">
        <v>61428</v>
      </c>
      <c r="D45" s="376">
        <v>43965</v>
      </c>
      <c r="E45" s="377">
        <v>522.5691195236069</v>
      </c>
      <c r="F45" s="377">
        <v>208.08879212419541</v>
      </c>
    </row>
    <row r="46" spans="1:6" ht="15" customHeight="1">
      <c r="A46" s="378"/>
      <c r="B46" s="381" t="s">
        <v>296</v>
      </c>
      <c r="C46" s="372">
        <v>97557</v>
      </c>
      <c r="D46" s="372">
        <v>108821</v>
      </c>
      <c r="E46" s="373">
        <v>362.35560673030494</v>
      </c>
      <c r="F46" s="373">
        <v>199.55439008288712</v>
      </c>
    </row>
    <row r="47" spans="1:6" ht="15" customHeight="1">
      <c r="A47" s="378"/>
      <c r="B47" s="382" t="s">
        <v>297</v>
      </c>
      <c r="C47" s="376">
        <v>87892</v>
      </c>
      <c r="D47" s="376">
        <v>98337</v>
      </c>
      <c r="E47" s="377">
        <v>346.16778259157149</v>
      </c>
      <c r="F47" s="377">
        <v>195.13245361643018</v>
      </c>
    </row>
    <row r="48" spans="1:6" ht="15" customHeight="1">
      <c r="A48" s="378"/>
      <c r="B48" s="382" t="s">
        <v>298</v>
      </c>
      <c r="C48" s="376">
        <v>9360</v>
      </c>
      <c r="D48" s="376">
        <v>10264</v>
      </c>
      <c r="E48" s="377">
        <v>634.14634146341461</v>
      </c>
      <c r="F48" s="377">
        <v>256.1517344646868</v>
      </c>
    </row>
    <row r="49" spans="1:6" ht="15" customHeight="1">
      <c r="A49" s="378"/>
      <c r="B49" s="382" t="s">
        <v>299</v>
      </c>
      <c r="C49" s="376">
        <v>305</v>
      </c>
      <c r="D49" s="376">
        <v>220</v>
      </c>
      <c r="E49" s="377">
        <v>535.08771929824559</v>
      </c>
      <c r="F49" s="377">
        <v>169.23076923076923</v>
      </c>
    </row>
    <row r="50" spans="1:6" ht="16.350000000000001" customHeight="1">
      <c r="A50" s="380"/>
      <c r="B50" s="381" t="s">
        <v>300</v>
      </c>
      <c r="C50" s="372">
        <v>6185</v>
      </c>
      <c r="D50" s="372">
        <v>8011</v>
      </c>
      <c r="E50" s="373">
        <v>314.75826972010179</v>
      </c>
      <c r="F50" s="373">
        <v>200.97842448569995</v>
      </c>
    </row>
    <row r="51" spans="1:6" ht="15.6" customHeight="1">
      <c r="A51" s="380"/>
    </row>
    <row r="52" spans="1:6" ht="15.6" customHeight="1">
      <c r="A52" s="380"/>
      <c r="B52" s="316"/>
      <c r="C52" s="316"/>
      <c r="D52" s="316"/>
      <c r="E52" s="317"/>
      <c r="F52" s="317"/>
    </row>
    <row r="53" spans="1:6" ht="15.6" customHeight="1">
      <c r="A53" s="380"/>
    </row>
    <row r="54" spans="1:6" ht="16.350000000000001" customHeight="1">
      <c r="A54" s="380"/>
      <c r="B54" s="316"/>
      <c r="C54" s="316"/>
      <c r="D54" s="316"/>
      <c r="E54" s="317"/>
      <c r="F54" s="317"/>
    </row>
    <row r="55" spans="1:6">
      <c r="A55" s="316"/>
      <c r="B55" s="316"/>
      <c r="C55" s="316"/>
      <c r="D55" s="316"/>
      <c r="E55" s="317"/>
      <c r="F55" s="317"/>
    </row>
    <row r="56" spans="1:6">
      <c r="A56" s="316"/>
      <c r="B56" s="316"/>
      <c r="C56" s="316"/>
      <c r="D56" s="316"/>
      <c r="E56" s="317"/>
      <c r="F56" s="317"/>
    </row>
    <row r="57" spans="1:6">
      <c r="A57" s="316"/>
      <c r="B57" s="316"/>
      <c r="C57" s="316"/>
      <c r="D57" s="317"/>
      <c r="E57" s="317"/>
      <c r="F57" s="317"/>
    </row>
    <row r="58" spans="1:6">
      <c r="A58" s="316"/>
      <c r="B58" s="316"/>
      <c r="C58" s="316"/>
      <c r="D58" s="317"/>
      <c r="E58" s="317"/>
      <c r="F58" s="317"/>
    </row>
    <row r="59" spans="1:6">
      <c r="A59" s="316"/>
      <c r="B59" s="316"/>
      <c r="C59" s="316"/>
      <c r="D59" s="317"/>
      <c r="E59" s="317"/>
      <c r="F59" s="317"/>
    </row>
    <row r="60" spans="1:6">
      <c r="A60" s="316"/>
      <c r="B60" s="316"/>
      <c r="C60" s="316"/>
      <c r="D60" s="317"/>
      <c r="E60" s="317"/>
      <c r="F60" s="317"/>
    </row>
    <row r="61" spans="1:6">
      <c r="A61" s="316"/>
      <c r="B61" s="316"/>
      <c r="C61" s="316"/>
      <c r="D61" s="317"/>
      <c r="E61" s="317"/>
      <c r="F61" s="317"/>
    </row>
    <row r="62" spans="1:6">
      <c r="A62" s="316"/>
      <c r="B62" s="316"/>
      <c r="C62" s="316"/>
      <c r="D62" s="317"/>
      <c r="E62" s="317"/>
      <c r="F62" s="317"/>
    </row>
    <row r="63" spans="1:6">
      <c r="A63" s="316"/>
      <c r="B63" s="316"/>
      <c r="C63" s="316"/>
      <c r="D63" s="317"/>
      <c r="E63" s="317"/>
      <c r="F63" s="317"/>
    </row>
    <row r="64" spans="1:6">
      <c r="A64" s="316"/>
      <c r="B64" s="316"/>
      <c r="C64" s="316"/>
      <c r="D64" s="317"/>
      <c r="E64" s="317"/>
      <c r="F64" s="317"/>
    </row>
    <row r="65" spans="1:6">
      <c r="A65" s="316"/>
      <c r="B65" s="316"/>
      <c r="C65" s="316"/>
      <c r="D65" s="317"/>
      <c r="E65" s="317"/>
      <c r="F65" s="317"/>
    </row>
    <row r="66" spans="1:6">
      <c r="A66" s="316"/>
      <c r="B66" s="316"/>
      <c r="C66" s="316"/>
      <c r="D66" s="317"/>
      <c r="E66" s="317"/>
      <c r="F66" s="317"/>
    </row>
    <row r="67" spans="1:6">
      <c r="A67" s="316"/>
      <c r="B67" s="316"/>
      <c r="C67" s="316"/>
      <c r="D67" s="317"/>
      <c r="E67" s="317"/>
      <c r="F67" s="317"/>
    </row>
    <row r="68" spans="1:6">
      <c r="A68" s="316"/>
      <c r="B68" s="316"/>
      <c r="C68" s="316"/>
      <c r="D68" s="317"/>
      <c r="E68" s="317"/>
      <c r="F68" s="317"/>
    </row>
    <row r="69" spans="1:6">
      <c r="A69" s="316"/>
      <c r="B69" s="316"/>
      <c r="C69" s="316"/>
      <c r="D69" s="317"/>
      <c r="E69" s="317"/>
      <c r="F69" s="317"/>
    </row>
    <row r="70" spans="1:6">
      <c r="A70" s="316"/>
      <c r="B70" s="316"/>
      <c r="C70" s="316"/>
      <c r="D70" s="317"/>
      <c r="E70" s="317"/>
      <c r="F70" s="317"/>
    </row>
    <row r="71" spans="1:6">
      <c r="A71" s="316"/>
      <c r="B71" s="316"/>
      <c r="C71" s="316"/>
      <c r="D71" s="317"/>
      <c r="E71" s="317"/>
      <c r="F71" s="317"/>
    </row>
    <row r="72" spans="1:6">
      <c r="A72" s="316"/>
      <c r="B72" s="316"/>
      <c r="C72" s="316"/>
      <c r="D72" s="317"/>
      <c r="E72" s="317"/>
      <c r="F72" s="317"/>
    </row>
    <row r="73" spans="1:6">
      <c r="A73" s="316"/>
      <c r="B73" s="316"/>
      <c r="C73" s="316"/>
      <c r="D73" s="317"/>
      <c r="E73" s="317"/>
      <c r="F73" s="317"/>
    </row>
    <row r="74" spans="1:6">
      <c r="A74" s="316"/>
      <c r="B74" s="316"/>
      <c r="C74" s="316"/>
      <c r="D74" s="317"/>
      <c r="E74" s="317"/>
      <c r="F74" s="317"/>
    </row>
    <row r="75" spans="1:6">
      <c r="A75" s="316"/>
      <c r="B75" s="316"/>
      <c r="C75" s="316"/>
      <c r="D75" s="317"/>
      <c r="E75" s="317"/>
      <c r="F75" s="317"/>
    </row>
    <row r="76" spans="1:6">
      <c r="A76" s="316"/>
      <c r="B76" s="316"/>
      <c r="C76" s="316"/>
      <c r="D76" s="317"/>
      <c r="E76" s="317"/>
      <c r="F76" s="317"/>
    </row>
    <row r="77" spans="1:6">
      <c r="A77" s="316"/>
      <c r="B77" s="316"/>
      <c r="C77" s="316"/>
      <c r="D77" s="317"/>
      <c r="E77" s="317"/>
      <c r="F77" s="317"/>
    </row>
    <row r="78" spans="1:6">
      <c r="A78" s="316"/>
      <c r="B78" s="316"/>
      <c r="C78" s="316"/>
      <c r="D78" s="317"/>
      <c r="E78" s="317"/>
      <c r="F78" s="317"/>
    </row>
    <row r="79" spans="1:6">
      <c r="A79" s="316"/>
      <c r="B79" s="316"/>
      <c r="C79" s="316"/>
      <c r="D79" s="317"/>
      <c r="E79" s="317"/>
      <c r="F79" s="317"/>
    </row>
    <row r="80" spans="1:6">
      <c r="A80" s="316"/>
      <c r="B80" s="316"/>
      <c r="C80" s="316"/>
      <c r="D80" s="317"/>
      <c r="E80" s="317"/>
      <c r="F80" s="317"/>
    </row>
    <row r="81" spans="1:6">
      <c r="A81" s="316"/>
      <c r="B81" s="316"/>
      <c r="C81" s="316"/>
      <c r="D81" s="317"/>
      <c r="E81" s="317"/>
      <c r="F81" s="317"/>
    </row>
    <row r="82" spans="1:6">
      <c r="A82" s="316"/>
      <c r="B82" s="316"/>
      <c r="C82" s="316"/>
      <c r="D82" s="317"/>
      <c r="E82" s="317"/>
      <c r="F82" s="317"/>
    </row>
    <row r="83" spans="1:6">
      <c r="A83" s="316"/>
      <c r="B83" s="316"/>
      <c r="C83" s="316"/>
      <c r="D83" s="317"/>
      <c r="E83" s="317"/>
      <c r="F83" s="317"/>
    </row>
    <row r="84" spans="1:6">
      <c r="A84" s="316"/>
      <c r="B84" s="316"/>
      <c r="C84" s="316"/>
      <c r="D84" s="317"/>
      <c r="E84" s="317"/>
      <c r="F84" s="317"/>
    </row>
    <row r="85" spans="1:6">
      <c r="A85" s="316"/>
      <c r="B85" s="316"/>
      <c r="C85" s="316"/>
      <c r="D85" s="317"/>
      <c r="E85" s="317"/>
      <c r="F85" s="317"/>
    </row>
    <row r="86" spans="1:6">
      <c r="A86" s="316"/>
      <c r="B86" s="316"/>
      <c r="C86" s="316"/>
      <c r="D86" s="317"/>
      <c r="E86" s="317"/>
      <c r="F86" s="317"/>
    </row>
    <row r="87" spans="1:6">
      <c r="A87" s="316"/>
      <c r="B87" s="316"/>
      <c r="C87" s="316"/>
      <c r="D87" s="317"/>
      <c r="E87" s="317"/>
      <c r="F87" s="317"/>
    </row>
    <row r="88" spans="1:6">
      <c r="A88" s="316"/>
      <c r="B88" s="316"/>
      <c r="C88" s="316"/>
      <c r="D88" s="317"/>
      <c r="E88" s="317"/>
      <c r="F88" s="317"/>
    </row>
    <row r="89" spans="1:6">
      <c r="A89" s="316"/>
      <c r="B89" s="316"/>
      <c r="C89" s="316"/>
      <c r="D89" s="317"/>
      <c r="E89" s="317"/>
      <c r="F89" s="317"/>
    </row>
    <row r="90" spans="1:6">
      <c r="A90" s="316"/>
      <c r="B90" s="316"/>
      <c r="C90" s="316"/>
      <c r="D90" s="317"/>
      <c r="E90" s="317"/>
      <c r="F90" s="317"/>
    </row>
    <row r="91" spans="1:6">
      <c r="A91" s="316"/>
      <c r="B91" s="316"/>
      <c r="C91" s="316"/>
      <c r="D91" s="317"/>
      <c r="E91" s="317"/>
      <c r="F91" s="317"/>
    </row>
    <row r="92" spans="1:6">
      <c r="A92" s="316"/>
      <c r="B92" s="316"/>
      <c r="C92" s="316"/>
      <c r="D92" s="317"/>
      <c r="E92" s="317"/>
      <c r="F92" s="317"/>
    </row>
    <row r="93" spans="1:6">
      <c r="A93" s="316"/>
      <c r="B93" s="316"/>
      <c r="C93" s="316"/>
      <c r="D93" s="317"/>
      <c r="E93" s="317"/>
      <c r="F93" s="317"/>
    </row>
    <row r="94" spans="1:6">
      <c r="A94" s="316"/>
      <c r="B94" s="316"/>
      <c r="C94" s="316"/>
      <c r="D94" s="317"/>
      <c r="E94" s="317"/>
      <c r="F94" s="317"/>
    </row>
    <row r="95" spans="1:6">
      <c r="A95" s="316"/>
      <c r="B95" s="316"/>
      <c r="C95" s="316"/>
      <c r="D95" s="317"/>
      <c r="E95" s="317"/>
      <c r="F95" s="317"/>
    </row>
    <row r="96" spans="1:6">
      <c r="A96" s="316"/>
      <c r="B96" s="316"/>
      <c r="C96" s="316"/>
      <c r="D96" s="317"/>
      <c r="E96" s="317"/>
      <c r="F96" s="317"/>
    </row>
    <row r="97" spans="1:6">
      <c r="A97" s="316"/>
      <c r="B97" s="316"/>
      <c r="C97" s="316"/>
      <c r="D97" s="317"/>
      <c r="E97" s="317"/>
      <c r="F97" s="317"/>
    </row>
    <row r="98" spans="1:6">
      <c r="A98" s="316"/>
      <c r="B98" s="316"/>
      <c r="C98" s="316"/>
      <c r="D98" s="317"/>
      <c r="E98" s="317"/>
      <c r="F98" s="317"/>
    </row>
    <row r="99" spans="1:6">
      <c r="A99" s="316"/>
      <c r="B99" s="316"/>
      <c r="C99" s="316"/>
      <c r="D99" s="317"/>
      <c r="E99" s="317"/>
      <c r="F99" s="317"/>
    </row>
    <row r="100" spans="1:6">
      <c r="A100" s="316"/>
      <c r="B100" s="316"/>
      <c r="C100" s="316"/>
      <c r="D100" s="317"/>
      <c r="E100" s="317"/>
      <c r="F100" s="317"/>
    </row>
    <row r="101" spans="1:6">
      <c r="A101" s="316"/>
      <c r="B101" s="316"/>
      <c r="C101" s="316"/>
      <c r="D101" s="317"/>
      <c r="E101" s="317"/>
      <c r="F101" s="317"/>
    </row>
    <row r="102" spans="1:6">
      <c r="A102" s="316"/>
      <c r="B102" s="316"/>
      <c r="C102" s="316"/>
      <c r="D102" s="317"/>
      <c r="E102" s="317"/>
      <c r="F102" s="317"/>
    </row>
    <row r="103" spans="1:6">
      <c r="A103" s="316"/>
      <c r="B103" s="316"/>
      <c r="C103" s="316"/>
      <c r="D103" s="317"/>
      <c r="E103" s="317"/>
      <c r="F103" s="317"/>
    </row>
    <row r="104" spans="1:6">
      <c r="A104" s="316"/>
      <c r="B104" s="316"/>
      <c r="C104" s="316"/>
      <c r="D104" s="317"/>
      <c r="E104" s="317"/>
      <c r="F104" s="317"/>
    </row>
    <row r="105" spans="1:6">
      <c r="A105" s="316"/>
      <c r="B105" s="316"/>
      <c r="C105" s="316"/>
      <c r="D105" s="317"/>
      <c r="E105" s="317"/>
      <c r="F105" s="317"/>
    </row>
    <row r="106" spans="1:6">
      <c r="A106" s="316"/>
      <c r="B106" s="316"/>
      <c r="C106" s="316"/>
      <c r="D106" s="317"/>
      <c r="E106" s="317"/>
      <c r="F106" s="317"/>
    </row>
    <row r="107" spans="1:6">
      <c r="A107" s="316"/>
      <c r="B107" s="316"/>
      <c r="C107" s="316"/>
      <c r="D107" s="317"/>
      <c r="E107" s="317"/>
      <c r="F107" s="317"/>
    </row>
    <row r="108" spans="1:6">
      <c r="A108" s="316"/>
      <c r="B108" s="316"/>
      <c r="C108" s="316"/>
      <c r="D108" s="317"/>
      <c r="E108" s="317"/>
      <c r="F108" s="317"/>
    </row>
    <row r="109" spans="1:6">
      <c r="A109" s="316"/>
      <c r="B109" s="316"/>
      <c r="C109" s="316"/>
      <c r="D109" s="317"/>
      <c r="E109" s="317"/>
      <c r="F109" s="317"/>
    </row>
    <row r="110" spans="1:6">
      <c r="A110" s="316"/>
      <c r="B110" s="316"/>
      <c r="C110" s="316"/>
      <c r="D110" s="317"/>
      <c r="E110" s="317"/>
      <c r="F110" s="317"/>
    </row>
    <row r="111" spans="1:6">
      <c r="A111" s="316"/>
      <c r="B111" s="316"/>
      <c r="C111" s="316"/>
      <c r="D111" s="317"/>
      <c r="E111" s="317"/>
      <c r="F111" s="317"/>
    </row>
    <row r="112" spans="1:6">
      <c r="A112" s="316"/>
      <c r="B112" s="316"/>
      <c r="C112" s="316"/>
      <c r="D112" s="317"/>
      <c r="E112" s="317"/>
      <c r="F112" s="317"/>
    </row>
    <row r="113" spans="1:6">
      <c r="A113" s="316"/>
      <c r="B113" s="316"/>
      <c r="C113" s="316"/>
      <c r="D113" s="317"/>
      <c r="E113" s="317"/>
      <c r="F113" s="317"/>
    </row>
    <row r="114" spans="1:6">
      <c r="A114" s="316"/>
      <c r="B114" s="316"/>
      <c r="C114" s="316"/>
      <c r="D114" s="317"/>
      <c r="E114" s="317"/>
      <c r="F114" s="317"/>
    </row>
    <row r="115" spans="1:6">
      <c r="A115" s="316"/>
      <c r="B115" s="316"/>
      <c r="C115" s="316"/>
      <c r="D115" s="317"/>
      <c r="E115" s="317"/>
      <c r="F115" s="317"/>
    </row>
    <row r="116" spans="1:6">
      <c r="A116" s="316"/>
      <c r="B116" s="316"/>
      <c r="C116" s="316"/>
      <c r="D116" s="317"/>
      <c r="E116" s="317"/>
      <c r="F116" s="317"/>
    </row>
    <row r="117" spans="1:6">
      <c r="A117" s="316"/>
      <c r="B117" s="316"/>
      <c r="C117" s="316"/>
      <c r="D117" s="317"/>
      <c r="E117" s="317"/>
      <c r="F117" s="317"/>
    </row>
    <row r="118" spans="1:6">
      <c r="A118" s="316"/>
      <c r="B118" s="316"/>
      <c r="C118" s="316"/>
      <c r="D118" s="317"/>
      <c r="E118" s="317"/>
      <c r="F118" s="317"/>
    </row>
    <row r="119" spans="1:6">
      <c r="A119" s="316"/>
      <c r="B119" s="316"/>
      <c r="C119" s="316"/>
      <c r="D119" s="317"/>
      <c r="E119" s="317"/>
      <c r="F119" s="317"/>
    </row>
    <row r="120" spans="1:6">
      <c r="A120" s="316"/>
      <c r="B120" s="316"/>
      <c r="C120" s="316"/>
      <c r="D120" s="317"/>
      <c r="E120" s="317"/>
      <c r="F120" s="317"/>
    </row>
    <row r="121" spans="1:6">
      <c r="A121" s="316"/>
      <c r="B121" s="316"/>
      <c r="C121" s="316"/>
      <c r="D121" s="317"/>
      <c r="E121" s="317"/>
      <c r="F121" s="317"/>
    </row>
    <row r="122" spans="1:6">
      <c r="A122" s="316"/>
      <c r="B122" s="316"/>
      <c r="C122" s="316"/>
      <c r="D122" s="317"/>
      <c r="E122" s="317"/>
      <c r="F122" s="317"/>
    </row>
    <row r="123" spans="1:6">
      <c r="A123" s="316"/>
      <c r="B123" s="316"/>
      <c r="C123" s="316"/>
      <c r="D123" s="317"/>
      <c r="E123" s="317"/>
      <c r="F123" s="317"/>
    </row>
    <row r="124" spans="1:6">
      <c r="A124" s="316"/>
      <c r="B124" s="316"/>
      <c r="C124" s="316"/>
      <c r="D124" s="317"/>
      <c r="E124" s="317"/>
      <c r="F124" s="317"/>
    </row>
    <row r="125" spans="1:6">
      <c r="A125" s="316"/>
      <c r="B125" s="316"/>
      <c r="C125" s="316"/>
      <c r="D125" s="317"/>
      <c r="E125" s="317"/>
      <c r="F125" s="317"/>
    </row>
    <row r="126" spans="1:6">
      <c r="A126" s="316"/>
      <c r="B126" s="316"/>
      <c r="C126" s="316"/>
      <c r="D126" s="317"/>
      <c r="E126" s="317"/>
      <c r="F126" s="317"/>
    </row>
    <row r="127" spans="1:6">
      <c r="A127" s="316"/>
      <c r="B127" s="316"/>
      <c r="C127" s="316"/>
      <c r="D127" s="317"/>
      <c r="E127" s="317"/>
      <c r="F127" s="317"/>
    </row>
    <row r="128" spans="1:6">
      <c r="A128" s="316"/>
      <c r="B128" s="316"/>
      <c r="C128" s="316"/>
      <c r="D128" s="317"/>
      <c r="E128" s="317"/>
      <c r="F128" s="317"/>
    </row>
    <row r="129" spans="1:6">
      <c r="A129" s="316"/>
      <c r="B129" s="316"/>
      <c r="C129" s="316"/>
      <c r="D129" s="317"/>
      <c r="E129" s="317"/>
      <c r="F129" s="317"/>
    </row>
    <row r="130" spans="1:6">
      <c r="A130" s="316"/>
      <c r="B130" s="316"/>
      <c r="C130" s="316"/>
      <c r="D130" s="317"/>
      <c r="E130" s="317"/>
      <c r="F130" s="317"/>
    </row>
    <row r="131" spans="1:6">
      <c r="A131" s="316"/>
      <c r="B131" s="316"/>
      <c r="C131" s="316"/>
      <c r="D131" s="317"/>
      <c r="E131" s="317"/>
      <c r="F131" s="317"/>
    </row>
    <row r="132" spans="1:6">
      <c r="A132" s="316"/>
      <c r="B132" s="316"/>
      <c r="C132" s="316"/>
      <c r="D132" s="317"/>
      <c r="E132" s="317"/>
      <c r="F132" s="317"/>
    </row>
    <row r="133" spans="1:6">
      <c r="A133" s="316"/>
      <c r="B133" s="316"/>
      <c r="C133" s="316"/>
      <c r="D133" s="317"/>
      <c r="E133" s="317"/>
      <c r="F133" s="317"/>
    </row>
    <row r="134" spans="1:6">
      <c r="A134" s="316"/>
      <c r="B134" s="316"/>
      <c r="C134" s="316"/>
      <c r="D134" s="317"/>
      <c r="E134" s="317"/>
      <c r="F134" s="317"/>
    </row>
    <row r="135" spans="1:6">
      <c r="A135" s="316"/>
      <c r="B135" s="316"/>
      <c r="C135" s="316"/>
      <c r="D135" s="317"/>
      <c r="E135" s="317"/>
      <c r="F135" s="317"/>
    </row>
    <row r="136" spans="1:6">
      <c r="A136" s="316"/>
      <c r="B136" s="316"/>
      <c r="C136" s="316"/>
      <c r="D136" s="317"/>
      <c r="E136" s="317"/>
      <c r="F136" s="317"/>
    </row>
    <row r="137" spans="1:6">
      <c r="A137" s="316"/>
      <c r="B137" s="316"/>
      <c r="C137" s="316"/>
      <c r="D137" s="317"/>
      <c r="E137" s="317"/>
      <c r="F137" s="317"/>
    </row>
    <row r="138" spans="1:6">
      <c r="A138" s="316"/>
      <c r="B138" s="316"/>
      <c r="C138" s="316"/>
      <c r="D138" s="317"/>
      <c r="E138" s="317"/>
      <c r="F138" s="317"/>
    </row>
    <row r="139" spans="1:6">
      <c r="A139" s="316"/>
      <c r="B139" s="316"/>
      <c r="C139" s="316"/>
      <c r="D139" s="317"/>
      <c r="E139" s="317"/>
      <c r="F139" s="317"/>
    </row>
    <row r="140" spans="1:6">
      <c r="A140" s="316"/>
      <c r="B140" s="316"/>
      <c r="C140" s="316"/>
      <c r="D140" s="317"/>
      <c r="E140" s="317"/>
      <c r="F140" s="317"/>
    </row>
    <row r="141" spans="1:6">
      <c r="A141" s="316"/>
      <c r="B141" s="316"/>
      <c r="C141" s="316"/>
      <c r="D141" s="317"/>
      <c r="E141" s="317"/>
      <c r="F141" s="317"/>
    </row>
    <row r="142" spans="1:6">
      <c r="A142" s="316"/>
      <c r="B142" s="316"/>
      <c r="C142" s="316"/>
      <c r="D142" s="317"/>
      <c r="E142" s="317"/>
      <c r="F142" s="317"/>
    </row>
    <row r="143" spans="1:6">
      <c r="A143" s="316"/>
      <c r="B143" s="316"/>
      <c r="C143" s="316"/>
      <c r="D143" s="317"/>
      <c r="E143" s="317"/>
      <c r="F143" s="317"/>
    </row>
    <row r="144" spans="1:6">
      <c r="A144" s="316"/>
      <c r="B144" s="316"/>
      <c r="C144" s="316"/>
      <c r="D144" s="317"/>
      <c r="E144" s="317"/>
      <c r="F144" s="317"/>
    </row>
    <row r="145" spans="1:6">
      <c r="A145" s="316"/>
      <c r="B145" s="316"/>
      <c r="C145" s="316"/>
      <c r="D145" s="317"/>
      <c r="E145" s="317"/>
      <c r="F145" s="317"/>
    </row>
    <row r="146" spans="1:6">
      <c r="A146" s="316"/>
      <c r="B146" s="316"/>
      <c r="C146" s="316"/>
      <c r="D146" s="317"/>
      <c r="E146" s="317"/>
      <c r="F146" s="317"/>
    </row>
    <row r="147" spans="1:6">
      <c r="A147" s="316"/>
      <c r="B147" s="316"/>
      <c r="C147" s="316"/>
      <c r="D147" s="317"/>
      <c r="E147" s="317"/>
      <c r="F147" s="383"/>
    </row>
    <row r="148" spans="1:6" ht="18.75">
      <c r="A148" s="316"/>
      <c r="B148" s="368"/>
      <c r="C148" s="368"/>
      <c r="D148" s="383"/>
      <c r="E148" s="383"/>
      <c r="F148" s="383"/>
    </row>
    <row r="149" spans="1:6" ht="18.75">
      <c r="A149" s="316"/>
      <c r="B149" s="368"/>
      <c r="C149" s="368"/>
      <c r="D149" s="383"/>
      <c r="E149" s="383"/>
      <c r="F149" s="383"/>
    </row>
    <row r="150" spans="1:6">
      <c r="A150" s="316"/>
      <c r="D150" s="383"/>
      <c r="E150" s="383"/>
      <c r="F150" s="383"/>
    </row>
    <row r="151" spans="1:6">
      <c r="A151" s="316"/>
      <c r="D151" s="383"/>
      <c r="E151" s="383"/>
      <c r="F151" s="383"/>
    </row>
    <row r="152" spans="1:6" ht="18.75">
      <c r="A152" s="368"/>
      <c r="D152" s="383"/>
      <c r="E152" s="383"/>
      <c r="F152" s="383"/>
    </row>
    <row r="153" spans="1:6" ht="18.75">
      <c r="A153" s="368"/>
      <c r="D153" s="383"/>
      <c r="E153" s="383"/>
      <c r="F153" s="383"/>
    </row>
    <row r="154" spans="1:6">
      <c r="D154" s="383"/>
      <c r="E154" s="383"/>
      <c r="F154" s="383"/>
    </row>
    <row r="155" spans="1:6">
      <c r="D155" s="383"/>
      <c r="E155" s="383"/>
      <c r="F155" s="383"/>
    </row>
    <row r="156" spans="1:6">
      <c r="D156" s="383"/>
      <c r="E156" s="383"/>
      <c r="F156" s="383"/>
    </row>
    <row r="157" spans="1:6">
      <c r="D157" s="383"/>
      <c r="E157" s="383"/>
      <c r="F157" s="383"/>
    </row>
    <row r="158" spans="1:6">
      <c r="D158" s="383"/>
      <c r="E158" s="383"/>
      <c r="F158" s="383"/>
    </row>
    <row r="159" spans="1:6">
      <c r="D159" s="383"/>
      <c r="E159" s="383"/>
      <c r="F159" s="383"/>
    </row>
    <row r="160" spans="1:6">
      <c r="D160" s="383"/>
      <c r="E160" s="383"/>
      <c r="F160" s="383"/>
    </row>
    <row r="161" spans="4:6">
      <c r="D161" s="383"/>
      <c r="E161" s="383"/>
      <c r="F161" s="383"/>
    </row>
    <row r="162" spans="4:6">
      <c r="D162" s="383"/>
      <c r="E162" s="383"/>
      <c r="F162" s="383"/>
    </row>
    <row r="163" spans="4:6">
      <c r="D163" s="383"/>
      <c r="E163" s="383"/>
      <c r="F163" s="383"/>
    </row>
    <row r="164" spans="4:6">
      <c r="D164" s="383"/>
      <c r="E164" s="383"/>
      <c r="F164" s="383"/>
    </row>
    <row r="165" spans="4:6">
      <c r="D165" s="383"/>
      <c r="E165" s="383"/>
      <c r="F165" s="383"/>
    </row>
    <row r="166" spans="4:6">
      <c r="D166" s="383"/>
      <c r="E166" s="383"/>
      <c r="F166" s="383"/>
    </row>
    <row r="167" spans="4:6">
      <c r="D167" s="383"/>
      <c r="E167" s="383"/>
      <c r="F167" s="383"/>
    </row>
    <row r="168" spans="4:6">
      <c r="D168" s="383"/>
      <c r="E168" s="383"/>
      <c r="F168" s="383"/>
    </row>
    <row r="169" spans="4:6">
      <c r="D169" s="383"/>
      <c r="E169" s="383"/>
      <c r="F169" s="383"/>
    </row>
    <row r="170" spans="4:6">
      <c r="D170" s="383"/>
      <c r="E170" s="383"/>
      <c r="F170" s="383"/>
    </row>
    <row r="171" spans="4:6">
      <c r="D171" s="383"/>
      <c r="E171" s="383"/>
      <c r="F171" s="383"/>
    </row>
    <row r="172" spans="4:6">
      <c r="D172" s="383"/>
      <c r="E172" s="383"/>
      <c r="F172" s="383"/>
    </row>
    <row r="173" spans="4:6">
      <c r="D173" s="383"/>
      <c r="E173" s="383"/>
      <c r="F173" s="383"/>
    </row>
    <row r="174" spans="4:6">
      <c r="D174" s="383"/>
      <c r="E174" s="383"/>
      <c r="F174" s="383"/>
    </row>
    <row r="175" spans="4:6">
      <c r="D175" s="383"/>
      <c r="E175" s="383"/>
      <c r="F175" s="383"/>
    </row>
    <row r="176" spans="4:6">
      <c r="D176" s="383"/>
      <c r="E176" s="383"/>
      <c r="F176" s="383"/>
    </row>
    <row r="177" spans="4:6">
      <c r="D177" s="383"/>
      <c r="E177" s="383"/>
      <c r="F177" s="383"/>
    </row>
    <row r="178" spans="4:6">
      <c r="D178" s="383"/>
      <c r="E178" s="383"/>
      <c r="F178" s="383"/>
    </row>
    <row r="179" spans="4:6">
      <c r="D179" s="383"/>
      <c r="E179" s="383"/>
      <c r="F179" s="383"/>
    </row>
    <row r="180" spans="4:6">
      <c r="D180" s="383"/>
      <c r="E180" s="383"/>
      <c r="F180" s="383"/>
    </row>
    <row r="181" spans="4:6">
      <c r="D181" s="383"/>
      <c r="E181" s="383"/>
      <c r="F181" s="383"/>
    </row>
    <row r="182" spans="4:6">
      <c r="D182" s="383"/>
      <c r="E182" s="383"/>
      <c r="F182" s="383"/>
    </row>
    <row r="183" spans="4:6">
      <c r="D183" s="383"/>
      <c r="E183" s="383"/>
      <c r="F183" s="383"/>
    </row>
    <row r="184" spans="4:6">
      <c r="D184" s="383"/>
      <c r="E184" s="383"/>
      <c r="F184" s="383"/>
    </row>
    <row r="185" spans="4:6">
      <c r="D185" s="383"/>
      <c r="E185" s="383"/>
      <c r="F185" s="383"/>
    </row>
    <row r="186" spans="4:6">
      <c r="D186" s="383"/>
      <c r="E186" s="383"/>
      <c r="F186" s="383"/>
    </row>
    <row r="187" spans="4:6">
      <c r="D187" s="383"/>
      <c r="E187" s="383"/>
      <c r="F187" s="383"/>
    </row>
    <row r="188" spans="4:6">
      <c r="D188" s="383"/>
      <c r="E188" s="383"/>
      <c r="F188" s="383"/>
    </row>
    <row r="189" spans="4:6">
      <c r="D189" s="383"/>
      <c r="E189" s="383"/>
      <c r="F189" s="383"/>
    </row>
    <row r="190" spans="4:6">
      <c r="D190" s="383"/>
      <c r="E190" s="383"/>
      <c r="F190" s="383"/>
    </row>
    <row r="191" spans="4:6">
      <c r="D191" s="383"/>
      <c r="E191" s="383"/>
      <c r="F191" s="383"/>
    </row>
    <row r="192" spans="4:6">
      <c r="D192" s="383"/>
      <c r="E192" s="383"/>
      <c r="F192" s="383"/>
    </row>
    <row r="193" spans="4:6">
      <c r="D193" s="383"/>
      <c r="E193" s="383"/>
      <c r="F193" s="383"/>
    </row>
    <row r="194" spans="4:6">
      <c r="D194" s="383"/>
      <c r="E194" s="383"/>
      <c r="F194" s="383"/>
    </row>
    <row r="195" spans="4:6">
      <c r="D195" s="383"/>
      <c r="E195" s="383"/>
      <c r="F195" s="383"/>
    </row>
  </sheetData>
  <mergeCells count="1">
    <mergeCell ref="E3:F3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E19" sqref="E19"/>
    </sheetView>
  </sheetViews>
  <sheetFormatPr defaultColWidth="13.28515625" defaultRowHeight="15"/>
  <cols>
    <col min="1" max="1" width="38.85546875" style="27" customWidth="1"/>
    <col min="2" max="2" width="9.28515625" style="27" customWidth="1"/>
    <col min="3" max="3" width="8.42578125" style="27" customWidth="1"/>
    <col min="4" max="4" width="9.28515625" style="27" customWidth="1"/>
    <col min="5" max="7" width="8.7109375" style="27" customWidth="1"/>
    <col min="8" max="16384" width="13.28515625" style="27"/>
  </cols>
  <sheetData>
    <row r="1" spans="1:7" ht="18" customHeight="1">
      <c r="A1" s="25" t="s">
        <v>20</v>
      </c>
      <c r="B1" s="25"/>
      <c r="C1" s="25"/>
      <c r="D1" s="26"/>
      <c r="E1" s="26"/>
      <c r="F1" s="26"/>
      <c r="G1" s="26"/>
    </row>
    <row r="2" spans="1:7" ht="18" customHeight="1">
      <c r="A2" s="25"/>
      <c r="B2" s="25"/>
      <c r="C2" s="25"/>
      <c r="D2" s="26"/>
      <c r="E2" s="26"/>
      <c r="F2" s="26"/>
      <c r="G2" s="26"/>
    </row>
    <row r="3" spans="1:7" ht="18" customHeight="1">
      <c r="A3" s="25"/>
      <c r="B3" s="25"/>
      <c r="C3" s="25"/>
      <c r="D3" s="26"/>
      <c r="E3" s="26"/>
      <c r="F3" s="26"/>
      <c r="G3" s="26"/>
    </row>
    <row r="4" spans="1:7" ht="18" customHeight="1">
      <c r="A4" s="28"/>
      <c r="B4" s="29" t="s">
        <v>21</v>
      </c>
      <c r="C4" s="29" t="s">
        <v>22</v>
      </c>
      <c r="D4" s="29" t="s">
        <v>23</v>
      </c>
      <c r="E4" s="854" t="s">
        <v>24</v>
      </c>
      <c r="F4" s="854"/>
      <c r="G4" s="854"/>
    </row>
    <row r="5" spans="1:7" ht="18" customHeight="1">
      <c r="A5" s="30"/>
      <c r="B5" s="31" t="s">
        <v>25</v>
      </c>
      <c r="C5" s="31" t="s">
        <v>26</v>
      </c>
      <c r="D5" s="31" t="s">
        <v>27</v>
      </c>
      <c r="E5" s="31" t="s">
        <v>28</v>
      </c>
      <c r="F5" s="31" t="s">
        <v>29</v>
      </c>
      <c r="G5" s="31" t="s">
        <v>30</v>
      </c>
    </row>
    <row r="6" spans="1:7" ht="18" customHeight="1">
      <c r="A6" s="32"/>
      <c r="B6" s="31" t="s">
        <v>31</v>
      </c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</row>
    <row r="7" spans="1:7" ht="18" customHeight="1">
      <c r="A7" s="23"/>
      <c r="B7" s="33">
        <v>2023</v>
      </c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</row>
    <row r="8" spans="1:7" ht="20.100000000000001" customHeight="1">
      <c r="A8" s="23"/>
      <c r="B8" s="34"/>
      <c r="C8" s="34"/>
      <c r="D8" s="26"/>
      <c r="E8" s="26"/>
      <c r="F8" s="26"/>
      <c r="G8" s="26"/>
    </row>
    <row r="9" spans="1:7" ht="20.100000000000001" customHeight="1">
      <c r="A9" s="35" t="s">
        <v>32</v>
      </c>
      <c r="B9" s="34"/>
      <c r="C9" s="34"/>
      <c r="D9" s="26"/>
      <c r="E9" s="26"/>
      <c r="F9" s="26"/>
      <c r="G9" s="26"/>
    </row>
    <row r="10" spans="1:7" ht="20.100000000000001" customHeight="1">
      <c r="A10" s="36" t="s">
        <v>33</v>
      </c>
      <c r="B10" s="37">
        <v>29.21</v>
      </c>
      <c r="C10" s="37">
        <v>28.55</v>
      </c>
      <c r="D10" s="37">
        <v>90.56</v>
      </c>
      <c r="E10" s="37">
        <v>99.869215288148467</v>
      </c>
      <c r="F10" s="37">
        <v>100.70214055840118</v>
      </c>
      <c r="G10" s="37">
        <v>100.10037116299992</v>
      </c>
    </row>
    <row r="11" spans="1:7" ht="20.100000000000001" customHeight="1">
      <c r="A11" s="36" t="s">
        <v>34</v>
      </c>
      <c r="B11" s="37">
        <v>122.53</v>
      </c>
      <c r="C11" s="37">
        <v>120.4</v>
      </c>
      <c r="D11" s="37">
        <v>373.43</v>
      </c>
      <c r="E11" s="37">
        <v>104.80615303168757</v>
      </c>
      <c r="F11" s="37">
        <v>101.25278462594099</v>
      </c>
      <c r="G11" s="37">
        <v>102.38212527294226</v>
      </c>
    </row>
    <row r="12" spans="1:7" ht="20.100000000000001" customHeight="1">
      <c r="A12" s="38" t="s">
        <v>35</v>
      </c>
      <c r="B12" s="37">
        <v>1175.74</v>
      </c>
      <c r="C12" s="37">
        <v>1219.74</v>
      </c>
      <c r="D12" s="37">
        <v>3632.9300000000003</v>
      </c>
      <c r="E12" s="37">
        <v>105.50005390705923</v>
      </c>
      <c r="F12" s="37">
        <v>106.92407943305658</v>
      </c>
      <c r="G12" s="37">
        <v>106.75845888981918</v>
      </c>
    </row>
    <row r="13" spans="1:7" ht="20.100000000000001" customHeight="1">
      <c r="A13" s="36" t="s">
        <v>36</v>
      </c>
      <c r="B13" s="37">
        <v>590.79999999999995</v>
      </c>
      <c r="C13" s="37">
        <v>581.79999999999995</v>
      </c>
      <c r="D13" s="37">
        <v>1737.2</v>
      </c>
      <c r="E13" s="37">
        <v>107.28929618977652</v>
      </c>
      <c r="F13" s="37">
        <v>106.504475808666</v>
      </c>
      <c r="G13" s="37">
        <v>106.03894782803185</v>
      </c>
    </row>
    <row r="14" spans="1:7" ht="20.100000000000001" customHeight="1">
      <c r="A14" s="35" t="s">
        <v>37</v>
      </c>
      <c r="B14" s="39"/>
      <c r="C14" s="39"/>
      <c r="D14" s="39"/>
      <c r="E14" s="37"/>
      <c r="F14" s="37"/>
      <c r="G14" s="37"/>
    </row>
    <row r="15" spans="1:7" ht="20.100000000000001" customHeight="1">
      <c r="A15" s="40" t="s">
        <v>38</v>
      </c>
      <c r="B15" s="37">
        <v>4787.18</v>
      </c>
      <c r="C15" s="37">
        <v>4667.18</v>
      </c>
      <c r="D15" s="37">
        <v>14249.73</v>
      </c>
      <c r="E15" s="37">
        <v>104.91038278292903</v>
      </c>
      <c r="F15" s="37">
        <v>105.51734740478484</v>
      </c>
      <c r="G15" s="37">
        <v>105.61439216148175</v>
      </c>
    </row>
    <row r="16" spans="1:7" ht="20.100000000000001" customHeight="1">
      <c r="A16" s="40" t="s">
        <v>39</v>
      </c>
      <c r="B16" s="37">
        <v>295.27999999999997</v>
      </c>
      <c r="C16" s="37">
        <v>282.27999999999997</v>
      </c>
      <c r="D16" s="37">
        <v>892.47</v>
      </c>
      <c r="E16" s="37">
        <v>102.70475130434782</v>
      </c>
      <c r="F16" s="37">
        <v>103.58758165137615</v>
      </c>
      <c r="G16" s="37">
        <v>103.35424667052693</v>
      </c>
    </row>
    <row r="17" spans="1:7" ht="20.100000000000001" customHeight="1">
      <c r="A17" s="40"/>
      <c r="B17" s="37"/>
      <c r="C17" s="37"/>
      <c r="D17" s="37"/>
      <c r="E17" s="41"/>
      <c r="F17" s="41"/>
      <c r="G17" s="41"/>
    </row>
    <row r="18" spans="1:7" ht="20.100000000000001" customHeight="1">
      <c r="A18" s="40"/>
      <c r="B18" s="37"/>
      <c r="C18" s="37"/>
      <c r="D18" s="37"/>
      <c r="E18" s="41"/>
      <c r="F18" s="41"/>
      <c r="G18" s="41"/>
    </row>
    <row r="19" spans="1:7" ht="18" customHeight="1">
      <c r="A19" s="26"/>
      <c r="B19" s="42"/>
      <c r="C19" s="42"/>
      <c r="D19" s="42"/>
      <c r="E19" s="42"/>
      <c r="F19" s="42"/>
      <c r="G19" s="42"/>
    </row>
    <row r="20" spans="1:7" ht="18" customHeight="1">
      <c r="A20" s="26"/>
      <c r="B20" s="42"/>
      <c r="C20" s="42"/>
      <c r="D20" s="42"/>
      <c r="E20" s="42"/>
      <c r="F20" s="42"/>
      <c r="G20" s="42"/>
    </row>
    <row r="21" spans="1:7" ht="18" customHeight="1">
      <c r="A21" s="43" t="s">
        <v>40</v>
      </c>
      <c r="B21" s="25"/>
      <c r="C21" s="25"/>
      <c r="D21" s="26"/>
      <c r="E21" s="26"/>
      <c r="F21" s="26"/>
      <c r="G21" s="26"/>
    </row>
    <row r="22" spans="1:7" ht="18" customHeight="1">
      <c r="A22" s="25"/>
      <c r="B22" s="25"/>
      <c r="C22" s="25"/>
      <c r="D22" s="26"/>
      <c r="E22" s="26"/>
      <c r="F22" s="26"/>
      <c r="G22" s="26"/>
    </row>
    <row r="23" spans="1:7" s="26" customFormat="1" ht="18" customHeight="1">
      <c r="A23" s="44"/>
      <c r="B23" s="44"/>
      <c r="C23" s="44"/>
    </row>
    <row r="24" spans="1:7" s="26" customFormat="1" ht="18" customHeight="1">
      <c r="A24" s="28"/>
      <c r="B24" s="29" t="s">
        <v>21</v>
      </c>
      <c r="C24" s="29" t="s">
        <v>22</v>
      </c>
      <c r="D24" s="29" t="s">
        <v>23</v>
      </c>
      <c r="E24" s="854" t="s">
        <v>24</v>
      </c>
      <c r="F24" s="854"/>
      <c r="G24" s="854"/>
    </row>
    <row r="25" spans="1:7" s="26" customFormat="1" ht="18" customHeight="1">
      <c r="A25" s="30"/>
      <c r="B25" s="31" t="s">
        <v>25</v>
      </c>
      <c r="C25" s="31" t="s">
        <v>41</v>
      </c>
      <c r="D25" s="31" t="s">
        <v>27</v>
      </c>
      <c r="E25" s="31" t="s">
        <v>28</v>
      </c>
      <c r="F25" s="31" t="s">
        <v>29</v>
      </c>
      <c r="G25" s="31" t="s">
        <v>30</v>
      </c>
    </row>
    <row r="26" spans="1:7" s="26" customFormat="1" ht="18" customHeight="1">
      <c r="A26" s="32"/>
      <c r="B26" s="31" t="s">
        <v>31</v>
      </c>
      <c r="C26" s="31" t="s">
        <v>31</v>
      </c>
      <c r="D26" s="31" t="s">
        <v>31</v>
      </c>
      <c r="E26" s="31" t="s">
        <v>31</v>
      </c>
      <c r="F26" s="31" t="s">
        <v>31</v>
      </c>
      <c r="G26" s="31" t="s">
        <v>31</v>
      </c>
    </row>
    <row r="27" spans="1:7" s="45" customFormat="1" ht="18" customHeight="1">
      <c r="A27" s="23"/>
      <c r="B27" s="33">
        <v>2023</v>
      </c>
      <c r="C27" s="33">
        <v>2023</v>
      </c>
      <c r="D27" s="33">
        <v>2023</v>
      </c>
      <c r="E27" s="33">
        <v>2023</v>
      </c>
      <c r="F27" s="33">
        <v>2023</v>
      </c>
      <c r="G27" s="33">
        <v>2023</v>
      </c>
    </row>
    <row r="28" spans="1:7" s="45" customFormat="1" ht="18" customHeight="1">
      <c r="A28" s="23"/>
      <c r="B28" s="34"/>
      <c r="C28" s="34"/>
      <c r="D28" s="26"/>
      <c r="E28" s="26"/>
      <c r="F28" s="26"/>
      <c r="G28" s="26"/>
    </row>
    <row r="29" spans="1:7" s="26" customFormat="1" ht="20.100000000000001" customHeight="1">
      <c r="A29" s="46" t="s">
        <v>42</v>
      </c>
      <c r="B29" s="47">
        <v>87.110000000000014</v>
      </c>
      <c r="C29" s="47">
        <v>72.630618460769881</v>
      </c>
      <c r="D29" s="47">
        <v>197.9206184607699</v>
      </c>
      <c r="E29" s="47">
        <v>101</v>
      </c>
      <c r="F29" s="47">
        <v>97</v>
      </c>
      <c r="G29" s="47">
        <v>100</v>
      </c>
    </row>
    <row r="30" spans="1:7" s="26" customFormat="1" ht="20.100000000000001" customHeight="1">
      <c r="A30" s="48" t="s">
        <v>43</v>
      </c>
      <c r="B30" s="47">
        <v>18.549999999999997</v>
      </c>
      <c r="C30" s="47">
        <v>23.826181214240286</v>
      </c>
      <c r="D30" s="47">
        <v>69.756181214240286</v>
      </c>
      <c r="E30" s="47">
        <v>103.7</v>
      </c>
      <c r="F30" s="47">
        <v>102.1</v>
      </c>
      <c r="G30" s="47">
        <v>104</v>
      </c>
    </row>
    <row r="31" spans="1:7" s="26" customFormat="1" ht="20.100000000000001" customHeight="1">
      <c r="A31" s="23" t="s">
        <v>44</v>
      </c>
      <c r="B31" s="47">
        <v>5609.7100000000009</v>
      </c>
      <c r="C31" s="47">
        <v>5488.2340159231153</v>
      </c>
      <c r="D31" s="47">
        <v>14466.254015923116</v>
      </c>
      <c r="E31" s="47">
        <v>103.7</v>
      </c>
      <c r="F31" s="47">
        <v>102.4</v>
      </c>
      <c r="G31" s="47">
        <v>103.2</v>
      </c>
    </row>
    <row r="32" spans="1:7" s="26" customFormat="1" ht="20.100000000000001" customHeight="1">
      <c r="A32" s="26" t="s">
        <v>45</v>
      </c>
      <c r="B32" s="49">
        <v>913.34999999999991</v>
      </c>
      <c r="C32" s="47">
        <v>476.60668800000013</v>
      </c>
      <c r="D32" s="47">
        <v>1644.636688</v>
      </c>
      <c r="E32" s="47">
        <v>251.9</v>
      </c>
      <c r="F32" s="47">
        <v>194</v>
      </c>
      <c r="G32" s="47">
        <v>193.1</v>
      </c>
    </row>
    <row r="33" spans="1:7" s="26" customFormat="1" ht="20.100000000000001" customHeight="1">
      <c r="A33" s="50" t="s">
        <v>46</v>
      </c>
      <c r="B33" s="49">
        <v>476.69</v>
      </c>
      <c r="C33" s="47">
        <v>179.79110000000003</v>
      </c>
      <c r="D33" s="47">
        <v>723.15110000000004</v>
      </c>
      <c r="E33" s="47">
        <v>3251.6</v>
      </c>
      <c r="F33" s="47">
        <v>5360.5</v>
      </c>
      <c r="G33" s="47">
        <v>2633.1</v>
      </c>
    </row>
    <row r="34" spans="1:7" s="51" customFormat="1" ht="20.100000000000001" customHeight="1">
      <c r="A34" s="50" t="s">
        <v>47</v>
      </c>
      <c r="B34" s="49">
        <v>436.66288899999995</v>
      </c>
      <c r="C34" s="47">
        <v>296.81558800000005</v>
      </c>
      <c r="D34" s="47">
        <v>921.4</v>
      </c>
      <c r="E34" s="47">
        <v>125.5</v>
      </c>
      <c r="F34" s="47">
        <v>122.5</v>
      </c>
      <c r="G34" s="47">
        <v>111.8</v>
      </c>
    </row>
    <row r="35" spans="1:7" ht="18" customHeight="1">
      <c r="A35" s="39"/>
      <c r="B35" s="39"/>
      <c r="C35" s="39"/>
      <c r="D35" s="39"/>
      <c r="E35" s="39"/>
      <c r="F35" s="39"/>
      <c r="G35" s="39"/>
    </row>
    <row r="36" spans="1:7" ht="18" customHeight="1">
      <c r="A36" s="39"/>
      <c r="B36" s="39"/>
      <c r="C36" s="39"/>
      <c r="D36" s="39"/>
      <c r="E36" s="39"/>
      <c r="F36" s="39"/>
      <c r="G36" s="39"/>
    </row>
    <row r="37" spans="1:7" ht="18" customHeight="1">
      <c r="A37" s="39"/>
      <c r="B37" s="39"/>
      <c r="C37" s="39"/>
      <c r="D37" s="39"/>
      <c r="E37" s="39"/>
      <c r="F37" s="39"/>
      <c r="G37" s="39"/>
    </row>
    <row r="38" spans="1:7" ht="18" customHeight="1">
      <c r="A38" s="39"/>
      <c r="B38" s="39"/>
      <c r="C38" s="39"/>
      <c r="D38" s="39"/>
      <c r="E38" s="39"/>
      <c r="F38" s="39"/>
      <c r="G38" s="39"/>
    </row>
    <row r="39" spans="1:7" ht="18" customHeight="1">
      <c r="A39" s="39"/>
      <c r="B39" s="39"/>
      <c r="C39" s="39"/>
      <c r="D39" s="39"/>
      <c r="E39" s="39"/>
      <c r="F39" s="39"/>
      <c r="G39" s="39"/>
    </row>
    <row r="40" spans="1:7" ht="18" customHeight="1">
      <c r="A40" s="39"/>
      <c r="B40" s="39"/>
      <c r="C40" s="39"/>
      <c r="D40" s="39"/>
      <c r="E40" s="39"/>
      <c r="F40" s="39"/>
      <c r="G40" s="39"/>
    </row>
    <row r="41" spans="1:7" ht="18" customHeight="1">
      <c r="A41" s="39"/>
      <c r="B41" s="39"/>
      <c r="C41" s="39"/>
      <c r="D41" s="39"/>
      <c r="E41" s="39"/>
      <c r="F41" s="39"/>
      <c r="G41" s="39"/>
    </row>
    <row r="42" spans="1:7" ht="18" customHeight="1">
      <c r="A42" s="39"/>
      <c r="B42" s="39"/>
      <c r="C42" s="39"/>
      <c r="D42" s="39"/>
      <c r="E42" s="39"/>
      <c r="F42" s="39"/>
      <c r="G42" s="39"/>
    </row>
    <row r="43" spans="1:7" ht="18" customHeight="1">
      <c r="A43" s="39"/>
      <c r="B43" s="39"/>
      <c r="C43" s="39"/>
      <c r="D43" s="39"/>
      <c r="E43" s="39"/>
      <c r="F43" s="39"/>
      <c r="G43" s="39"/>
    </row>
    <row r="44" spans="1:7" ht="18" customHeight="1">
      <c r="A44" s="39"/>
      <c r="B44" s="39"/>
      <c r="C44" s="39"/>
      <c r="D44" s="39"/>
      <c r="E44" s="39"/>
      <c r="F44" s="39"/>
      <c r="G44" s="39"/>
    </row>
    <row r="45" spans="1:7" ht="18" customHeight="1">
      <c r="A45" s="39"/>
      <c r="B45" s="39"/>
      <c r="C45" s="39"/>
      <c r="D45" s="39"/>
      <c r="E45" s="39"/>
      <c r="F45" s="39"/>
      <c r="G45" s="39"/>
    </row>
    <row r="46" spans="1:7" ht="18" customHeight="1">
      <c r="A46" s="39"/>
      <c r="B46" s="39"/>
      <c r="C46" s="39"/>
      <c r="D46" s="39"/>
      <c r="E46" s="39"/>
      <c r="F46" s="39"/>
      <c r="G46" s="39"/>
    </row>
    <row r="47" spans="1:7" ht="18" customHeight="1">
      <c r="A47" s="39"/>
      <c r="B47" s="39"/>
      <c r="C47" s="39"/>
      <c r="D47" s="39"/>
      <c r="E47" s="39"/>
      <c r="F47" s="39"/>
      <c r="G47" s="39"/>
    </row>
    <row r="48" spans="1:7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</sheetData>
  <mergeCells count="2">
    <mergeCell ref="E4:G4"/>
    <mergeCell ref="E24:G24"/>
  </mergeCells>
  <pageMargins left="0.7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J17" sqref="J17"/>
    </sheetView>
  </sheetViews>
  <sheetFormatPr defaultColWidth="9.28515625" defaultRowHeight="12.75"/>
  <cols>
    <col min="1" max="1" width="48.5703125" style="534" customWidth="1"/>
    <col min="2" max="4" width="11.28515625" style="534" customWidth="1"/>
    <col min="5" max="5" width="10.5703125" style="534" customWidth="1"/>
    <col min="6" max="16384" width="9.28515625" style="534"/>
  </cols>
  <sheetData>
    <row r="1" spans="1:13" ht="18" customHeight="1">
      <c r="A1" s="433" t="s">
        <v>583</v>
      </c>
      <c r="B1" s="532"/>
      <c r="C1" s="532"/>
      <c r="D1" s="532"/>
      <c r="E1" s="533"/>
      <c r="F1" s="533"/>
      <c r="G1" s="533"/>
      <c r="H1" s="533"/>
    </row>
    <row r="2" spans="1:13" ht="18" customHeight="1">
      <c r="A2" s="532"/>
      <c r="B2" s="532"/>
      <c r="C2" s="532"/>
      <c r="D2" s="532"/>
      <c r="E2" s="533"/>
      <c r="F2" s="533"/>
      <c r="G2" s="533"/>
      <c r="H2" s="533"/>
    </row>
    <row r="3" spans="1:13" ht="18" customHeight="1">
      <c r="A3" s="535"/>
      <c r="B3" s="535"/>
      <c r="C3" s="535"/>
      <c r="D3" s="535"/>
    </row>
    <row r="4" spans="1:13" ht="18" customHeight="1">
      <c r="A4" s="536"/>
      <c r="B4" s="248" t="s">
        <v>28</v>
      </c>
      <c r="C4" s="248" t="s">
        <v>29</v>
      </c>
      <c r="D4" s="248" t="s">
        <v>22</v>
      </c>
      <c r="E4" s="537"/>
    </row>
    <row r="5" spans="1:13" ht="18" customHeight="1">
      <c r="A5" s="535"/>
      <c r="B5" s="250" t="s">
        <v>31</v>
      </c>
      <c r="C5" s="250" t="s">
        <v>31</v>
      </c>
      <c r="D5" s="250" t="s">
        <v>27</v>
      </c>
      <c r="E5" s="537"/>
    </row>
    <row r="6" spans="1:13" ht="18" customHeight="1">
      <c r="A6" s="535"/>
      <c r="B6" s="538">
        <v>2023</v>
      </c>
      <c r="C6" s="538">
        <v>2023</v>
      </c>
      <c r="D6" s="538" t="s">
        <v>445</v>
      </c>
      <c r="E6" s="537"/>
    </row>
    <row r="7" spans="1:13" ht="18" customHeight="1">
      <c r="A7" s="535"/>
      <c r="B7" s="535"/>
      <c r="C7" s="535"/>
      <c r="D7" s="535"/>
      <c r="G7" s="539"/>
    </row>
    <row r="8" spans="1:13" ht="18" customHeight="1">
      <c r="A8" s="535"/>
      <c r="B8" s="886" t="s">
        <v>446</v>
      </c>
      <c r="C8" s="886"/>
      <c r="D8" s="886"/>
      <c r="G8" s="540"/>
      <c r="I8" s="540"/>
      <c r="J8" s="541"/>
      <c r="K8" s="542"/>
      <c r="L8" s="540"/>
      <c r="M8" s="543"/>
    </row>
    <row r="9" spans="1:13" ht="18" customHeight="1">
      <c r="A9" s="535"/>
      <c r="B9" s="544"/>
      <c r="C9" s="544"/>
      <c r="D9" s="544"/>
      <c r="G9" s="540"/>
      <c r="I9" s="540"/>
      <c r="J9" s="541"/>
      <c r="K9" s="542"/>
      <c r="L9" s="540"/>
      <c r="M9" s="543"/>
    </row>
    <row r="10" spans="1:13" ht="18" customHeight="1">
      <c r="A10" s="545" t="s">
        <v>447</v>
      </c>
      <c r="B10" s="546">
        <v>52323.5</v>
      </c>
      <c r="C10" s="546">
        <v>52416.1</v>
      </c>
      <c r="D10" s="546">
        <v>52318.7</v>
      </c>
      <c r="E10" s="542"/>
      <c r="G10" s="540"/>
      <c r="I10" s="540"/>
      <c r="J10" s="541"/>
      <c r="K10" s="542"/>
      <c r="L10" s="540"/>
      <c r="M10" s="543"/>
    </row>
    <row r="11" spans="1:13" ht="18" customHeight="1">
      <c r="A11" s="547" t="s">
        <v>448</v>
      </c>
      <c r="B11" s="548"/>
      <c r="C11" s="548"/>
      <c r="D11" s="548"/>
      <c r="E11" s="542"/>
      <c r="G11" s="540"/>
      <c r="I11" s="540"/>
      <c r="J11" s="541"/>
      <c r="K11" s="542"/>
      <c r="L11" s="540"/>
      <c r="M11" s="543"/>
    </row>
    <row r="12" spans="1:13" ht="18" customHeight="1">
      <c r="A12" s="549" t="s">
        <v>449</v>
      </c>
      <c r="B12" s="548">
        <v>27668.9</v>
      </c>
      <c r="C12" s="548">
        <v>28015.1</v>
      </c>
      <c r="D12" s="548">
        <v>27844</v>
      </c>
      <c r="E12" s="542"/>
      <c r="G12" s="540"/>
      <c r="I12" s="540"/>
      <c r="J12" s="541"/>
      <c r="K12" s="542"/>
      <c r="L12" s="540"/>
      <c r="M12" s="543"/>
    </row>
    <row r="13" spans="1:13" ht="18" customHeight="1">
      <c r="A13" s="549" t="s">
        <v>450</v>
      </c>
      <c r="B13" s="548">
        <v>24654.6</v>
      </c>
      <c r="C13" s="548">
        <v>24401</v>
      </c>
      <c r="D13" s="548">
        <v>24474.7</v>
      </c>
      <c r="E13" s="542"/>
      <c r="G13" s="540"/>
      <c r="I13" s="540"/>
      <c r="J13" s="541"/>
      <c r="K13" s="542"/>
      <c r="L13" s="540"/>
      <c r="M13" s="543"/>
    </row>
    <row r="14" spans="1:13" ht="18" customHeight="1">
      <c r="A14" s="547" t="s">
        <v>451</v>
      </c>
      <c r="B14" s="548"/>
      <c r="C14" s="548"/>
      <c r="D14" s="548"/>
      <c r="E14" s="542"/>
      <c r="G14" s="540"/>
      <c r="I14" s="540"/>
      <c r="J14" s="541"/>
      <c r="K14" s="542"/>
      <c r="L14" s="540"/>
      <c r="M14" s="543"/>
    </row>
    <row r="15" spans="1:13" ht="18" customHeight="1">
      <c r="A15" s="549" t="s">
        <v>452</v>
      </c>
      <c r="B15" s="548">
        <v>19505.2</v>
      </c>
      <c r="C15" s="548">
        <v>19587.2</v>
      </c>
      <c r="D15" s="548">
        <v>19503.2</v>
      </c>
      <c r="E15" s="542"/>
      <c r="G15" s="540"/>
      <c r="I15" s="540"/>
      <c r="J15" s="541"/>
      <c r="K15" s="542"/>
      <c r="L15" s="540"/>
      <c r="M15" s="543"/>
    </row>
    <row r="16" spans="1:13" ht="18" customHeight="1">
      <c r="A16" s="549" t="s">
        <v>453</v>
      </c>
      <c r="B16" s="548">
        <v>32818.199999999997</v>
      </c>
      <c r="C16" s="548">
        <v>32828.9</v>
      </c>
      <c r="D16" s="548">
        <v>32815.5</v>
      </c>
      <c r="G16" s="540"/>
      <c r="I16" s="540"/>
      <c r="J16" s="541"/>
      <c r="K16" s="542"/>
      <c r="L16" s="540"/>
      <c r="M16" s="543"/>
    </row>
    <row r="17" spans="1:13" ht="18" customHeight="1">
      <c r="A17" s="550" t="s">
        <v>454</v>
      </c>
      <c r="B17" s="546">
        <v>51232.161209999998</v>
      </c>
      <c r="C17" s="546">
        <v>51319.592021050499</v>
      </c>
      <c r="D17" s="546">
        <v>51233.558843107567</v>
      </c>
      <c r="E17" s="542"/>
      <c r="G17" s="540"/>
      <c r="I17" s="540"/>
      <c r="J17" s="541"/>
      <c r="K17" s="542"/>
      <c r="L17" s="540"/>
      <c r="M17" s="543"/>
    </row>
    <row r="18" spans="1:13" ht="18" customHeight="1">
      <c r="A18" s="549" t="s">
        <v>368</v>
      </c>
      <c r="B18" s="548">
        <v>13827.030049999999</v>
      </c>
      <c r="C18" s="548">
        <v>13808.626818762106</v>
      </c>
      <c r="D18" s="548">
        <v>13828.815570524179</v>
      </c>
      <c r="E18" s="542"/>
      <c r="G18" s="540"/>
      <c r="I18" s="540"/>
      <c r="J18" s="541"/>
      <c r="K18" s="542"/>
      <c r="L18" s="540"/>
      <c r="M18" s="543"/>
    </row>
    <row r="19" spans="1:13" ht="18" customHeight="1">
      <c r="A19" s="549" t="s">
        <v>455</v>
      </c>
      <c r="B19" s="548">
        <v>17086.6034</v>
      </c>
      <c r="C19" s="548">
        <v>17096.613585728086</v>
      </c>
      <c r="D19" s="548">
        <v>17170.605661683239</v>
      </c>
      <c r="E19" s="542"/>
      <c r="G19" s="540"/>
      <c r="I19" s="540"/>
      <c r="J19" s="541"/>
      <c r="K19" s="542"/>
      <c r="L19" s="540"/>
      <c r="M19" s="543"/>
    </row>
    <row r="20" spans="1:13" ht="18" customHeight="1">
      <c r="A20" s="549" t="s">
        <v>375</v>
      </c>
      <c r="B20" s="548">
        <v>20318.599999999999</v>
      </c>
      <c r="C20" s="548">
        <v>20414.351616560311</v>
      </c>
      <c r="D20" s="548">
        <v>20234.175382461694</v>
      </c>
      <c r="E20" s="542"/>
      <c r="G20" s="540"/>
      <c r="I20" s="540"/>
      <c r="J20" s="541"/>
      <c r="K20" s="542"/>
      <c r="L20" s="540"/>
      <c r="M20" s="543"/>
    </row>
    <row r="21" spans="1:13" ht="18" customHeight="1">
      <c r="A21" s="549"/>
      <c r="E21" s="542"/>
      <c r="G21" s="540"/>
      <c r="I21" s="540"/>
      <c r="J21" s="541"/>
      <c r="K21" s="542"/>
      <c r="L21" s="540"/>
      <c r="M21" s="543"/>
    </row>
    <row r="22" spans="1:13" ht="18" customHeight="1">
      <c r="A22" s="549"/>
      <c r="B22" s="886" t="s">
        <v>456</v>
      </c>
      <c r="C22" s="886"/>
      <c r="D22" s="886"/>
      <c r="G22" s="540"/>
      <c r="I22" s="540"/>
      <c r="J22" s="541"/>
      <c r="K22" s="542"/>
      <c r="L22" s="540"/>
      <c r="M22" s="543"/>
    </row>
    <row r="23" spans="1:13" ht="18" customHeight="1">
      <c r="A23" s="549"/>
      <c r="B23" s="551"/>
      <c r="C23" s="551"/>
      <c r="D23" s="551"/>
      <c r="E23" s="542"/>
      <c r="G23" s="540"/>
      <c r="I23" s="540"/>
      <c r="J23" s="541"/>
      <c r="K23" s="542"/>
      <c r="L23" s="540"/>
      <c r="M23" s="543"/>
    </row>
    <row r="24" spans="1:13" ht="18" customHeight="1">
      <c r="A24" s="545" t="s">
        <v>447</v>
      </c>
      <c r="B24" s="546">
        <v>100</v>
      </c>
      <c r="C24" s="546">
        <v>100</v>
      </c>
      <c r="D24" s="546">
        <v>100</v>
      </c>
      <c r="E24" s="542"/>
      <c r="G24" s="540"/>
      <c r="I24" s="540"/>
      <c r="J24" s="541"/>
      <c r="K24" s="542"/>
      <c r="L24" s="540"/>
      <c r="M24" s="543"/>
    </row>
    <row r="25" spans="1:13" ht="18" customHeight="1">
      <c r="A25" s="552" t="s">
        <v>448</v>
      </c>
      <c r="B25" s="548"/>
      <c r="C25" s="548"/>
      <c r="D25" s="548"/>
      <c r="E25" s="542"/>
      <c r="G25" s="540"/>
      <c r="I25" s="540"/>
      <c r="J25" s="541"/>
      <c r="K25" s="542"/>
      <c r="L25" s="540"/>
      <c r="M25" s="543"/>
    </row>
    <row r="26" spans="1:13" ht="18" customHeight="1">
      <c r="A26" s="549" t="s">
        <v>449</v>
      </c>
      <c r="B26" s="548">
        <f>B12/$B$10*100</f>
        <v>52.880445688839629</v>
      </c>
      <c r="C26" s="548">
        <f>C12/$C$10*100</f>
        <v>53.447509448432825</v>
      </c>
      <c r="D26" s="548">
        <f>D12/$D$10*100</f>
        <v>53.219976796059541</v>
      </c>
      <c r="E26" s="542"/>
      <c r="G26" s="540"/>
      <c r="I26" s="540"/>
      <c r="J26" s="541"/>
      <c r="K26" s="542"/>
      <c r="L26" s="540"/>
      <c r="M26" s="543"/>
    </row>
    <row r="27" spans="1:13" ht="18" customHeight="1">
      <c r="A27" s="549" t="s">
        <v>450</v>
      </c>
      <c r="B27" s="548">
        <f t="shared" ref="B27:B30" si="0">B13/$B$10*100</f>
        <v>47.119554311160371</v>
      </c>
      <c r="C27" s="548">
        <f t="shared" ref="C27:C30" si="1">C13/$C$10*100</f>
        <v>46.552490551567175</v>
      </c>
      <c r="D27" s="548">
        <f t="shared" ref="D27:D30" si="2">D13/$D$10*100</f>
        <v>46.780023203940466</v>
      </c>
      <c r="E27" s="542"/>
      <c r="G27" s="540"/>
      <c r="I27" s="540"/>
      <c r="J27" s="541"/>
      <c r="K27" s="542"/>
      <c r="L27" s="540"/>
      <c r="M27" s="543"/>
    </row>
    <row r="28" spans="1:13" ht="18" customHeight="1">
      <c r="A28" s="552" t="s">
        <v>451</v>
      </c>
      <c r="B28" s="548"/>
      <c r="C28" s="548"/>
      <c r="D28" s="548"/>
      <c r="E28" s="542"/>
      <c r="G28" s="540"/>
      <c r="I28" s="540"/>
      <c r="J28" s="541"/>
      <c r="K28" s="542"/>
      <c r="L28" s="540"/>
      <c r="M28" s="543"/>
    </row>
    <row r="29" spans="1:13" ht="18" customHeight="1">
      <c r="A29" s="549" t="s">
        <v>452</v>
      </c>
      <c r="B29" s="548">
        <f t="shared" si="0"/>
        <v>37.278087283916406</v>
      </c>
      <c r="C29" s="548">
        <f t="shared" si="1"/>
        <v>37.368671076253293</v>
      </c>
      <c r="D29" s="548">
        <f t="shared" si="2"/>
        <v>37.277684651950452</v>
      </c>
      <c r="G29" s="540"/>
      <c r="I29" s="540"/>
      <c r="J29" s="541"/>
      <c r="K29" s="542"/>
      <c r="L29" s="540"/>
      <c r="M29" s="543"/>
    </row>
    <row r="30" spans="1:13" ht="18" customHeight="1">
      <c r="A30" s="549" t="s">
        <v>453</v>
      </c>
      <c r="B30" s="548">
        <f t="shared" si="0"/>
        <v>62.721721597370205</v>
      </c>
      <c r="C30" s="548">
        <f t="shared" si="1"/>
        <v>62.631328923746722</v>
      </c>
      <c r="D30" s="548">
        <f t="shared" si="2"/>
        <v>62.722315348049548</v>
      </c>
      <c r="E30" s="542"/>
      <c r="G30" s="540"/>
      <c r="I30" s="540"/>
      <c r="J30" s="541"/>
      <c r="K30" s="542"/>
      <c r="L30" s="540"/>
      <c r="M30" s="543"/>
    </row>
    <row r="31" spans="1:13" ht="18" customHeight="1">
      <c r="A31" s="550" t="s">
        <v>454</v>
      </c>
      <c r="B31" s="546">
        <v>100</v>
      </c>
      <c r="C31" s="546">
        <v>100</v>
      </c>
      <c r="D31" s="546">
        <v>100</v>
      </c>
      <c r="E31" s="542"/>
      <c r="G31" s="540"/>
      <c r="I31" s="540"/>
      <c r="J31" s="541"/>
      <c r="K31" s="542"/>
      <c r="L31" s="540"/>
      <c r="M31" s="543"/>
    </row>
    <row r="32" spans="1:13" ht="18" customHeight="1">
      <c r="A32" s="549" t="s">
        <v>368</v>
      </c>
      <c r="B32" s="548">
        <f>+B18/B17*100</f>
        <v>26.988964984949931</v>
      </c>
      <c r="C32" s="548">
        <f t="shared" ref="C32:D32" si="3">+C18/C17*100</f>
        <v>26.907125086064642</v>
      </c>
      <c r="D32" s="548">
        <f t="shared" si="3"/>
        <v>26.991713796170462</v>
      </c>
      <c r="E32" s="542"/>
      <c r="G32" s="540"/>
      <c r="I32" s="540"/>
      <c r="J32" s="541"/>
      <c r="K32" s="542"/>
      <c r="L32" s="540"/>
      <c r="M32" s="543"/>
    </row>
    <row r="33" spans="1:4" ht="18" customHeight="1">
      <c r="A33" s="549" t="s">
        <v>455</v>
      </c>
      <c r="B33" s="548">
        <v>33.299999999999997</v>
      </c>
      <c r="C33" s="548">
        <f t="shared" ref="C33:D33" si="4">+C19/C17*100</f>
        <v>33.31400915797483</v>
      </c>
      <c r="D33" s="548">
        <f t="shared" si="4"/>
        <v>33.514372316521587</v>
      </c>
    </row>
    <row r="34" spans="1:4" ht="18" customHeight="1">
      <c r="A34" s="549" t="s">
        <v>375</v>
      </c>
      <c r="B34" s="548">
        <f>+B20/B17*100</f>
        <v>39.659853342345457</v>
      </c>
      <c r="C34" s="548">
        <f t="shared" ref="C34:D34" si="5">+C20/C17*100</f>
        <v>39.778865755960531</v>
      </c>
      <c r="D34" s="548">
        <f t="shared" si="5"/>
        <v>39.493987611566808</v>
      </c>
    </row>
    <row r="35" spans="1:4" ht="18" customHeight="1">
      <c r="A35" s="535"/>
      <c r="B35" s="535"/>
      <c r="C35" s="535"/>
      <c r="D35" s="535"/>
    </row>
    <row r="36" spans="1:4" ht="18" customHeight="1"/>
    <row r="37" spans="1:4" ht="18" customHeight="1"/>
    <row r="38" spans="1:4" ht="18" customHeight="1"/>
    <row r="39" spans="1:4" ht="18" customHeight="1"/>
    <row r="40" spans="1:4" ht="18" customHeight="1"/>
    <row r="41" spans="1:4" ht="18" customHeight="1"/>
    <row r="42" spans="1:4" ht="18" customHeight="1"/>
    <row r="43" spans="1:4" ht="18" customHeight="1"/>
    <row r="44" spans="1:4" ht="18" customHeight="1"/>
    <row r="45" spans="1:4" ht="18" customHeight="1"/>
    <row r="46" spans="1:4" ht="18" customHeight="1"/>
    <row r="47" spans="1:4" ht="18" customHeight="1"/>
    <row r="48" spans="1:4" ht="18" customHeight="1"/>
  </sheetData>
  <mergeCells count="2">
    <mergeCell ref="B8:D8"/>
    <mergeCell ref="B22:D22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J17" sqref="J17"/>
    </sheetView>
  </sheetViews>
  <sheetFormatPr defaultColWidth="9.28515625" defaultRowHeight="12.75"/>
  <cols>
    <col min="1" max="1" width="51.140625" style="556" customWidth="1"/>
    <col min="2" max="4" width="11.28515625" style="556" customWidth="1"/>
    <col min="5" max="16384" width="9.28515625" style="556"/>
  </cols>
  <sheetData>
    <row r="1" spans="1:8" ht="20.100000000000001" customHeight="1">
      <c r="A1" s="553" t="s">
        <v>584</v>
      </c>
      <c r="B1" s="554"/>
      <c r="C1" s="554"/>
      <c r="D1" s="554"/>
      <c r="E1" s="555"/>
      <c r="F1" s="555"/>
      <c r="G1" s="555"/>
      <c r="H1" s="555"/>
    </row>
    <row r="2" spans="1:8" ht="18" customHeight="1">
      <c r="A2" s="554"/>
      <c r="B2" s="554"/>
      <c r="C2" s="554"/>
      <c r="D2" s="554"/>
      <c r="E2" s="555"/>
      <c r="F2" s="555"/>
      <c r="G2" s="555"/>
      <c r="H2" s="555"/>
    </row>
    <row r="3" spans="1:8" ht="20.100000000000001" customHeight="1">
      <c r="A3" s="557"/>
      <c r="B3" s="557"/>
      <c r="C3" s="557"/>
      <c r="D3" s="558" t="s">
        <v>58</v>
      </c>
    </row>
    <row r="4" spans="1:8" ht="20.100000000000001" customHeight="1">
      <c r="A4" s="559"/>
      <c r="B4" s="887" t="s">
        <v>457</v>
      </c>
      <c r="C4" s="889" t="s">
        <v>458</v>
      </c>
      <c r="D4" s="889"/>
    </row>
    <row r="5" spans="1:8" ht="20.100000000000001" customHeight="1">
      <c r="B5" s="888"/>
      <c r="C5" s="560" t="s">
        <v>459</v>
      </c>
      <c r="D5" s="560" t="s">
        <v>453</v>
      </c>
    </row>
    <row r="6" spans="1:8" ht="20.100000000000001" customHeight="1"/>
    <row r="7" spans="1:8" ht="20.100000000000001" customHeight="1">
      <c r="A7" s="561" t="s">
        <v>460</v>
      </c>
    </row>
    <row r="8" spans="1:8" ht="20.100000000000001" customHeight="1">
      <c r="A8" s="562" t="s">
        <v>461</v>
      </c>
      <c r="B8" s="563">
        <v>2.25</v>
      </c>
      <c r="C8" s="563">
        <v>2.66</v>
      </c>
      <c r="D8" s="563">
        <v>1.99</v>
      </c>
    </row>
    <row r="9" spans="1:8" ht="20.100000000000001" customHeight="1">
      <c r="A9" s="562" t="s">
        <v>462</v>
      </c>
      <c r="B9" s="563">
        <v>2.2999999999999998</v>
      </c>
      <c r="C9" s="563">
        <v>2.75</v>
      </c>
      <c r="D9" s="563">
        <v>2.0099999999999998</v>
      </c>
    </row>
    <row r="10" spans="1:8" ht="20.100000000000001" customHeight="1">
      <c r="A10" s="562" t="s">
        <v>463</v>
      </c>
      <c r="B10" s="563">
        <v>2.2999999999999998</v>
      </c>
      <c r="C10" s="563">
        <v>2.78</v>
      </c>
      <c r="D10" s="563">
        <v>2.0099999999999998</v>
      </c>
    </row>
    <row r="11" spans="1:8" ht="20.100000000000001" customHeight="1">
      <c r="A11" s="562" t="s">
        <v>464</v>
      </c>
      <c r="B11" s="563">
        <v>2.2799999999999998</v>
      </c>
      <c r="C11" s="563">
        <v>2.73</v>
      </c>
      <c r="D11" s="563">
        <v>2</v>
      </c>
    </row>
    <row r="12" spans="1:8" ht="20.100000000000001" customHeight="1">
      <c r="A12" s="557"/>
      <c r="B12" s="564"/>
      <c r="C12" s="564"/>
      <c r="D12" s="564"/>
    </row>
    <row r="13" spans="1:8" ht="20.100000000000001" customHeight="1">
      <c r="A13" s="561" t="s">
        <v>465</v>
      </c>
    </row>
    <row r="14" spans="1:8" ht="20.100000000000001" customHeight="1">
      <c r="A14" s="562" t="s">
        <v>461</v>
      </c>
      <c r="B14" s="563">
        <v>7.61</v>
      </c>
      <c r="C14" s="563">
        <v>9.4600000000000009</v>
      </c>
      <c r="D14" s="563">
        <v>6.65</v>
      </c>
    </row>
    <row r="15" spans="1:8" ht="20.100000000000001" customHeight="1">
      <c r="A15" s="562" t="s">
        <v>462</v>
      </c>
      <c r="B15" s="564">
        <v>7.41</v>
      </c>
      <c r="C15" s="563">
        <v>9.6</v>
      </c>
      <c r="D15" s="563">
        <v>6.29</v>
      </c>
    </row>
    <row r="16" spans="1:8" ht="20.100000000000001" customHeight="1">
      <c r="A16" s="562" t="s">
        <v>463</v>
      </c>
      <c r="B16" s="563">
        <v>7.86</v>
      </c>
      <c r="C16" s="563">
        <v>10.35</v>
      </c>
      <c r="D16" s="563">
        <v>6.6</v>
      </c>
    </row>
    <row r="17" spans="1:4" ht="20.100000000000001" customHeight="1">
      <c r="A17" s="562" t="s">
        <v>464</v>
      </c>
      <c r="B17" s="563">
        <v>7.63</v>
      </c>
      <c r="C17" s="563">
        <v>9.8000000000000007</v>
      </c>
      <c r="D17" s="563">
        <v>6.51</v>
      </c>
    </row>
    <row r="18" spans="1:4" ht="20.100000000000001" customHeight="1">
      <c r="A18" s="562"/>
      <c r="B18" s="564"/>
      <c r="C18" s="564"/>
      <c r="D18" s="564"/>
    </row>
    <row r="19" spans="1:4" ht="20.100000000000001" customHeight="1">
      <c r="A19" s="561" t="s">
        <v>466</v>
      </c>
      <c r="B19" s="564"/>
      <c r="C19" s="565"/>
      <c r="D19" s="565"/>
    </row>
    <row r="20" spans="1:4" ht="20.100000000000001" customHeight="1">
      <c r="A20" s="562" t="s">
        <v>461</v>
      </c>
      <c r="B20" s="563">
        <v>1.94</v>
      </c>
      <c r="C20" s="563">
        <v>1.31</v>
      </c>
      <c r="D20" s="563">
        <v>2.34</v>
      </c>
    </row>
    <row r="21" spans="1:4" ht="20.100000000000001" customHeight="1">
      <c r="A21" s="562" t="s">
        <v>462</v>
      </c>
      <c r="B21" s="563">
        <v>2.06</v>
      </c>
      <c r="C21" s="563">
        <v>1.66</v>
      </c>
      <c r="D21" s="563">
        <v>2.31</v>
      </c>
    </row>
    <row r="22" spans="1:4" ht="20.100000000000001" customHeight="1">
      <c r="A22" s="562" t="s">
        <v>463</v>
      </c>
      <c r="B22" s="563">
        <v>2.06</v>
      </c>
      <c r="C22" s="563">
        <v>1.83</v>
      </c>
      <c r="D22" s="563">
        <v>2.19</v>
      </c>
    </row>
    <row r="23" spans="1:4" ht="20.100000000000001" customHeight="1">
      <c r="A23" s="562" t="s">
        <v>464</v>
      </c>
      <c r="B23" s="563">
        <v>2.02</v>
      </c>
      <c r="C23" s="563">
        <v>1.6</v>
      </c>
      <c r="D23" s="563">
        <v>2.2799999999999998</v>
      </c>
    </row>
    <row r="24" spans="1:4" ht="20.100000000000001" customHeight="1">
      <c r="A24" s="557"/>
      <c r="B24" s="557"/>
      <c r="C24" s="557"/>
      <c r="D24" s="557"/>
    </row>
  </sheetData>
  <mergeCells count="2">
    <mergeCell ref="B4:B5"/>
    <mergeCell ref="C4:D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J17" sqref="J17"/>
    </sheetView>
  </sheetViews>
  <sheetFormatPr defaultColWidth="9.28515625" defaultRowHeight="12.75"/>
  <cols>
    <col min="1" max="1" width="45.85546875" style="556" customWidth="1"/>
    <col min="2" max="4" width="11.28515625" style="534" customWidth="1"/>
    <col min="5" max="16384" width="9.28515625" style="556"/>
  </cols>
  <sheetData>
    <row r="1" spans="1:5" ht="20.100000000000001" customHeight="1">
      <c r="A1" s="553" t="s">
        <v>585</v>
      </c>
      <c r="B1" s="532"/>
      <c r="C1" s="532"/>
      <c r="D1" s="532"/>
      <c r="E1" s="555"/>
    </row>
    <row r="2" spans="1:5" ht="18" customHeight="1">
      <c r="A2" s="554"/>
      <c r="B2" s="532"/>
      <c r="C2" s="532"/>
      <c r="D2" s="532"/>
      <c r="E2" s="555"/>
    </row>
    <row r="3" spans="1:5" ht="20.100000000000001" customHeight="1">
      <c r="A3" s="557"/>
      <c r="B3" s="535"/>
      <c r="C3" s="535"/>
      <c r="D3" s="566" t="s">
        <v>58</v>
      </c>
    </row>
    <row r="4" spans="1:5" ht="20.100000000000001" customHeight="1">
      <c r="A4" s="559"/>
      <c r="B4" s="248" t="s">
        <v>28</v>
      </c>
      <c r="C4" s="248" t="s">
        <v>29</v>
      </c>
      <c r="D4" s="248" t="s">
        <v>22</v>
      </c>
    </row>
    <row r="5" spans="1:5" ht="20.100000000000001" customHeight="1">
      <c r="B5" s="250" t="s">
        <v>31</v>
      </c>
      <c r="C5" s="250" t="s">
        <v>31</v>
      </c>
      <c r="D5" s="250" t="s">
        <v>27</v>
      </c>
    </row>
    <row r="6" spans="1:5" ht="20.100000000000001" customHeight="1">
      <c r="B6" s="538">
        <v>2023</v>
      </c>
      <c r="C6" s="538">
        <v>2023</v>
      </c>
      <c r="D6" s="538" t="s">
        <v>445</v>
      </c>
    </row>
    <row r="7" spans="1:5" ht="20.100000000000001" customHeight="1">
      <c r="B7" s="537"/>
      <c r="C7" s="537"/>
      <c r="D7" s="537"/>
    </row>
    <row r="8" spans="1:5" ht="21.95" customHeight="1">
      <c r="A8" s="567" t="s">
        <v>467</v>
      </c>
      <c r="B8" s="546">
        <v>65.099999999999994</v>
      </c>
      <c r="C8" s="546">
        <v>65</v>
      </c>
      <c r="D8" s="546">
        <v>64.900000000000006</v>
      </c>
    </row>
    <row r="9" spans="1:5" ht="21.95" customHeight="1">
      <c r="A9" s="547" t="s">
        <v>448</v>
      </c>
      <c r="B9" s="548"/>
      <c r="C9" s="548"/>
      <c r="D9" s="548"/>
    </row>
    <row r="10" spans="1:5" ht="21.95" customHeight="1">
      <c r="A10" s="549" t="s">
        <v>449</v>
      </c>
      <c r="B10" s="548">
        <v>68.099999999999994</v>
      </c>
      <c r="C10" s="548">
        <v>67.900000000000006</v>
      </c>
      <c r="D10" s="548">
        <v>68</v>
      </c>
    </row>
    <row r="11" spans="1:5" ht="21.95" customHeight="1">
      <c r="A11" s="549" t="s">
        <v>450</v>
      </c>
      <c r="B11" s="548">
        <v>61.6</v>
      </c>
      <c r="C11" s="548">
        <v>61.8</v>
      </c>
      <c r="D11" s="548">
        <v>61.4</v>
      </c>
    </row>
    <row r="12" spans="1:5" ht="21.95" customHeight="1">
      <c r="A12" s="547" t="s">
        <v>451</v>
      </c>
      <c r="B12" s="548"/>
      <c r="C12" s="548"/>
      <c r="D12" s="548"/>
    </row>
    <row r="13" spans="1:5" ht="21.95" customHeight="1">
      <c r="A13" s="549" t="s">
        <v>452</v>
      </c>
      <c r="B13" s="548">
        <v>49.7</v>
      </c>
      <c r="C13" s="548">
        <v>49.5</v>
      </c>
      <c r="D13" s="548">
        <v>49.4</v>
      </c>
    </row>
    <row r="14" spans="1:5" ht="21.95" customHeight="1">
      <c r="A14" s="549" t="s">
        <v>453</v>
      </c>
      <c r="B14" s="548">
        <v>74.099999999999994</v>
      </c>
      <c r="C14" s="548">
        <v>74.3</v>
      </c>
      <c r="D14" s="548">
        <v>74</v>
      </c>
    </row>
    <row r="15" spans="1:5" ht="6.75" customHeight="1">
      <c r="A15" s="568"/>
      <c r="B15" s="569"/>
      <c r="C15" s="569"/>
      <c r="D15" s="569"/>
    </row>
    <row r="16" spans="1:5" ht="21.95" customHeight="1">
      <c r="A16" s="556" t="s">
        <v>468</v>
      </c>
      <c r="B16" s="548"/>
      <c r="C16" s="548"/>
      <c r="D16" s="548"/>
    </row>
    <row r="17" spans="2:4" ht="21.95" customHeight="1">
      <c r="B17" s="548"/>
      <c r="C17" s="548"/>
      <c r="D17" s="548"/>
    </row>
    <row r="18" spans="2:4" ht="21.95" customHeight="1">
      <c r="B18" s="546"/>
      <c r="C18" s="546"/>
      <c r="D18" s="546"/>
    </row>
    <row r="19" spans="2:4" ht="21.95" customHeight="1">
      <c r="B19" s="548"/>
      <c r="C19" s="548"/>
      <c r="D19" s="548"/>
    </row>
    <row r="20" spans="2:4" ht="21.95" customHeight="1">
      <c r="B20" s="548"/>
      <c r="C20" s="548"/>
      <c r="D20" s="548"/>
    </row>
    <row r="21" spans="2:4">
      <c r="B21" s="548"/>
      <c r="C21" s="548"/>
      <c r="D21" s="548"/>
    </row>
    <row r="22" spans="2:4" ht="15">
      <c r="B22" s="535"/>
      <c r="C22" s="535"/>
      <c r="D22" s="551"/>
    </row>
    <row r="23" spans="2:4">
      <c r="B23" s="886"/>
      <c r="C23" s="886"/>
      <c r="D23" s="886"/>
    </row>
    <row r="24" spans="2:4">
      <c r="B24" s="551"/>
      <c r="C24" s="551"/>
      <c r="D24" s="551"/>
    </row>
    <row r="25" spans="2:4">
      <c r="B25" s="546"/>
      <c r="C25" s="546"/>
      <c r="D25" s="546"/>
    </row>
    <row r="26" spans="2:4">
      <c r="B26" s="548"/>
      <c r="C26" s="548"/>
      <c r="D26" s="548"/>
    </row>
    <row r="27" spans="2:4">
      <c r="B27" s="548"/>
      <c r="C27" s="548"/>
      <c r="D27" s="548"/>
    </row>
    <row r="28" spans="2:4">
      <c r="B28" s="548"/>
      <c r="C28" s="548"/>
      <c r="D28" s="548"/>
    </row>
    <row r="29" spans="2:4">
      <c r="B29" s="548"/>
      <c r="C29" s="548"/>
      <c r="D29" s="548"/>
    </row>
    <row r="30" spans="2:4">
      <c r="B30" s="548"/>
      <c r="C30" s="548"/>
      <c r="D30" s="548"/>
    </row>
    <row r="31" spans="2:4">
      <c r="B31" s="548"/>
      <c r="C31" s="548"/>
      <c r="D31" s="548"/>
    </row>
    <row r="32" spans="2:4">
      <c r="B32" s="546"/>
      <c r="C32" s="546"/>
      <c r="D32" s="546"/>
    </row>
    <row r="33" spans="2:4">
      <c r="B33" s="548"/>
      <c r="C33" s="548"/>
      <c r="D33" s="548"/>
    </row>
    <row r="34" spans="2:4">
      <c r="B34" s="548"/>
      <c r="C34" s="548"/>
      <c r="D34" s="548"/>
    </row>
    <row r="35" spans="2:4">
      <c r="B35" s="548"/>
      <c r="C35" s="548"/>
      <c r="D35" s="548"/>
    </row>
    <row r="36" spans="2:4" ht="15">
      <c r="B36" s="535"/>
      <c r="C36" s="535"/>
      <c r="D36" s="535"/>
    </row>
  </sheetData>
  <mergeCells count="1">
    <mergeCell ref="B23:D23"/>
  </mergeCells>
  <pageMargins left="1.02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J17" sqref="J17"/>
    </sheetView>
  </sheetViews>
  <sheetFormatPr defaultColWidth="10.28515625" defaultRowHeight="15"/>
  <cols>
    <col min="1" max="1" width="2.28515625" style="732" customWidth="1"/>
    <col min="2" max="2" width="33.5703125" style="732" customWidth="1"/>
    <col min="3" max="3" width="16.7109375" style="732" customWidth="1"/>
    <col min="4" max="6" width="11" style="732" customWidth="1"/>
    <col min="7" max="16384" width="10.28515625" style="732"/>
  </cols>
  <sheetData>
    <row r="1" spans="1:6" s="730" customFormat="1" ht="21.75" customHeight="1">
      <c r="A1" s="729" t="s">
        <v>626</v>
      </c>
      <c r="B1" s="729"/>
      <c r="C1" s="729"/>
      <c r="D1" s="729"/>
      <c r="E1" s="729"/>
      <c r="F1" s="729"/>
    </row>
    <row r="2" spans="1:6" s="730" customFormat="1" ht="21.75" customHeight="1">
      <c r="A2" s="729"/>
      <c r="B2" s="729"/>
      <c r="C2" s="729"/>
      <c r="D2" s="729"/>
      <c r="E2" s="729"/>
      <c r="F2" s="729"/>
    </row>
    <row r="3" spans="1:6">
      <c r="A3" s="731"/>
      <c r="B3" s="449"/>
      <c r="C3" s="449"/>
      <c r="D3" s="449"/>
      <c r="E3" s="449"/>
      <c r="F3" s="449"/>
    </row>
    <row r="4" spans="1:6" ht="19.5" customHeight="1">
      <c r="A4" s="733"/>
      <c r="B4" s="734"/>
      <c r="C4" s="735" t="s">
        <v>599</v>
      </c>
      <c r="D4" s="890" t="s">
        <v>600</v>
      </c>
      <c r="E4" s="890"/>
      <c r="F4" s="890"/>
    </row>
    <row r="5" spans="1:6" ht="19.5" customHeight="1">
      <c r="A5" s="736"/>
      <c r="B5" s="449"/>
      <c r="C5" s="737" t="s">
        <v>601</v>
      </c>
      <c r="D5" s="737" t="s">
        <v>28</v>
      </c>
      <c r="E5" s="737" t="s">
        <v>29</v>
      </c>
      <c r="F5" s="737" t="s">
        <v>27</v>
      </c>
    </row>
    <row r="6" spans="1:6" ht="18" customHeight="1">
      <c r="A6" s="736"/>
      <c r="B6" s="449"/>
      <c r="C6" s="738"/>
      <c r="D6" s="738"/>
      <c r="E6" s="738"/>
      <c r="F6" s="738"/>
    </row>
    <row r="7" spans="1:6" ht="18" customHeight="1">
      <c r="A7" s="739" t="s">
        <v>602</v>
      </c>
      <c r="B7" s="572"/>
      <c r="C7" s="627"/>
      <c r="D7" s="740"/>
      <c r="E7" s="740"/>
      <c r="F7" s="740"/>
    </row>
    <row r="8" spans="1:6" ht="18" customHeight="1">
      <c r="A8" s="572"/>
      <c r="B8" s="627" t="s">
        <v>603</v>
      </c>
      <c r="C8" s="741" t="s">
        <v>604</v>
      </c>
      <c r="D8" s="742">
        <v>2624</v>
      </c>
      <c r="E8" s="742">
        <v>3368</v>
      </c>
      <c r="F8" s="742">
        <v>8338</v>
      </c>
    </row>
    <row r="9" spans="1:6" ht="18" customHeight="1">
      <c r="A9" s="572"/>
      <c r="B9" s="627" t="s">
        <v>605</v>
      </c>
      <c r="C9" s="741" t="s">
        <v>115</v>
      </c>
      <c r="D9" s="742">
        <v>1881</v>
      </c>
      <c r="E9" s="742">
        <v>2474</v>
      </c>
      <c r="F9" s="742">
        <v>6077</v>
      </c>
    </row>
    <row r="10" spans="1:6" ht="18" customHeight="1">
      <c r="A10" s="572"/>
      <c r="B10" s="627" t="s">
        <v>606</v>
      </c>
      <c r="C10" s="741" t="s">
        <v>115</v>
      </c>
      <c r="D10" s="742">
        <v>743</v>
      </c>
      <c r="E10" s="742">
        <v>894</v>
      </c>
      <c r="F10" s="742">
        <v>2261</v>
      </c>
    </row>
    <row r="11" spans="1:6" ht="18" customHeight="1">
      <c r="A11" s="739"/>
      <c r="B11" s="572" t="s">
        <v>607</v>
      </c>
      <c r="C11" s="741" t="s">
        <v>608</v>
      </c>
      <c r="D11" s="743">
        <v>1429</v>
      </c>
      <c r="E11" s="743">
        <v>1900</v>
      </c>
      <c r="F11" s="743">
        <v>4765</v>
      </c>
    </row>
    <row r="12" spans="1:6" ht="18" customHeight="1">
      <c r="A12" s="572"/>
      <c r="B12" s="627" t="s">
        <v>609</v>
      </c>
      <c r="C12" s="741" t="s">
        <v>115</v>
      </c>
      <c r="D12" s="743">
        <v>1092</v>
      </c>
      <c r="E12" s="743">
        <v>1350</v>
      </c>
      <c r="F12" s="743">
        <v>3359</v>
      </c>
    </row>
    <row r="13" spans="1:6" ht="18" customHeight="1">
      <c r="A13" s="572"/>
      <c r="B13" s="744" t="s">
        <v>610</v>
      </c>
      <c r="C13" s="741" t="s">
        <v>115</v>
      </c>
      <c r="D13" s="743">
        <v>801</v>
      </c>
      <c r="E13" s="743">
        <v>981</v>
      </c>
      <c r="F13" s="743">
        <v>2443</v>
      </c>
    </row>
    <row r="14" spans="1:6" ht="18" customHeight="1">
      <c r="A14" s="572" t="s">
        <v>611</v>
      </c>
      <c r="B14" s="744"/>
      <c r="C14" s="741"/>
      <c r="D14" s="743"/>
      <c r="E14" s="743"/>
      <c r="F14" s="743"/>
    </row>
    <row r="15" spans="1:6" ht="18" customHeight="1">
      <c r="A15" s="572"/>
      <c r="B15" s="627" t="s">
        <v>612</v>
      </c>
      <c r="C15" s="741" t="s">
        <v>608</v>
      </c>
      <c r="D15" s="743">
        <v>31</v>
      </c>
      <c r="E15" s="743">
        <v>67</v>
      </c>
      <c r="F15" s="743">
        <v>98</v>
      </c>
    </row>
    <row r="16" spans="1:6" ht="18" customHeight="1">
      <c r="A16" s="572"/>
      <c r="B16" s="627" t="s">
        <v>609</v>
      </c>
      <c r="C16" s="741" t="s">
        <v>115</v>
      </c>
      <c r="D16" s="743">
        <v>35</v>
      </c>
      <c r="E16" s="743">
        <v>60</v>
      </c>
      <c r="F16" s="743">
        <v>103</v>
      </c>
    </row>
    <row r="17" spans="1:6" ht="18" customHeight="1">
      <c r="A17" s="572"/>
      <c r="B17" s="627" t="s">
        <v>613</v>
      </c>
      <c r="C17" s="741" t="s">
        <v>614</v>
      </c>
      <c r="D17" s="745">
        <v>21811.5</v>
      </c>
      <c r="E17" s="745">
        <v>54374.543999999994</v>
      </c>
      <c r="F17" s="745">
        <v>84940.614000000001</v>
      </c>
    </row>
    <row r="18" spans="1:6" ht="18" customHeight="1">
      <c r="A18" s="739"/>
      <c r="B18" s="572" t="s">
        <v>615</v>
      </c>
      <c r="C18" s="741" t="s">
        <v>115</v>
      </c>
      <c r="D18" s="745">
        <v>13198.100000000002</v>
      </c>
      <c r="E18" s="745">
        <v>11997.975000000002</v>
      </c>
      <c r="F18" s="745">
        <v>25481.535000000003</v>
      </c>
    </row>
    <row r="19" spans="1:6" ht="18" customHeight="1">
      <c r="A19" s="572"/>
      <c r="B19" s="627" t="s">
        <v>616</v>
      </c>
      <c r="C19" s="741" t="s">
        <v>617</v>
      </c>
      <c r="D19" s="743">
        <v>144</v>
      </c>
      <c r="E19" s="745">
        <v>552</v>
      </c>
      <c r="F19" s="745">
        <v>716</v>
      </c>
    </row>
    <row r="20" spans="1:6" ht="18" customHeight="1">
      <c r="A20" s="572"/>
      <c r="B20" s="627" t="s">
        <v>618</v>
      </c>
      <c r="C20" s="741" t="s">
        <v>115</v>
      </c>
      <c r="D20" s="745">
        <v>10447</v>
      </c>
      <c r="E20" s="743">
        <v>6110</v>
      </c>
      <c r="F20" s="743">
        <v>16717</v>
      </c>
    </row>
    <row r="21" spans="1:6" ht="18" customHeight="1">
      <c r="A21" s="572"/>
      <c r="B21" s="627" t="s">
        <v>619</v>
      </c>
      <c r="C21" s="741" t="s">
        <v>186</v>
      </c>
      <c r="D21" s="745">
        <v>622.05234500000006</v>
      </c>
      <c r="E21" s="746">
        <v>1852.871985</v>
      </c>
      <c r="F21" s="746">
        <v>2547.8452900000002</v>
      </c>
    </row>
    <row r="22" spans="1:6" ht="18" customHeight="1">
      <c r="A22" s="572" t="s">
        <v>620</v>
      </c>
      <c r="B22" s="627"/>
      <c r="C22" s="741"/>
      <c r="D22" s="747"/>
      <c r="E22" s="747"/>
      <c r="F22" s="747"/>
    </row>
    <row r="23" spans="1:6" ht="18" customHeight="1">
      <c r="A23" s="572"/>
      <c r="B23" s="627" t="s">
        <v>621</v>
      </c>
      <c r="C23" s="741" t="s">
        <v>604</v>
      </c>
      <c r="D23" s="743">
        <v>4612</v>
      </c>
      <c r="E23" s="745">
        <v>3215</v>
      </c>
      <c r="F23" s="745">
        <v>13214</v>
      </c>
    </row>
    <row r="24" spans="1:6" ht="18" customHeight="1">
      <c r="A24" s="572"/>
      <c r="B24" s="627" t="s">
        <v>622</v>
      </c>
      <c r="C24" s="741" t="s">
        <v>115</v>
      </c>
      <c r="D24" s="745">
        <v>4053</v>
      </c>
      <c r="E24" s="743">
        <v>2999</v>
      </c>
      <c r="F24" s="743">
        <v>11793</v>
      </c>
    </row>
    <row r="25" spans="1:6" ht="18" customHeight="1">
      <c r="A25" s="572"/>
      <c r="B25" s="627" t="s">
        <v>623</v>
      </c>
      <c r="C25" s="741" t="s">
        <v>186</v>
      </c>
      <c r="D25" s="745">
        <v>76.421570000000003</v>
      </c>
      <c r="E25" s="746">
        <v>69.599270000000018</v>
      </c>
      <c r="F25" s="746">
        <v>217.48462000000004</v>
      </c>
    </row>
    <row r="26" spans="1:6" ht="18" customHeight="1">
      <c r="A26" s="739" t="s">
        <v>624</v>
      </c>
      <c r="B26" s="572"/>
      <c r="C26" s="741"/>
      <c r="D26" s="747"/>
      <c r="E26" s="747"/>
      <c r="F26" s="747"/>
    </row>
    <row r="27" spans="1:6" ht="18" customHeight="1">
      <c r="A27" s="572"/>
      <c r="B27" s="627" t="s">
        <v>625</v>
      </c>
      <c r="C27" s="741" t="s">
        <v>604</v>
      </c>
      <c r="D27" s="748">
        <v>479</v>
      </c>
      <c r="E27" s="748">
        <v>599</v>
      </c>
      <c r="F27" s="748">
        <v>1485</v>
      </c>
    </row>
    <row r="28" spans="1:6" ht="18" customHeight="1">
      <c r="A28" s="572"/>
      <c r="B28" s="627" t="s">
        <v>607</v>
      </c>
      <c r="C28" s="741" t="s">
        <v>608</v>
      </c>
      <c r="D28" s="748">
        <v>30</v>
      </c>
      <c r="E28" s="748">
        <v>84</v>
      </c>
      <c r="F28" s="748">
        <v>132</v>
      </c>
    </row>
    <row r="29" spans="1:6" ht="18" customHeight="1">
      <c r="A29" s="572"/>
      <c r="B29" s="627" t="s">
        <v>609</v>
      </c>
      <c r="C29" s="741" t="s">
        <v>115</v>
      </c>
      <c r="D29" s="748">
        <v>41</v>
      </c>
      <c r="E29" s="748">
        <v>62</v>
      </c>
      <c r="F29" s="748">
        <v>115</v>
      </c>
    </row>
    <row r="30" spans="1:6" ht="18" customHeight="1">
      <c r="A30" s="739"/>
      <c r="B30" s="572" t="s">
        <v>619</v>
      </c>
      <c r="C30" s="741" t="s">
        <v>186</v>
      </c>
      <c r="D30" s="749">
        <v>64.67</v>
      </c>
      <c r="E30" s="749">
        <v>123.34</v>
      </c>
      <c r="F30" s="749">
        <v>210.49</v>
      </c>
    </row>
    <row r="31" spans="1:6">
      <c r="A31" s="736"/>
      <c r="B31" s="736"/>
      <c r="C31" s="736"/>
      <c r="D31" s="736"/>
      <c r="E31" s="736"/>
    </row>
    <row r="32" spans="1:6">
      <c r="A32" s="736"/>
      <c r="B32" s="736"/>
      <c r="C32" s="736"/>
      <c r="D32" s="736"/>
      <c r="E32" s="736"/>
    </row>
    <row r="33" spans="1:5" ht="15.75">
      <c r="A33" s="736"/>
      <c r="B33" s="750"/>
      <c r="C33" s="736"/>
      <c r="D33" s="736"/>
      <c r="E33" s="736"/>
    </row>
    <row r="34" spans="1:5">
      <c r="A34" s="736"/>
      <c r="B34" s="736"/>
      <c r="C34" s="736"/>
      <c r="D34" s="736"/>
      <c r="E34" s="736"/>
    </row>
    <row r="35" spans="1:5">
      <c r="A35" s="736"/>
      <c r="B35" s="736"/>
      <c r="C35" s="736"/>
      <c r="D35" s="736"/>
      <c r="E35" s="736"/>
    </row>
    <row r="36" spans="1:5">
      <c r="A36" s="736"/>
      <c r="B36" s="736"/>
      <c r="C36" s="736"/>
      <c r="D36" s="736"/>
      <c r="E36" s="736"/>
    </row>
    <row r="37" spans="1:5">
      <c r="A37" s="736"/>
      <c r="B37" s="736"/>
      <c r="C37" s="736"/>
      <c r="D37" s="736"/>
      <c r="E37" s="736"/>
    </row>
    <row r="38" spans="1:5">
      <c r="A38" s="736"/>
      <c r="B38" s="736"/>
      <c r="C38" s="736"/>
      <c r="D38" s="736"/>
      <c r="E38" s="736"/>
    </row>
    <row r="39" spans="1:5">
      <c r="A39" s="736"/>
      <c r="B39" s="736"/>
      <c r="C39" s="736"/>
      <c r="D39" s="736"/>
      <c r="E39" s="736"/>
    </row>
    <row r="40" spans="1:5">
      <c r="A40" s="736"/>
      <c r="B40" s="736"/>
      <c r="C40" s="736"/>
      <c r="D40" s="736"/>
      <c r="E40" s="736"/>
    </row>
    <row r="41" spans="1:5">
      <c r="A41" s="736"/>
      <c r="B41" s="736"/>
      <c r="C41" s="736"/>
      <c r="D41" s="736"/>
      <c r="E41" s="736"/>
    </row>
    <row r="42" spans="1:5">
      <c r="A42" s="736"/>
      <c r="B42" s="736"/>
      <c r="C42" s="736"/>
      <c r="D42" s="736"/>
      <c r="E42" s="736"/>
    </row>
    <row r="43" spans="1:5">
      <c r="A43" s="736"/>
      <c r="B43" s="736"/>
      <c r="C43" s="736"/>
      <c r="D43" s="736"/>
      <c r="E43" s="736"/>
    </row>
    <row r="44" spans="1:5">
      <c r="A44" s="736"/>
      <c r="B44" s="736"/>
      <c r="C44" s="736"/>
      <c r="D44" s="736"/>
      <c r="E44" s="736"/>
    </row>
    <row r="45" spans="1:5">
      <c r="A45" s="736"/>
      <c r="B45" s="736"/>
      <c r="C45" s="736"/>
      <c r="D45" s="736"/>
      <c r="E45" s="736"/>
    </row>
    <row r="46" spans="1:5">
      <c r="A46" s="736"/>
      <c r="B46" s="736"/>
      <c r="C46" s="736"/>
      <c r="D46" s="736"/>
      <c r="E46" s="736"/>
    </row>
    <row r="47" spans="1:5">
      <c r="A47" s="736"/>
      <c r="B47" s="736"/>
      <c r="C47" s="736"/>
      <c r="D47" s="736"/>
      <c r="E47" s="736"/>
    </row>
    <row r="48" spans="1:5">
      <c r="A48" s="736"/>
      <c r="B48" s="736"/>
      <c r="C48" s="736"/>
      <c r="D48" s="736"/>
      <c r="E48" s="736"/>
    </row>
    <row r="49" spans="1:5">
      <c r="A49" s="736"/>
      <c r="B49" s="736"/>
      <c r="C49" s="736"/>
      <c r="D49" s="736"/>
      <c r="E49" s="736"/>
    </row>
    <row r="50" spans="1:5">
      <c r="A50" s="736"/>
      <c r="B50" s="736"/>
      <c r="C50" s="736"/>
      <c r="D50" s="736"/>
      <c r="E50" s="736"/>
    </row>
    <row r="51" spans="1:5">
      <c r="A51" s="736"/>
      <c r="B51" s="736"/>
      <c r="C51" s="736"/>
      <c r="D51" s="736"/>
      <c r="E51" s="736"/>
    </row>
    <row r="52" spans="1:5">
      <c r="A52" s="736"/>
      <c r="B52" s="736"/>
      <c r="C52" s="736"/>
      <c r="D52" s="736"/>
      <c r="E52" s="736"/>
    </row>
    <row r="53" spans="1:5">
      <c r="A53" s="736"/>
      <c r="B53" s="736"/>
      <c r="C53" s="736"/>
      <c r="D53" s="736"/>
      <c r="E53" s="736"/>
    </row>
    <row r="54" spans="1:5">
      <c r="A54" s="736"/>
      <c r="B54" s="736"/>
      <c r="C54" s="736"/>
      <c r="D54" s="736"/>
      <c r="E54" s="736"/>
    </row>
    <row r="55" spans="1:5">
      <c r="A55" s="736"/>
      <c r="B55" s="736"/>
      <c r="C55" s="736"/>
      <c r="D55" s="736"/>
      <c r="E55" s="736"/>
    </row>
  </sheetData>
  <mergeCells count="1">
    <mergeCell ref="D4:F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17" sqref="J17"/>
    </sheetView>
  </sheetViews>
  <sheetFormatPr defaultColWidth="11.42578125" defaultRowHeight="12.75"/>
  <cols>
    <col min="1" max="1" width="28.5703125" style="55" customWidth="1"/>
    <col min="2" max="4" width="9.85546875" style="55" customWidth="1"/>
    <col min="5" max="5" width="1" style="55" customWidth="1"/>
    <col min="6" max="8" width="9.85546875" style="55" customWidth="1"/>
    <col min="9" max="16384" width="11.42578125" style="55"/>
  </cols>
  <sheetData>
    <row r="1" spans="1:8" ht="20.100000000000001" customHeight="1">
      <c r="A1" s="52" t="s">
        <v>48</v>
      </c>
      <c r="B1" s="53"/>
      <c r="C1" s="53"/>
      <c r="D1" s="53"/>
      <c r="E1" s="53"/>
      <c r="F1" s="53"/>
      <c r="G1" s="54"/>
      <c r="H1" s="54"/>
    </row>
    <row r="2" spans="1:8" ht="20.100000000000001" customHeight="1">
      <c r="A2" s="2"/>
      <c r="B2" s="56"/>
      <c r="C2" s="56"/>
      <c r="D2" s="56"/>
      <c r="E2" s="56"/>
      <c r="F2" s="53"/>
      <c r="G2" s="54"/>
      <c r="H2" s="54"/>
    </row>
    <row r="3" spans="1:8" ht="20.100000000000001" customHeight="1">
      <c r="A3" s="57"/>
      <c r="B3" s="58"/>
      <c r="C3" s="58"/>
      <c r="D3" s="58"/>
      <c r="E3" s="59"/>
      <c r="F3" s="60"/>
      <c r="G3" s="54"/>
      <c r="H3" s="60" t="s">
        <v>49</v>
      </c>
    </row>
    <row r="4" spans="1:8" s="61" customFormat="1" ht="18" customHeight="1">
      <c r="B4" s="29" t="s">
        <v>2</v>
      </c>
      <c r="C4" s="29" t="s">
        <v>22</v>
      </c>
      <c r="D4" s="29" t="s">
        <v>23</v>
      </c>
      <c r="E4" s="31"/>
      <c r="F4" s="854" t="s">
        <v>24</v>
      </c>
      <c r="G4" s="854"/>
      <c r="H4" s="854"/>
    </row>
    <row r="5" spans="1:8" s="61" customFormat="1" ht="18" customHeight="1">
      <c r="B5" s="31" t="s">
        <v>25</v>
      </c>
      <c r="C5" s="31" t="s">
        <v>41</v>
      </c>
      <c r="D5" s="31" t="s">
        <v>27</v>
      </c>
      <c r="E5" s="31"/>
      <c r="F5" s="31" t="s">
        <v>28</v>
      </c>
      <c r="G5" s="31" t="s">
        <v>29</v>
      </c>
      <c r="H5" s="31" t="s">
        <v>27</v>
      </c>
    </row>
    <row r="6" spans="1:8" ht="18" customHeight="1">
      <c r="A6" s="62"/>
      <c r="B6" s="33" t="s">
        <v>61</v>
      </c>
      <c r="C6" s="33" t="s">
        <v>61</v>
      </c>
      <c r="D6" s="33" t="s">
        <v>61</v>
      </c>
      <c r="E6" s="33"/>
      <c r="F6" s="33" t="s">
        <v>61</v>
      </c>
      <c r="G6" s="33" t="s">
        <v>61</v>
      </c>
      <c r="H6" s="33" t="s">
        <v>61</v>
      </c>
    </row>
    <row r="7" spans="1:8" ht="20.100000000000001" customHeight="1">
      <c r="A7" s="62"/>
      <c r="B7" s="63"/>
      <c r="C7" s="63"/>
      <c r="D7" s="63"/>
      <c r="E7" s="63"/>
      <c r="F7" s="54"/>
      <c r="G7" s="54"/>
      <c r="H7" s="54"/>
    </row>
    <row r="8" spans="1:8" ht="20.100000000000001" customHeight="1">
      <c r="A8" s="64" t="s">
        <v>51</v>
      </c>
      <c r="B8" s="65">
        <v>2376.4</v>
      </c>
      <c r="C8" s="65">
        <v>2520.1999999999998</v>
      </c>
      <c r="D8" s="65">
        <v>6796.7</v>
      </c>
      <c r="E8" s="54">
        <v>4276.5</v>
      </c>
      <c r="F8" s="66">
        <v>101.81226168544622</v>
      </c>
      <c r="G8" s="65">
        <v>102.55137334689725</v>
      </c>
      <c r="H8" s="65">
        <v>102.12922614575506</v>
      </c>
    </row>
    <row r="9" spans="1:8" ht="20.100000000000001" customHeight="1">
      <c r="A9" s="67" t="s">
        <v>52</v>
      </c>
      <c r="B9" s="68">
        <v>1686.5</v>
      </c>
      <c r="C9" s="68">
        <v>1759.8</v>
      </c>
      <c r="D9" s="68">
        <v>4859</v>
      </c>
      <c r="E9" s="54">
        <v>3099.2</v>
      </c>
      <c r="F9" s="69">
        <v>101.59026564664779</v>
      </c>
      <c r="G9" s="68">
        <v>101.97010082280681</v>
      </c>
      <c r="H9" s="68">
        <v>101.84447704883672</v>
      </c>
    </row>
    <row r="10" spans="1:8" ht="20.100000000000001" customHeight="1">
      <c r="A10" s="67" t="s">
        <v>53</v>
      </c>
      <c r="B10" s="68">
        <v>352.3</v>
      </c>
      <c r="C10" s="68">
        <v>419.3</v>
      </c>
      <c r="D10" s="68">
        <v>957.40000000000009</v>
      </c>
      <c r="E10" s="54">
        <v>538.1</v>
      </c>
      <c r="F10" s="69">
        <v>103.77025036818853</v>
      </c>
      <c r="G10" s="68">
        <v>105.14042126379137</v>
      </c>
      <c r="H10" s="68">
        <v>104.20113191118851</v>
      </c>
    </row>
    <row r="11" spans="1:8" ht="20.100000000000001" customHeight="1">
      <c r="A11" s="67" t="s">
        <v>54</v>
      </c>
      <c r="B11" s="68">
        <v>337.6</v>
      </c>
      <c r="C11" s="68">
        <v>341.2</v>
      </c>
      <c r="D11" s="68">
        <v>980.3</v>
      </c>
      <c r="E11" s="54">
        <v>639.20000000000005</v>
      </c>
      <c r="F11" s="69">
        <v>100.92675635276534</v>
      </c>
      <c r="G11" s="68">
        <v>102.49324121357766</v>
      </c>
      <c r="H11" s="68">
        <v>101.57480314960632</v>
      </c>
    </row>
    <row r="12" spans="1:8" ht="20.100000000000001" customHeight="1">
      <c r="A12" s="70" t="s">
        <v>56</v>
      </c>
      <c r="B12" s="65">
        <v>1059.0999999999999</v>
      </c>
      <c r="C12" s="65">
        <v>1070.0999999999999</v>
      </c>
      <c r="D12" s="65">
        <v>3004.2</v>
      </c>
      <c r="E12" s="72">
        <v>1934</v>
      </c>
      <c r="F12" s="65">
        <v>100.445751138088</v>
      </c>
      <c r="G12" s="65">
        <v>100.62059238363892</v>
      </c>
      <c r="H12" s="65">
        <v>100.36080579961914</v>
      </c>
    </row>
    <row r="13" spans="1:8" ht="20.100000000000001" customHeight="1">
      <c r="A13" s="67" t="s">
        <v>52</v>
      </c>
      <c r="B13" s="68">
        <v>829.3</v>
      </c>
      <c r="C13" s="68">
        <v>849.1</v>
      </c>
      <c r="D13" s="68">
        <v>2348.6999999999998</v>
      </c>
      <c r="E13" s="71">
        <v>1499.6</v>
      </c>
      <c r="F13" s="68">
        <v>100.66763777615925</v>
      </c>
      <c r="G13" s="68">
        <v>100.60426540284359</v>
      </c>
      <c r="H13" s="68">
        <v>100.52645095017976</v>
      </c>
    </row>
    <row r="14" spans="1:8" ht="20.100000000000001" customHeight="1">
      <c r="A14" s="67" t="s">
        <v>53</v>
      </c>
      <c r="B14" s="68">
        <v>39.299999999999997</v>
      </c>
      <c r="C14" s="68">
        <v>33.9</v>
      </c>
      <c r="D14" s="68">
        <v>105.30000000000001</v>
      </c>
      <c r="E14" s="71">
        <v>71.400000000000006</v>
      </c>
      <c r="F14" s="68">
        <v>100.25510204081631</v>
      </c>
      <c r="G14" s="68">
        <v>101.19402985074626</v>
      </c>
      <c r="H14" s="68">
        <v>100.19029495718365</v>
      </c>
    </row>
    <row r="15" spans="1:8" ht="20.100000000000001" customHeight="1">
      <c r="A15" s="67" t="s">
        <v>54</v>
      </c>
      <c r="B15" s="68">
        <v>190.6</v>
      </c>
      <c r="C15" s="68">
        <v>187.2</v>
      </c>
      <c r="D15" s="68">
        <v>550.20000000000005</v>
      </c>
      <c r="E15" s="71">
        <v>363.1</v>
      </c>
      <c r="F15" s="68">
        <v>99.582027168234049</v>
      </c>
      <c r="G15" s="68">
        <v>100.64516129032258</v>
      </c>
      <c r="H15" s="68">
        <v>99.728162377673073</v>
      </c>
    </row>
    <row r="16" spans="1:8" ht="20.100000000000001" customHeight="1">
      <c r="A16" s="70" t="s">
        <v>55</v>
      </c>
      <c r="B16" s="65">
        <f>B8-B12</f>
        <v>1317.3000000000002</v>
      </c>
      <c r="C16" s="65">
        <f t="shared" ref="C16:D16" si="0">C8-C12</f>
        <v>1450.1</v>
      </c>
      <c r="D16" s="65">
        <f t="shared" si="0"/>
        <v>3792.5</v>
      </c>
      <c r="E16" s="66"/>
      <c r="F16" s="66">
        <v>102.93037430647809</v>
      </c>
      <c r="G16" s="65">
        <v>104.02439024390245</v>
      </c>
      <c r="H16" s="65">
        <v>103.57211131441682</v>
      </c>
    </row>
    <row r="17" spans="1:8" ht="20.100000000000001" customHeight="1">
      <c r="A17" s="67" t="s">
        <v>52</v>
      </c>
      <c r="B17" s="68">
        <f t="shared" ref="B17:C17" si="1">B9-B13</f>
        <v>857.2</v>
      </c>
      <c r="C17" s="68">
        <f t="shared" si="1"/>
        <v>910.69999999999993</v>
      </c>
      <c r="D17" s="68">
        <f>D9-D13</f>
        <v>2510.3000000000002</v>
      </c>
      <c r="E17" s="69"/>
      <c r="F17" s="69">
        <v>102.49910319263422</v>
      </c>
      <c r="G17" s="68">
        <v>103.27738716262192</v>
      </c>
      <c r="H17" s="68">
        <v>103.10934034338291</v>
      </c>
    </row>
    <row r="18" spans="1:8" ht="20.100000000000001" customHeight="1">
      <c r="A18" s="67" t="s">
        <v>53</v>
      </c>
      <c r="B18" s="68">
        <f t="shared" ref="B18:D18" si="2">B10-B14</f>
        <v>313</v>
      </c>
      <c r="C18" s="68">
        <f t="shared" si="2"/>
        <v>385.40000000000003</v>
      </c>
      <c r="D18" s="68">
        <f t="shared" si="2"/>
        <v>852.10000000000014</v>
      </c>
      <c r="E18" s="69"/>
      <c r="F18" s="69">
        <v>104.22910422910422</v>
      </c>
      <c r="G18" s="68">
        <v>105.50232685464</v>
      </c>
      <c r="H18" s="68">
        <v>104.71918397443774</v>
      </c>
    </row>
    <row r="19" spans="1:8" ht="20.100000000000001" customHeight="1">
      <c r="A19" s="67" t="s">
        <v>54</v>
      </c>
      <c r="B19" s="68">
        <f t="shared" ref="B19:D19" si="3">B11-B15</f>
        <v>147.00000000000003</v>
      </c>
      <c r="C19" s="68">
        <f t="shared" si="3"/>
        <v>154</v>
      </c>
      <c r="D19" s="68">
        <f t="shared" si="3"/>
        <v>430.09999999999991</v>
      </c>
      <c r="E19" s="71"/>
      <c r="F19" s="71">
        <v>102.72536687631029</v>
      </c>
      <c r="G19" s="68">
        <v>104.83321987746766</v>
      </c>
      <c r="H19" s="68">
        <v>104.03967102080311</v>
      </c>
    </row>
    <row r="20" spans="1:8" ht="20.100000000000001" customHeight="1">
      <c r="A20" s="73"/>
      <c r="B20" s="73"/>
      <c r="C20" s="73"/>
      <c r="D20" s="54"/>
      <c r="E20" s="54"/>
      <c r="F20" s="54"/>
      <c r="G20" s="54"/>
      <c r="H20" s="54"/>
    </row>
    <row r="21" spans="1:8" ht="20.100000000000001" customHeight="1">
      <c r="A21" s="73"/>
      <c r="B21" s="73"/>
      <c r="C21" s="73"/>
      <c r="D21" s="54"/>
      <c r="E21" s="54"/>
      <c r="F21" s="54"/>
      <c r="G21" s="54"/>
      <c r="H21" s="54"/>
    </row>
    <row r="22" spans="1:8" ht="20.100000000000001" customHeight="1">
      <c r="A22" s="73"/>
      <c r="B22" s="73"/>
      <c r="C22" s="73"/>
      <c r="D22" s="54"/>
      <c r="E22" s="54"/>
      <c r="F22" s="54"/>
      <c r="G22" s="54"/>
      <c r="H22" s="54"/>
    </row>
    <row r="23" spans="1:8" ht="20.100000000000001" customHeight="1">
      <c r="A23" s="73"/>
      <c r="B23" s="73"/>
      <c r="C23" s="73"/>
      <c r="D23" s="54"/>
      <c r="E23" s="54"/>
      <c r="F23" s="54"/>
      <c r="G23" s="54"/>
      <c r="H23" s="54"/>
    </row>
    <row r="24" spans="1:8" ht="20.100000000000001" customHeight="1">
      <c r="A24" s="73"/>
      <c r="B24" s="73"/>
      <c r="C24" s="73"/>
      <c r="D24" s="73"/>
      <c r="E24" s="73"/>
    </row>
    <row r="25" spans="1:8" ht="20.100000000000001" customHeight="1">
      <c r="A25" s="73"/>
      <c r="B25" s="73"/>
      <c r="C25" s="73"/>
    </row>
    <row r="26" spans="1:8" ht="20.100000000000001" customHeight="1">
      <c r="A26" s="73"/>
      <c r="B26" s="73"/>
      <c r="C26" s="73"/>
    </row>
    <row r="27" spans="1:8" ht="20.100000000000001" customHeight="1">
      <c r="A27" s="73"/>
      <c r="B27" s="73"/>
      <c r="C27" s="73"/>
    </row>
    <row r="28" spans="1:8" ht="20.100000000000001" customHeight="1">
      <c r="A28" s="73"/>
      <c r="B28" s="73"/>
      <c r="C28" s="73"/>
    </row>
    <row r="29" spans="1:8" ht="20.100000000000001" customHeight="1">
      <c r="A29" s="73"/>
    </row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</sheetData>
  <mergeCells count="1">
    <mergeCell ref="F4:H4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3"/>
  <sheetViews>
    <sheetView workbookViewId="0">
      <selection sqref="A1:E1"/>
    </sheetView>
  </sheetViews>
  <sheetFormatPr defaultColWidth="14.28515625" defaultRowHeight="16.5" customHeight="1"/>
  <cols>
    <col min="1" max="1" width="53.42578125" style="74" customWidth="1"/>
    <col min="2" max="2" width="9.5703125" style="74" customWidth="1"/>
    <col min="3" max="3" width="9.42578125" style="74" customWidth="1"/>
    <col min="4" max="5" width="9.85546875" style="74" customWidth="1"/>
    <col min="6" max="16384" width="14.28515625" style="74"/>
  </cols>
  <sheetData>
    <row r="1" spans="1:120" ht="20.100000000000001" customHeight="1">
      <c r="A1" s="856" t="s">
        <v>57</v>
      </c>
      <c r="B1" s="856"/>
      <c r="C1" s="856"/>
      <c r="D1" s="856"/>
      <c r="E1" s="856"/>
    </row>
    <row r="2" spans="1:120" ht="20.100000000000001" customHeight="1">
      <c r="A2" s="75"/>
      <c r="B2" s="75"/>
      <c r="C2" s="75"/>
      <c r="D2" s="75"/>
      <c r="E2" s="75"/>
    </row>
    <row r="3" spans="1:120" ht="20.100000000000001" customHeight="1">
      <c r="A3" s="76"/>
      <c r="C3" s="77"/>
      <c r="D3" s="77"/>
      <c r="E3" s="78" t="s">
        <v>58</v>
      </c>
    </row>
    <row r="4" spans="1:120" ht="15.6" customHeight="1">
      <c r="A4" s="79"/>
      <c r="B4" s="80" t="s">
        <v>59</v>
      </c>
      <c r="C4" s="80" t="s">
        <v>60</v>
      </c>
      <c r="D4" s="80" t="s">
        <v>60</v>
      </c>
      <c r="E4" s="80" t="s">
        <v>27</v>
      </c>
    </row>
    <row r="5" spans="1:120" ht="15.6" customHeight="1">
      <c r="A5" s="81"/>
      <c r="B5" s="82" t="s">
        <v>61</v>
      </c>
      <c r="C5" s="82" t="s">
        <v>61</v>
      </c>
      <c r="D5" s="82" t="s">
        <v>61</v>
      </c>
      <c r="E5" s="82" t="s">
        <v>61</v>
      </c>
    </row>
    <row r="6" spans="1:120" ht="15.6" customHeight="1">
      <c r="A6" s="81"/>
      <c r="B6" s="82" t="s">
        <v>62</v>
      </c>
      <c r="C6" s="82" t="s">
        <v>62</v>
      </c>
      <c r="D6" s="82" t="s">
        <v>62</v>
      </c>
      <c r="E6" s="82" t="s">
        <v>62</v>
      </c>
    </row>
    <row r="7" spans="1:120" ht="15.6" customHeight="1">
      <c r="A7" s="81"/>
      <c r="B7" s="82" t="s">
        <v>63</v>
      </c>
      <c r="C7" s="82" t="s">
        <v>64</v>
      </c>
      <c r="D7" s="82" t="s">
        <v>63</v>
      </c>
      <c r="E7" s="82" t="s">
        <v>65</v>
      </c>
    </row>
    <row r="8" spans="1:120" ht="15.6" customHeight="1">
      <c r="A8" s="81"/>
      <c r="B8" s="83" t="s">
        <v>66</v>
      </c>
      <c r="C8" s="83" t="s">
        <v>67</v>
      </c>
      <c r="D8" s="83" t="s">
        <v>66</v>
      </c>
      <c r="E8" s="83" t="s">
        <v>66</v>
      </c>
    </row>
    <row r="9" spans="1:120" s="82" customFormat="1" ht="15.95" customHeight="1">
      <c r="A9" s="81"/>
    </row>
    <row r="10" spans="1:120" s="87" customFormat="1" ht="15.95" customHeight="1">
      <c r="A10" s="84" t="s">
        <v>68</v>
      </c>
      <c r="B10" s="85">
        <v>103.46</v>
      </c>
      <c r="C10" s="85">
        <v>100.14</v>
      </c>
      <c r="D10" s="85">
        <v>105.1</v>
      </c>
      <c r="E10" s="85">
        <v>100.29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F10" s="86"/>
      <c r="BG10" s="86"/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</row>
    <row r="11" spans="1:120" ht="15.95" customHeight="1">
      <c r="A11" s="88" t="s">
        <v>69</v>
      </c>
      <c r="B11" s="85">
        <v>92.88</v>
      </c>
      <c r="C11" s="85">
        <v>94.2</v>
      </c>
      <c r="D11" s="85">
        <v>93.41</v>
      </c>
      <c r="E11" s="85">
        <v>96.99</v>
      </c>
    </row>
    <row r="12" spans="1:120" ht="15.95" customHeight="1">
      <c r="A12" s="89" t="s">
        <v>70</v>
      </c>
      <c r="B12" s="90">
        <v>106.98</v>
      </c>
      <c r="C12" s="90">
        <v>94.33</v>
      </c>
      <c r="D12" s="90">
        <v>104</v>
      </c>
      <c r="E12" s="90">
        <v>99.31</v>
      </c>
    </row>
    <row r="13" spans="1:120" ht="15.95" customHeight="1">
      <c r="A13" s="89" t="s">
        <v>71</v>
      </c>
      <c r="B13" s="90">
        <v>85.98</v>
      </c>
      <c r="C13" s="90">
        <v>93.82</v>
      </c>
      <c r="D13" s="90">
        <v>87.57</v>
      </c>
      <c r="E13" s="90">
        <v>96.44</v>
      </c>
    </row>
    <row r="14" spans="1:120" s="91" customFormat="1" ht="15.95" customHeight="1">
      <c r="A14" s="89" t="s">
        <v>72</v>
      </c>
      <c r="B14" s="90">
        <v>92.08</v>
      </c>
      <c r="C14" s="90">
        <v>88.84</v>
      </c>
      <c r="D14" s="90">
        <v>61.05</v>
      </c>
      <c r="E14" s="90">
        <v>100.43</v>
      </c>
    </row>
    <row r="15" spans="1:120" s="91" customFormat="1" ht="15.95" customHeight="1">
      <c r="A15" s="89" t="s">
        <v>73</v>
      </c>
      <c r="B15" s="90">
        <v>103</v>
      </c>
      <c r="C15" s="90">
        <v>97.44</v>
      </c>
      <c r="D15" s="90">
        <v>100.93</v>
      </c>
      <c r="E15" s="90">
        <v>102.49</v>
      </c>
    </row>
    <row r="16" spans="1:120" ht="15.95" customHeight="1">
      <c r="A16" s="89" t="s">
        <v>74</v>
      </c>
      <c r="B16" s="90">
        <v>87.26</v>
      </c>
      <c r="C16" s="90">
        <v>91.67</v>
      </c>
      <c r="D16" s="90">
        <v>104.2</v>
      </c>
      <c r="E16" s="90">
        <v>82.58</v>
      </c>
    </row>
    <row r="17" spans="1:120" ht="15.95" customHeight="1">
      <c r="A17" s="92" t="s">
        <v>75</v>
      </c>
      <c r="B17" s="85">
        <v>104.26</v>
      </c>
      <c r="C17" s="85">
        <v>101.36</v>
      </c>
      <c r="D17" s="85">
        <v>105.87</v>
      </c>
      <c r="E17" s="85">
        <v>100.211731527643</v>
      </c>
    </row>
    <row r="18" spans="1:120" ht="15.95" customHeight="1">
      <c r="A18" s="89" t="s">
        <v>76</v>
      </c>
      <c r="B18" s="90">
        <v>107.6</v>
      </c>
      <c r="C18" s="90">
        <v>103.03</v>
      </c>
      <c r="D18" s="90">
        <v>112.45</v>
      </c>
      <c r="E18" s="90">
        <v>105.78</v>
      </c>
    </row>
    <row r="19" spans="1:120" ht="15.95" customHeight="1">
      <c r="A19" s="89" t="s">
        <v>77</v>
      </c>
      <c r="B19" s="90">
        <v>97.2</v>
      </c>
      <c r="C19" s="90">
        <v>106.76</v>
      </c>
      <c r="D19" s="90">
        <v>103.9</v>
      </c>
      <c r="E19" s="90">
        <v>103.859393347802</v>
      </c>
    </row>
    <row r="20" spans="1:120" ht="15.95" customHeight="1">
      <c r="A20" s="89" t="s">
        <v>78</v>
      </c>
      <c r="B20" s="90">
        <v>113.66</v>
      </c>
      <c r="C20" s="90">
        <v>93.35</v>
      </c>
      <c r="D20" s="90">
        <v>111.4</v>
      </c>
      <c r="E20" s="90">
        <v>109.59</v>
      </c>
    </row>
    <row r="21" spans="1:120" ht="15.95" customHeight="1">
      <c r="A21" s="89" t="s">
        <v>79</v>
      </c>
      <c r="B21" s="90">
        <v>113.49</v>
      </c>
      <c r="C21" s="90">
        <v>103.32</v>
      </c>
      <c r="D21" s="90">
        <v>118.54</v>
      </c>
      <c r="E21" s="90">
        <v>103.609047572506</v>
      </c>
    </row>
    <row r="22" spans="1:120" ht="15.95" customHeight="1">
      <c r="A22" s="89" t="s">
        <v>80</v>
      </c>
      <c r="B22" s="90">
        <v>102.96</v>
      </c>
      <c r="C22" s="90">
        <v>102.82</v>
      </c>
      <c r="D22" s="90">
        <v>113.89</v>
      </c>
      <c r="E22" s="90">
        <v>98.46</v>
      </c>
    </row>
    <row r="23" spans="1:120" ht="15.95" customHeight="1">
      <c r="A23" s="89" t="s">
        <v>81</v>
      </c>
      <c r="B23" s="90">
        <v>98.66</v>
      </c>
      <c r="C23" s="90">
        <v>102.89</v>
      </c>
      <c r="D23" s="90">
        <v>104.66</v>
      </c>
      <c r="E23" s="90">
        <v>98.39</v>
      </c>
    </row>
    <row r="24" spans="1:120" ht="27" customHeight="1">
      <c r="A24" s="89" t="s">
        <v>82</v>
      </c>
      <c r="B24" s="90">
        <v>101.91</v>
      </c>
      <c r="C24" s="90">
        <v>99.41</v>
      </c>
      <c r="D24" s="90">
        <v>108.69</v>
      </c>
      <c r="E24" s="90">
        <v>96.95</v>
      </c>
    </row>
    <row r="25" spans="1:120" ht="15.95" customHeight="1">
      <c r="A25" s="89" t="s">
        <v>83</v>
      </c>
      <c r="B25" s="90">
        <v>101.8</v>
      </c>
      <c r="C25" s="90">
        <v>100.37</v>
      </c>
      <c r="D25" s="90">
        <v>107.53</v>
      </c>
      <c r="E25" s="90">
        <v>96.52</v>
      </c>
    </row>
    <row r="26" spans="1:120" ht="15.95" customHeight="1">
      <c r="A26" s="89" t="s">
        <v>84</v>
      </c>
      <c r="B26" s="90">
        <v>102.15</v>
      </c>
      <c r="C26" s="90">
        <v>99.76</v>
      </c>
      <c r="D26" s="90">
        <v>104.41</v>
      </c>
      <c r="E26" s="90">
        <v>102.4</v>
      </c>
    </row>
    <row r="27" spans="1:120" ht="15.95" customHeight="1">
      <c r="A27" s="89" t="s">
        <v>85</v>
      </c>
      <c r="B27" s="90">
        <v>99.61</v>
      </c>
      <c r="C27" s="90">
        <v>55.08</v>
      </c>
      <c r="D27" s="90">
        <v>50.51</v>
      </c>
      <c r="E27" s="90">
        <v>103.77</v>
      </c>
    </row>
    <row r="28" spans="1:120" s="93" customFormat="1" ht="15.95" customHeight="1">
      <c r="A28" s="89" t="s">
        <v>86</v>
      </c>
      <c r="B28" s="90">
        <v>106.43</v>
      </c>
      <c r="C28" s="90">
        <v>105.16</v>
      </c>
      <c r="D28" s="90">
        <v>113.89</v>
      </c>
      <c r="E28" s="90">
        <v>106.22</v>
      </c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</row>
    <row r="29" spans="1:120" ht="15.95" customHeight="1">
      <c r="A29" s="89" t="s">
        <v>87</v>
      </c>
      <c r="B29" s="90">
        <v>97.87</v>
      </c>
      <c r="C29" s="90">
        <v>104.56</v>
      </c>
      <c r="D29" s="90">
        <v>94.46</v>
      </c>
      <c r="E29" s="90">
        <v>99.4</v>
      </c>
    </row>
    <row r="30" spans="1:120" ht="15.95" customHeight="1">
      <c r="A30" s="89" t="s">
        <v>88</v>
      </c>
      <c r="B30" s="90">
        <v>111.56</v>
      </c>
      <c r="C30" s="90">
        <v>100.82</v>
      </c>
      <c r="D30" s="90">
        <v>110.17</v>
      </c>
      <c r="E30" s="90">
        <v>108.73</v>
      </c>
    </row>
    <row r="31" spans="1:120" ht="15.95" customHeight="1">
      <c r="A31" s="89" t="s">
        <v>89</v>
      </c>
      <c r="B31" s="90">
        <v>99.03</v>
      </c>
      <c r="C31" s="90">
        <v>101.42</v>
      </c>
      <c r="D31" s="90">
        <v>103.54</v>
      </c>
      <c r="E31" s="90">
        <v>96.57</v>
      </c>
    </row>
    <row r="32" spans="1:120" ht="15.95" customHeight="1">
      <c r="A32" s="89" t="s">
        <v>90</v>
      </c>
      <c r="B32" s="90">
        <v>118.42</v>
      </c>
      <c r="C32" s="90">
        <v>99.77</v>
      </c>
      <c r="D32" s="90">
        <v>112.48</v>
      </c>
      <c r="E32" s="90">
        <v>101.83</v>
      </c>
    </row>
    <row r="33" spans="1:15" ht="15.95" customHeight="1">
      <c r="A33" s="89" t="s">
        <v>91</v>
      </c>
      <c r="B33" s="90">
        <v>115.16</v>
      </c>
      <c r="C33" s="90">
        <v>102.18</v>
      </c>
      <c r="D33" s="90">
        <v>113.01</v>
      </c>
      <c r="E33" s="90">
        <v>107.4</v>
      </c>
    </row>
    <row r="34" spans="1:15" ht="15.95" customHeight="1">
      <c r="A34" s="89" t="s">
        <v>92</v>
      </c>
      <c r="B34" s="90">
        <v>104.05</v>
      </c>
      <c r="C34" s="90">
        <v>105.08</v>
      </c>
      <c r="D34" s="90">
        <v>107.53</v>
      </c>
      <c r="E34" s="90">
        <v>97.834655453281698</v>
      </c>
    </row>
    <row r="35" spans="1:15" ht="15.95" customHeight="1">
      <c r="A35" s="89" t="s">
        <v>93</v>
      </c>
      <c r="B35" s="90">
        <v>107.29</v>
      </c>
      <c r="C35" s="90">
        <v>97.68</v>
      </c>
      <c r="D35" s="90">
        <v>108.41</v>
      </c>
      <c r="E35" s="90">
        <v>102.78</v>
      </c>
    </row>
    <row r="36" spans="1:15" ht="15.95" customHeight="1">
      <c r="A36" s="89" t="s">
        <v>94</v>
      </c>
      <c r="B36" s="90">
        <v>99.28</v>
      </c>
      <c r="C36" s="90">
        <v>88.77</v>
      </c>
      <c r="D36" s="90">
        <v>98.14</v>
      </c>
      <c r="E36" s="90">
        <v>95.99</v>
      </c>
    </row>
    <row r="37" spans="1:15" ht="15.95" customHeight="1">
      <c r="A37" s="89" t="s">
        <v>95</v>
      </c>
      <c r="B37" s="90">
        <v>98.01</v>
      </c>
      <c r="C37" s="90">
        <v>106.06</v>
      </c>
      <c r="D37" s="90">
        <v>105.19</v>
      </c>
      <c r="E37" s="90">
        <v>94.763075160602298</v>
      </c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s="91" customFormat="1" ht="15.95" customHeight="1">
      <c r="A38" s="89" t="s">
        <v>96</v>
      </c>
      <c r="B38" s="90">
        <v>82.5</v>
      </c>
      <c r="C38" s="90">
        <v>107.6</v>
      </c>
      <c r="D38" s="90">
        <v>83.72</v>
      </c>
      <c r="E38" s="90">
        <v>92.75</v>
      </c>
    </row>
    <row r="39" spans="1:15" s="91" customFormat="1" ht="15.95" customHeight="1">
      <c r="A39" s="89" t="s">
        <v>97</v>
      </c>
      <c r="B39" s="90">
        <v>116.83</v>
      </c>
      <c r="C39" s="90">
        <v>114</v>
      </c>
      <c r="D39" s="90">
        <v>130.21</v>
      </c>
      <c r="E39" s="90">
        <v>103.74</v>
      </c>
    </row>
    <row r="40" spans="1:15" s="91" customFormat="1" ht="15.95" customHeight="1">
      <c r="A40" s="89" t="s">
        <v>98</v>
      </c>
      <c r="B40" s="94">
        <v>98.4</v>
      </c>
      <c r="C40" s="94">
        <v>103.71</v>
      </c>
      <c r="D40" s="94">
        <v>100.51</v>
      </c>
      <c r="E40" s="94">
        <v>99.17</v>
      </c>
    </row>
    <row r="41" spans="1:15" s="91" customFormat="1" ht="15.95" customHeight="1">
      <c r="A41" s="89" t="s">
        <v>99</v>
      </c>
      <c r="B41" s="94">
        <v>93.15</v>
      </c>
      <c r="C41" s="94">
        <v>113.01</v>
      </c>
      <c r="D41" s="94">
        <v>122.21</v>
      </c>
      <c r="E41" s="94">
        <v>104.44</v>
      </c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spans="1:15" ht="15.95" customHeight="1">
      <c r="A42" s="95" t="s">
        <v>100</v>
      </c>
      <c r="B42" s="85">
        <v>105.61</v>
      </c>
      <c r="C42" s="96">
        <v>97.15</v>
      </c>
      <c r="D42" s="96">
        <v>107.9</v>
      </c>
      <c r="E42" s="96">
        <v>102.58</v>
      </c>
    </row>
    <row r="43" spans="1:15" ht="15.95" customHeight="1">
      <c r="A43" s="95" t="s">
        <v>101</v>
      </c>
      <c r="B43" s="96">
        <v>101.9</v>
      </c>
      <c r="C43" s="96">
        <v>99.55</v>
      </c>
      <c r="D43" s="96">
        <v>105.81</v>
      </c>
      <c r="E43" s="96">
        <v>104.88</v>
      </c>
    </row>
    <row r="44" spans="1:15" ht="15.95" customHeight="1">
      <c r="A44" s="89" t="s">
        <v>102</v>
      </c>
      <c r="B44" s="94">
        <v>104.8</v>
      </c>
      <c r="C44" s="90">
        <v>101.2</v>
      </c>
      <c r="D44" s="90">
        <v>106.23</v>
      </c>
      <c r="E44" s="90">
        <v>105.43</v>
      </c>
    </row>
    <row r="45" spans="1:15" ht="15.95" customHeight="1">
      <c r="A45" s="89" t="s">
        <v>103</v>
      </c>
      <c r="B45" s="90">
        <v>101.97</v>
      </c>
      <c r="C45" s="90">
        <v>102.63</v>
      </c>
      <c r="D45" s="90">
        <v>101.61</v>
      </c>
      <c r="E45" s="90">
        <v>104.25</v>
      </c>
    </row>
    <row r="46" spans="1:15" ht="15.95" customHeight="1">
      <c r="A46" s="89" t="s">
        <v>104</v>
      </c>
      <c r="B46" s="90">
        <v>97.94</v>
      </c>
      <c r="C46" s="90">
        <v>96.63</v>
      </c>
      <c r="D46" s="90">
        <v>105.95</v>
      </c>
      <c r="E46" s="90">
        <v>104.2</v>
      </c>
    </row>
    <row r="47" spans="1:15" ht="15.95" customHeight="1">
      <c r="B47" s="97"/>
    </row>
    <row r="48" spans="1:15" ht="15.95" customHeight="1">
      <c r="B48" s="98"/>
      <c r="C48" s="99"/>
      <c r="D48" s="99"/>
      <c r="E48" s="99"/>
    </row>
    <row r="49" spans="2:5" ht="15.95" customHeight="1">
      <c r="B49" s="98"/>
      <c r="C49" s="100"/>
      <c r="D49" s="101"/>
      <c r="E49" s="101"/>
    </row>
    <row r="50" spans="2:5" ht="15.95" customHeight="1">
      <c r="B50" s="102"/>
      <c r="C50" s="100"/>
      <c r="D50" s="103"/>
      <c r="E50" s="103"/>
    </row>
    <row r="51" spans="2:5" ht="16.5" customHeight="1">
      <c r="B51" s="102"/>
      <c r="C51" s="104"/>
      <c r="D51" s="101"/>
      <c r="E51" s="101"/>
    </row>
    <row r="52" spans="2:5" ht="16.5" customHeight="1">
      <c r="B52" s="102"/>
      <c r="C52" s="104"/>
      <c r="D52" s="101"/>
      <c r="E52" s="101"/>
    </row>
    <row r="53" spans="2:5" ht="16.5" customHeight="1">
      <c r="B53" s="102"/>
      <c r="C53" s="104"/>
      <c r="D53" s="101"/>
      <c r="E53" s="101"/>
    </row>
    <row r="54" spans="2:5" ht="16.5" customHeight="1">
      <c r="B54" s="105"/>
      <c r="C54" s="104"/>
      <c r="D54" s="101"/>
      <c r="E54" s="101"/>
    </row>
    <row r="55" spans="2:5" ht="16.5" customHeight="1">
      <c r="B55" s="105"/>
      <c r="C55" s="98"/>
      <c r="D55" s="98"/>
      <c r="E55" s="98"/>
    </row>
    <row r="56" spans="2:5" ht="16.5" customHeight="1">
      <c r="C56" s="98"/>
      <c r="D56" s="98"/>
      <c r="E56" s="98"/>
    </row>
    <row r="57" spans="2:5" ht="16.5" customHeight="1">
      <c r="C57" s="102"/>
      <c r="D57" s="102"/>
      <c r="E57" s="102"/>
    </row>
    <row r="58" spans="2:5" ht="16.5" customHeight="1">
      <c r="C58" s="102"/>
      <c r="D58" s="102"/>
      <c r="E58" s="102"/>
    </row>
    <row r="59" spans="2:5" ht="16.5" customHeight="1">
      <c r="C59" s="102"/>
      <c r="D59" s="102"/>
      <c r="E59" s="102"/>
    </row>
    <row r="60" spans="2:5" ht="16.5" customHeight="1">
      <c r="C60" s="102"/>
      <c r="D60" s="102"/>
      <c r="E60" s="102"/>
    </row>
    <row r="61" spans="2:5" ht="16.5" customHeight="1">
      <c r="C61" s="105"/>
      <c r="D61" s="105"/>
      <c r="E61" s="105"/>
    </row>
    <row r="62" spans="2:5" ht="16.5" customHeight="1">
      <c r="C62" s="105"/>
      <c r="D62" s="105"/>
      <c r="E62" s="105"/>
    </row>
    <row r="63" spans="2:5" ht="16.5" customHeight="1">
      <c r="E63" s="106"/>
    </row>
  </sheetData>
  <mergeCells count="1">
    <mergeCell ref="A1:E1"/>
  </mergeCells>
  <pageMargins left="0.71" right="0.2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53"/>
  <sheetViews>
    <sheetView topLeftCell="A13" workbookViewId="0">
      <selection activeCell="J17" sqref="J17"/>
    </sheetView>
  </sheetViews>
  <sheetFormatPr defaultColWidth="14.28515625" defaultRowHeight="16.5" customHeight="1"/>
  <cols>
    <col min="1" max="1" width="57.85546875" style="74" customWidth="1"/>
    <col min="2" max="4" width="10.7109375" style="74" customWidth="1"/>
    <col min="5" max="16384" width="14.28515625" style="74"/>
  </cols>
  <sheetData>
    <row r="1" spans="1:119" ht="20.100000000000001" customHeight="1">
      <c r="A1" s="856" t="s">
        <v>105</v>
      </c>
      <c r="B1" s="856"/>
    </row>
    <row r="2" spans="1:119" ht="20.100000000000001" customHeight="1">
      <c r="A2" s="92"/>
      <c r="B2" s="92"/>
      <c r="C2" s="107"/>
      <c r="D2" s="107"/>
    </row>
    <row r="3" spans="1:119" ht="20.100000000000001" customHeight="1">
      <c r="A3" s="108"/>
      <c r="B3" s="107"/>
      <c r="C3" s="107"/>
      <c r="D3" s="107"/>
    </row>
    <row r="4" spans="1:119" ht="15" customHeight="1">
      <c r="A4" s="109"/>
      <c r="B4" s="110" t="s">
        <v>2</v>
      </c>
      <c r="C4" s="110" t="s">
        <v>2</v>
      </c>
      <c r="D4" s="110" t="s">
        <v>22</v>
      </c>
    </row>
    <row r="5" spans="1:119" ht="15" customHeight="1">
      <c r="A5" s="111"/>
      <c r="B5" s="112" t="s">
        <v>106</v>
      </c>
      <c r="C5" s="112" t="s">
        <v>25</v>
      </c>
      <c r="D5" s="112" t="s">
        <v>41</v>
      </c>
    </row>
    <row r="6" spans="1:119" ht="15" customHeight="1">
      <c r="A6" s="111"/>
      <c r="B6" s="112" t="s">
        <v>61</v>
      </c>
      <c r="C6" s="112" t="s">
        <v>61</v>
      </c>
      <c r="D6" s="112" t="s">
        <v>61</v>
      </c>
    </row>
    <row r="7" spans="1:119" ht="15" customHeight="1">
      <c r="A7" s="111"/>
      <c r="B7" s="112" t="s">
        <v>62</v>
      </c>
      <c r="C7" s="112" t="s">
        <v>62</v>
      </c>
      <c r="D7" s="112" t="s">
        <v>62</v>
      </c>
    </row>
    <row r="8" spans="1:119" ht="15" customHeight="1">
      <c r="A8" s="111"/>
      <c r="B8" s="112" t="s">
        <v>63</v>
      </c>
      <c r="C8" s="112" t="s">
        <v>63</v>
      </c>
      <c r="D8" s="112" t="s">
        <v>63</v>
      </c>
    </row>
    <row r="9" spans="1:119" ht="15" customHeight="1">
      <c r="A9" s="111"/>
      <c r="B9" s="113" t="s">
        <v>66</v>
      </c>
      <c r="C9" s="113" t="s">
        <v>66</v>
      </c>
      <c r="D9" s="113" t="s">
        <v>66</v>
      </c>
    </row>
    <row r="10" spans="1:119" s="82" customFormat="1" ht="16.5" customHeight="1">
      <c r="A10" s="111"/>
      <c r="B10" s="114"/>
      <c r="C10" s="107"/>
      <c r="D10" s="107"/>
      <c r="E10" s="74"/>
    </row>
    <row r="11" spans="1:119" s="87" customFormat="1" ht="15.6" customHeight="1">
      <c r="A11" s="84" t="s">
        <v>68</v>
      </c>
      <c r="B11" s="85">
        <v>97.43</v>
      </c>
      <c r="C11" s="85">
        <v>99.79</v>
      </c>
      <c r="D11" s="85">
        <v>103.54</v>
      </c>
      <c r="E11" s="82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86"/>
      <c r="BZ11" s="86"/>
      <c r="CA11" s="86"/>
      <c r="CB11" s="86"/>
      <c r="CC11" s="86"/>
      <c r="CD11" s="86"/>
      <c r="CE11" s="86"/>
      <c r="CF11" s="86"/>
      <c r="CG11" s="86"/>
      <c r="CH11" s="86"/>
      <c r="CI11" s="86"/>
      <c r="CJ11" s="86"/>
      <c r="CK11" s="86"/>
      <c r="CL11" s="86"/>
      <c r="CM11" s="86"/>
      <c r="CN11" s="86"/>
      <c r="CO11" s="86"/>
      <c r="CP11" s="86"/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86"/>
      <c r="DD11" s="86"/>
      <c r="DE11" s="86"/>
      <c r="DF11" s="86"/>
      <c r="DG11" s="86"/>
      <c r="DH11" s="86"/>
      <c r="DI11" s="86"/>
      <c r="DJ11" s="86"/>
      <c r="DK11" s="86"/>
      <c r="DL11" s="86"/>
      <c r="DM11" s="86"/>
      <c r="DN11" s="86"/>
      <c r="DO11" s="86"/>
    </row>
    <row r="12" spans="1:119" ht="15.95" customHeight="1">
      <c r="A12" s="88" t="s">
        <v>69</v>
      </c>
      <c r="B12" s="85">
        <v>96.95</v>
      </c>
      <c r="C12" s="85">
        <v>98.95</v>
      </c>
      <c r="D12" s="85">
        <v>94.78</v>
      </c>
      <c r="E12" s="86"/>
    </row>
    <row r="13" spans="1:119" ht="15.95" customHeight="1">
      <c r="A13" s="115" t="s">
        <v>70</v>
      </c>
      <c r="B13" s="90">
        <v>100.13</v>
      </c>
      <c r="C13" s="90">
        <v>94.81</v>
      </c>
      <c r="D13" s="90">
        <v>104.15</v>
      </c>
    </row>
    <row r="14" spans="1:119" ht="15.95" customHeight="1">
      <c r="A14" s="115" t="s">
        <v>71</v>
      </c>
      <c r="B14" s="90">
        <v>95.72</v>
      </c>
      <c r="C14" s="90">
        <v>102.63</v>
      </c>
      <c r="D14" s="90">
        <v>90.26</v>
      </c>
    </row>
    <row r="15" spans="1:119" s="91" customFormat="1" ht="15.95" customHeight="1">
      <c r="A15" s="115" t="s">
        <v>72</v>
      </c>
      <c r="B15" s="90">
        <v>114.23</v>
      </c>
      <c r="C15" s="90">
        <v>106.13</v>
      </c>
      <c r="D15" s="90">
        <v>82.19</v>
      </c>
      <c r="E15" s="74"/>
    </row>
    <row r="16" spans="1:119" ht="15.95" customHeight="1">
      <c r="A16" s="115" t="s">
        <v>73</v>
      </c>
      <c r="B16" s="90">
        <v>102.02</v>
      </c>
      <c r="C16" s="90">
        <v>103.51</v>
      </c>
      <c r="D16" s="90">
        <v>102.83</v>
      </c>
      <c r="E16" s="91"/>
    </row>
    <row r="17" spans="1:15" ht="15.95" customHeight="1">
      <c r="A17" s="115" t="s">
        <v>74</v>
      </c>
      <c r="B17" s="90">
        <v>83.37</v>
      </c>
      <c r="C17" s="90">
        <v>76</v>
      </c>
      <c r="D17" s="90">
        <v>89.75</v>
      </c>
    </row>
    <row r="18" spans="1:15" ht="15.95" customHeight="1">
      <c r="A18" s="92" t="s">
        <v>75</v>
      </c>
      <c r="B18" s="85">
        <v>97.12</v>
      </c>
      <c r="C18" s="85">
        <v>99.31</v>
      </c>
      <c r="D18" s="85">
        <v>104.29</v>
      </c>
    </row>
    <row r="19" spans="1:15" ht="15.95" customHeight="1">
      <c r="A19" s="115" t="s">
        <v>76</v>
      </c>
      <c r="B19" s="90">
        <v>103.17</v>
      </c>
      <c r="C19" s="90">
        <v>106.8</v>
      </c>
      <c r="D19" s="90">
        <v>109.04</v>
      </c>
    </row>
    <row r="20" spans="1:15" ht="15.95" customHeight="1">
      <c r="A20" s="115" t="s">
        <v>77</v>
      </c>
      <c r="B20" s="90">
        <v>111.86</v>
      </c>
      <c r="C20" s="90">
        <v>99.35</v>
      </c>
      <c r="D20" s="90">
        <v>101.41</v>
      </c>
    </row>
    <row r="21" spans="1:15" ht="15.95" customHeight="1">
      <c r="A21" s="115" t="s">
        <v>78</v>
      </c>
      <c r="B21" s="90">
        <v>106.3</v>
      </c>
      <c r="C21" s="90">
        <v>108.79</v>
      </c>
      <c r="D21" s="90">
        <v>113.43</v>
      </c>
    </row>
    <row r="22" spans="1:15" ht="15.95" customHeight="1">
      <c r="A22" s="115" t="s">
        <v>79</v>
      </c>
      <c r="B22" s="90">
        <v>92.64</v>
      </c>
      <c r="C22" s="90">
        <v>103.26</v>
      </c>
      <c r="D22" s="90">
        <v>114.43</v>
      </c>
    </row>
    <row r="23" spans="1:15" ht="15.95" customHeight="1">
      <c r="A23" s="115" t="s">
        <v>80</v>
      </c>
      <c r="B23" s="90">
        <v>90.73</v>
      </c>
      <c r="C23" s="90">
        <v>96.13</v>
      </c>
      <c r="D23" s="90">
        <v>104.98</v>
      </c>
    </row>
    <row r="24" spans="1:15" ht="15.95" customHeight="1">
      <c r="A24" s="115" t="s">
        <v>81</v>
      </c>
      <c r="B24" s="90">
        <v>96.92</v>
      </c>
      <c r="C24" s="90">
        <v>97.87</v>
      </c>
      <c r="D24" s="90">
        <v>100.13</v>
      </c>
    </row>
    <row r="25" spans="1:15" ht="27" customHeight="1">
      <c r="A25" s="115" t="s">
        <v>107</v>
      </c>
      <c r="B25" s="90">
        <v>102.87</v>
      </c>
      <c r="C25" s="90">
        <v>85.52</v>
      </c>
      <c r="D25" s="90">
        <v>103.42</v>
      </c>
    </row>
    <row r="26" spans="1:15" ht="15.95" customHeight="1">
      <c r="A26" s="115" t="s">
        <v>83</v>
      </c>
      <c r="B26" s="90">
        <v>90.18</v>
      </c>
      <c r="C26" s="90">
        <v>94.2</v>
      </c>
      <c r="D26" s="90">
        <v>104.79</v>
      </c>
    </row>
    <row r="27" spans="1:15" ht="15.95" customHeight="1">
      <c r="A27" s="115" t="s">
        <v>84</v>
      </c>
      <c r="B27" s="90">
        <v>99.27</v>
      </c>
      <c r="C27" s="90">
        <v>102.74</v>
      </c>
      <c r="D27" s="90">
        <v>104.83</v>
      </c>
    </row>
    <row r="28" spans="1:15" ht="15.95" customHeight="1">
      <c r="A28" s="115" t="s">
        <v>85</v>
      </c>
      <c r="B28" s="90">
        <v>118.72</v>
      </c>
      <c r="C28" s="90">
        <v>109.11</v>
      </c>
      <c r="D28" s="90">
        <v>86.56</v>
      </c>
    </row>
    <row r="29" spans="1:15" ht="15.95" customHeight="1">
      <c r="A29" s="115" t="s">
        <v>86</v>
      </c>
      <c r="B29" s="90">
        <v>100.56</v>
      </c>
      <c r="C29" s="90">
        <v>108.91</v>
      </c>
      <c r="D29" s="90">
        <v>112.55</v>
      </c>
    </row>
    <row r="30" spans="1:15" ht="15.95" customHeight="1">
      <c r="A30" s="115" t="s">
        <v>87</v>
      </c>
      <c r="B30" s="90">
        <v>106.43</v>
      </c>
      <c r="C30" s="90">
        <v>94.43</v>
      </c>
      <c r="D30" s="90">
        <v>98.41</v>
      </c>
    </row>
    <row r="31" spans="1:15" ht="15.95" customHeight="1">
      <c r="A31" s="115" t="s">
        <v>88</v>
      </c>
      <c r="B31" s="90">
        <v>110.89</v>
      </c>
      <c r="C31" s="90">
        <v>103.9</v>
      </c>
      <c r="D31" s="90">
        <v>111.41</v>
      </c>
    </row>
    <row r="32" spans="1:15" ht="15.95" customHeight="1">
      <c r="A32" s="115" t="s">
        <v>89</v>
      </c>
      <c r="B32" s="90">
        <v>92.84</v>
      </c>
      <c r="C32" s="90">
        <v>97.07</v>
      </c>
      <c r="D32" s="90">
        <v>99.58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</row>
    <row r="33" spans="1:15" s="91" customFormat="1" ht="15.95" customHeight="1">
      <c r="A33" s="115" t="s">
        <v>90</v>
      </c>
      <c r="B33" s="90">
        <v>92.7</v>
      </c>
      <c r="C33" s="90">
        <v>97.97</v>
      </c>
      <c r="D33" s="90">
        <v>116.87</v>
      </c>
    </row>
    <row r="34" spans="1:15" s="91" customFormat="1" ht="15.95" customHeight="1">
      <c r="A34" s="115" t="s">
        <v>91</v>
      </c>
      <c r="B34" s="90">
        <v>103.33</v>
      </c>
      <c r="C34" s="90">
        <v>104.11</v>
      </c>
      <c r="D34" s="90">
        <v>115.79</v>
      </c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</row>
    <row r="35" spans="1:15" ht="15.95" customHeight="1">
      <c r="A35" s="115" t="s">
        <v>92</v>
      </c>
      <c r="B35" s="90">
        <v>94.63</v>
      </c>
      <c r="C35" s="90">
        <v>96.44</v>
      </c>
      <c r="D35" s="90">
        <v>103.2</v>
      </c>
    </row>
    <row r="36" spans="1:15" ht="15.95" customHeight="1">
      <c r="A36" s="115" t="s">
        <v>93</v>
      </c>
      <c r="B36" s="90">
        <v>94.31</v>
      </c>
      <c r="C36" s="90">
        <v>107.77</v>
      </c>
      <c r="D36" s="90">
        <v>106.47</v>
      </c>
    </row>
    <row r="37" spans="1:15" ht="15.95" customHeight="1">
      <c r="A37" s="115" t="s">
        <v>94</v>
      </c>
      <c r="B37" s="90">
        <v>101.84</v>
      </c>
      <c r="C37" s="90">
        <v>91.17</v>
      </c>
      <c r="D37" s="90">
        <v>95.7</v>
      </c>
    </row>
    <row r="38" spans="1:15" ht="15.95" customHeight="1">
      <c r="A38" s="115" t="s">
        <v>95</v>
      </c>
      <c r="B38" s="90">
        <v>90.62</v>
      </c>
      <c r="C38" s="90">
        <v>95.95</v>
      </c>
      <c r="D38" s="90">
        <v>96.37</v>
      </c>
    </row>
    <row r="39" spans="1:15" ht="15.95" customHeight="1">
      <c r="A39" s="115" t="s">
        <v>96</v>
      </c>
      <c r="B39" s="90">
        <v>89.09</v>
      </c>
      <c r="C39" s="90">
        <v>102.51</v>
      </c>
      <c r="D39" s="90">
        <v>87.28</v>
      </c>
    </row>
    <row r="40" spans="1:15" ht="15.95" customHeight="1">
      <c r="A40" s="115" t="s">
        <v>97</v>
      </c>
      <c r="B40" s="90">
        <v>91.64</v>
      </c>
      <c r="C40" s="90">
        <v>103.73</v>
      </c>
      <c r="D40" s="90">
        <v>117.83</v>
      </c>
    </row>
    <row r="41" spans="1:15" ht="15.95" customHeight="1">
      <c r="A41" s="115" t="s">
        <v>98</v>
      </c>
      <c r="B41" s="94">
        <v>99.42</v>
      </c>
      <c r="C41" s="94">
        <v>99.39</v>
      </c>
      <c r="D41" s="94">
        <v>98.76</v>
      </c>
    </row>
    <row r="42" spans="1:15" ht="15.95" customHeight="1">
      <c r="A42" s="115" t="s">
        <v>99</v>
      </c>
      <c r="B42" s="94">
        <v>111.2</v>
      </c>
      <c r="C42" s="94">
        <v>99.47</v>
      </c>
      <c r="D42" s="94">
        <v>103.53</v>
      </c>
    </row>
    <row r="43" spans="1:15" ht="15.95" customHeight="1">
      <c r="A43" s="116" t="s">
        <v>100</v>
      </c>
      <c r="B43" s="85">
        <v>98.92</v>
      </c>
      <c r="C43" s="96">
        <v>102.78</v>
      </c>
      <c r="D43" s="96">
        <v>105.69</v>
      </c>
    </row>
    <row r="44" spans="1:15" ht="15.95" customHeight="1">
      <c r="A44" s="116" t="s">
        <v>101</v>
      </c>
      <c r="B44" s="96">
        <v>105.59</v>
      </c>
      <c r="C44" s="96">
        <v>106.18</v>
      </c>
      <c r="D44" s="96">
        <v>103</v>
      </c>
    </row>
    <row r="45" spans="1:15" ht="15.95" customHeight="1">
      <c r="A45" s="115" t="s">
        <v>102</v>
      </c>
      <c r="B45" s="94">
        <v>104.95</v>
      </c>
      <c r="C45" s="90">
        <v>106.07</v>
      </c>
      <c r="D45" s="90">
        <v>105.25</v>
      </c>
    </row>
    <row r="46" spans="1:15" ht="15.95" customHeight="1">
      <c r="A46" s="115" t="s">
        <v>103</v>
      </c>
      <c r="B46" s="90">
        <v>99.6</v>
      </c>
      <c r="C46" s="90">
        <v>110.07</v>
      </c>
      <c r="D46" s="90">
        <v>103.28</v>
      </c>
    </row>
    <row r="47" spans="1:15" ht="15.95" customHeight="1">
      <c r="A47" s="115" t="s">
        <v>104</v>
      </c>
      <c r="B47" s="90">
        <v>107.47</v>
      </c>
      <c r="C47" s="90">
        <v>105.74</v>
      </c>
      <c r="D47" s="90">
        <v>99.87</v>
      </c>
    </row>
    <row r="48" spans="1:15" ht="15.95" customHeight="1">
      <c r="A48" s="107"/>
      <c r="B48" s="117"/>
      <c r="C48" s="117"/>
      <c r="D48" s="118"/>
    </row>
    <row r="49" spans="1:4" ht="15.95" customHeight="1">
      <c r="A49" s="107"/>
      <c r="B49" s="119"/>
      <c r="C49" s="120"/>
      <c r="D49" s="107"/>
    </row>
    <row r="50" spans="1:4" ht="15.95" customHeight="1">
      <c r="B50" s="121"/>
      <c r="C50" s="120"/>
      <c r="D50" s="107"/>
    </row>
    <row r="51" spans="1:4" ht="15.95" customHeight="1">
      <c r="B51" s="121"/>
      <c r="C51" s="122"/>
    </row>
    <row r="52" spans="1:4" ht="16.5" customHeight="1">
      <c r="B52" s="121"/>
      <c r="C52" s="122"/>
    </row>
    <row r="53" spans="1:4" ht="16.5" customHeight="1">
      <c r="B53" s="121"/>
      <c r="C53" s="122"/>
    </row>
  </sheetData>
  <mergeCells count="1">
    <mergeCell ref="A1:B1"/>
  </mergeCells>
  <pageMargins left="0.82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7" workbookViewId="0"/>
  </sheetViews>
  <sheetFormatPr defaultRowHeight="18" customHeight="1"/>
  <cols>
    <col min="1" max="1" width="24.85546875" style="125" customWidth="1"/>
    <col min="2" max="2" width="11.28515625" style="125" customWidth="1"/>
    <col min="3" max="3" width="11.7109375" style="125" customWidth="1"/>
    <col min="4" max="4" width="9.42578125" style="125" customWidth="1"/>
    <col min="5" max="5" width="10.5703125" style="125" customWidth="1"/>
    <col min="6" max="7" width="11.7109375" style="125" customWidth="1"/>
    <col min="8" max="246" width="8.85546875" style="125"/>
    <col min="247" max="247" width="32.85546875" style="125" customWidth="1"/>
    <col min="248" max="248" width="10" style="125" bestFit="1" customWidth="1"/>
    <col min="249" max="249" width="7.7109375" style="125" bestFit="1" customWidth="1"/>
    <col min="250" max="250" width="6.7109375" style="125" bestFit="1" customWidth="1"/>
    <col min="251" max="251" width="7.28515625" style="125" bestFit="1" customWidth="1"/>
    <col min="252" max="253" width="10.42578125" style="125" customWidth="1"/>
    <col min="254" max="502" width="8.85546875" style="125"/>
    <col min="503" max="503" width="32.85546875" style="125" customWidth="1"/>
    <col min="504" max="504" width="10" style="125" bestFit="1" customWidth="1"/>
    <col min="505" max="505" width="7.7109375" style="125" bestFit="1" customWidth="1"/>
    <col min="506" max="506" width="6.7109375" style="125" bestFit="1" customWidth="1"/>
    <col min="507" max="507" width="7.28515625" style="125" bestFit="1" customWidth="1"/>
    <col min="508" max="509" width="10.42578125" style="125" customWidth="1"/>
    <col min="510" max="758" width="8.85546875" style="125"/>
    <col min="759" max="759" width="32.85546875" style="125" customWidth="1"/>
    <col min="760" max="760" width="10" style="125" bestFit="1" customWidth="1"/>
    <col min="761" max="761" width="7.7109375" style="125" bestFit="1" customWidth="1"/>
    <col min="762" max="762" width="6.7109375" style="125" bestFit="1" customWidth="1"/>
    <col min="763" max="763" width="7.28515625" style="125" bestFit="1" customWidth="1"/>
    <col min="764" max="765" width="10.42578125" style="125" customWidth="1"/>
    <col min="766" max="1014" width="8.85546875" style="125"/>
    <col min="1015" max="1015" width="32.85546875" style="125" customWidth="1"/>
    <col min="1016" max="1016" width="10" style="125" bestFit="1" customWidth="1"/>
    <col min="1017" max="1017" width="7.7109375" style="125" bestFit="1" customWidth="1"/>
    <col min="1018" max="1018" width="6.7109375" style="125" bestFit="1" customWidth="1"/>
    <col min="1019" max="1019" width="7.28515625" style="125" bestFit="1" customWidth="1"/>
    <col min="1020" max="1021" width="10.42578125" style="125" customWidth="1"/>
    <col min="1022" max="1270" width="8.85546875" style="125"/>
    <col min="1271" max="1271" width="32.85546875" style="125" customWidth="1"/>
    <col min="1272" max="1272" width="10" style="125" bestFit="1" customWidth="1"/>
    <col min="1273" max="1273" width="7.7109375" style="125" bestFit="1" customWidth="1"/>
    <col min="1274" max="1274" width="6.7109375" style="125" bestFit="1" customWidth="1"/>
    <col min="1275" max="1275" width="7.28515625" style="125" bestFit="1" customWidth="1"/>
    <col min="1276" max="1277" width="10.42578125" style="125" customWidth="1"/>
    <col min="1278" max="1526" width="8.85546875" style="125"/>
    <col min="1527" max="1527" width="32.85546875" style="125" customWidth="1"/>
    <col min="1528" max="1528" width="10" style="125" bestFit="1" customWidth="1"/>
    <col min="1529" max="1529" width="7.7109375" style="125" bestFit="1" customWidth="1"/>
    <col min="1530" max="1530" width="6.7109375" style="125" bestFit="1" customWidth="1"/>
    <col min="1531" max="1531" width="7.28515625" style="125" bestFit="1" customWidth="1"/>
    <col min="1532" max="1533" width="10.42578125" style="125" customWidth="1"/>
    <col min="1534" max="1782" width="8.85546875" style="125"/>
    <col min="1783" max="1783" width="32.85546875" style="125" customWidth="1"/>
    <col min="1784" max="1784" width="10" style="125" bestFit="1" customWidth="1"/>
    <col min="1785" max="1785" width="7.7109375" style="125" bestFit="1" customWidth="1"/>
    <col min="1786" max="1786" width="6.7109375" style="125" bestFit="1" customWidth="1"/>
    <col min="1787" max="1787" width="7.28515625" style="125" bestFit="1" customWidth="1"/>
    <col min="1788" max="1789" width="10.42578125" style="125" customWidth="1"/>
    <col min="1790" max="2038" width="8.85546875" style="125"/>
    <col min="2039" max="2039" width="32.85546875" style="125" customWidth="1"/>
    <col min="2040" max="2040" width="10" style="125" bestFit="1" customWidth="1"/>
    <col min="2041" max="2041" width="7.7109375" style="125" bestFit="1" customWidth="1"/>
    <col min="2042" max="2042" width="6.7109375" style="125" bestFit="1" customWidth="1"/>
    <col min="2043" max="2043" width="7.28515625" style="125" bestFit="1" customWidth="1"/>
    <col min="2044" max="2045" width="10.42578125" style="125" customWidth="1"/>
    <col min="2046" max="2294" width="8.85546875" style="125"/>
    <col min="2295" max="2295" width="32.85546875" style="125" customWidth="1"/>
    <col min="2296" max="2296" width="10" style="125" bestFit="1" customWidth="1"/>
    <col min="2297" max="2297" width="7.7109375" style="125" bestFit="1" customWidth="1"/>
    <col min="2298" max="2298" width="6.7109375" style="125" bestFit="1" customWidth="1"/>
    <col min="2299" max="2299" width="7.28515625" style="125" bestFit="1" customWidth="1"/>
    <col min="2300" max="2301" width="10.42578125" style="125" customWidth="1"/>
    <col min="2302" max="2550" width="8.85546875" style="125"/>
    <col min="2551" max="2551" width="32.85546875" style="125" customWidth="1"/>
    <col min="2552" max="2552" width="10" style="125" bestFit="1" customWidth="1"/>
    <col min="2553" max="2553" width="7.7109375" style="125" bestFit="1" customWidth="1"/>
    <col min="2554" max="2554" width="6.7109375" style="125" bestFit="1" customWidth="1"/>
    <col min="2555" max="2555" width="7.28515625" style="125" bestFit="1" customWidth="1"/>
    <col min="2556" max="2557" width="10.42578125" style="125" customWidth="1"/>
    <col min="2558" max="2806" width="8.85546875" style="125"/>
    <col min="2807" max="2807" width="32.85546875" style="125" customWidth="1"/>
    <col min="2808" max="2808" width="10" style="125" bestFit="1" customWidth="1"/>
    <col min="2809" max="2809" width="7.7109375" style="125" bestFit="1" customWidth="1"/>
    <col min="2810" max="2810" width="6.7109375" style="125" bestFit="1" customWidth="1"/>
    <col min="2811" max="2811" width="7.28515625" style="125" bestFit="1" customWidth="1"/>
    <col min="2812" max="2813" width="10.42578125" style="125" customWidth="1"/>
    <col min="2814" max="3062" width="8.85546875" style="125"/>
    <col min="3063" max="3063" width="32.85546875" style="125" customWidth="1"/>
    <col min="3064" max="3064" width="10" style="125" bestFit="1" customWidth="1"/>
    <col min="3065" max="3065" width="7.7109375" style="125" bestFit="1" customWidth="1"/>
    <col min="3066" max="3066" width="6.7109375" style="125" bestFit="1" customWidth="1"/>
    <col min="3067" max="3067" width="7.28515625" style="125" bestFit="1" customWidth="1"/>
    <col min="3068" max="3069" width="10.42578125" style="125" customWidth="1"/>
    <col min="3070" max="3318" width="8.85546875" style="125"/>
    <col min="3319" max="3319" width="32.85546875" style="125" customWidth="1"/>
    <col min="3320" max="3320" width="10" style="125" bestFit="1" customWidth="1"/>
    <col min="3321" max="3321" width="7.7109375" style="125" bestFit="1" customWidth="1"/>
    <col min="3322" max="3322" width="6.7109375" style="125" bestFit="1" customWidth="1"/>
    <col min="3323" max="3323" width="7.28515625" style="125" bestFit="1" customWidth="1"/>
    <col min="3324" max="3325" width="10.42578125" style="125" customWidth="1"/>
    <col min="3326" max="3574" width="8.85546875" style="125"/>
    <col min="3575" max="3575" width="32.85546875" style="125" customWidth="1"/>
    <col min="3576" max="3576" width="10" style="125" bestFit="1" customWidth="1"/>
    <col min="3577" max="3577" width="7.7109375" style="125" bestFit="1" customWidth="1"/>
    <col min="3578" max="3578" width="6.7109375" style="125" bestFit="1" customWidth="1"/>
    <col min="3579" max="3579" width="7.28515625" style="125" bestFit="1" customWidth="1"/>
    <col min="3580" max="3581" width="10.42578125" style="125" customWidth="1"/>
    <col min="3582" max="3830" width="8.85546875" style="125"/>
    <col min="3831" max="3831" width="32.85546875" style="125" customWidth="1"/>
    <col min="3832" max="3832" width="10" style="125" bestFit="1" customWidth="1"/>
    <col min="3833" max="3833" width="7.7109375" style="125" bestFit="1" customWidth="1"/>
    <col min="3834" max="3834" width="6.7109375" style="125" bestFit="1" customWidth="1"/>
    <col min="3835" max="3835" width="7.28515625" style="125" bestFit="1" customWidth="1"/>
    <col min="3836" max="3837" width="10.42578125" style="125" customWidth="1"/>
    <col min="3838" max="4086" width="8.85546875" style="125"/>
    <col min="4087" max="4087" width="32.85546875" style="125" customWidth="1"/>
    <col min="4088" max="4088" width="10" style="125" bestFit="1" customWidth="1"/>
    <col min="4089" max="4089" width="7.7109375" style="125" bestFit="1" customWidth="1"/>
    <col min="4090" max="4090" width="6.7109375" style="125" bestFit="1" customWidth="1"/>
    <col min="4091" max="4091" width="7.28515625" style="125" bestFit="1" customWidth="1"/>
    <col min="4092" max="4093" width="10.42578125" style="125" customWidth="1"/>
    <col min="4094" max="4342" width="8.85546875" style="125"/>
    <col min="4343" max="4343" width="32.85546875" style="125" customWidth="1"/>
    <col min="4344" max="4344" width="10" style="125" bestFit="1" customWidth="1"/>
    <col min="4345" max="4345" width="7.7109375" style="125" bestFit="1" customWidth="1"/>
    <col min="4346" max="4346" width="6.7109375" style="125" bestFit="1" customWidth="1"/>
    <col min="4347" max="4347" width="7.28515625" style="125" bestFit="1" customWidth="1"/>
    <col min="4348" max="4349" width="10.42578125" style="125" customWidth="1"/>
    <col min="4350" max="4598" width="8.85546875" style="125"/>
    <col min="4599" max="4599" width="32.85546875" style="125" customWidth="1"/>
    <col min="4600" max="4600" width="10" style="125" bestFit="1" customWidth="1"/>
    <col min="4601" max="4601" width="7.7109375" style="125" bestFit="1" customWidth="1"/>
    <col min="4602" max="4602" width="6.7109375" style="125" bestFit="1" customWidth="1"/>
    <col min="4603" max="4603" width="7.28515625" style="125" bestFit="1" customWidth="1"/>
    <col min="4604" max="4605" width="10.42578125" style="125" customWidth="1"/>
    <col min="4606" max="4854" width="8.85546875" style="125"/>
    <col min="4855" max="4855" width="32.85546875" style="125" customWidth="1"/>
    <col min="4856" max="4856" width="10" style="125" bestFit="1" customWidth="1"/>
    <col min="4857" max="4857" width="7.7109375" style="125" bestFit="1" customWidth="1"/>
    <col min="4858" max="4858" width="6.7109375" style="125" bestFit="1" customWidth="1"/>
    <col min="4859" max="4859" width="7.28515625" style="125" bestFit="1" customWidth="1"/>
    <col min="4860" max="4861" width="10.42578125" style="125" customWidth="1"/>
    <col min="4862" max="5110" width="8.85546875" style="125"/>
    <col min="5111" max="5111" width="32.85546875" style="125" customWidth="1"/>
    <col min="5112" max="5112" width="10" style="125" bestFit="1" customWidth="1"/>
    <col min="5113" max="5113" width="7.7109375" style="125" bestFit="1" customWidth="1"/>
    <col min="5114" max="5114" width="6.7109375" style="125" bestFit="1" customWidth="1"/>
    <col min="5115" max="5115" width="7.28515625" style="125" bestFit="1" customWidth="1"/>
    <col min="5116" max="5117" width="10.42578125" style="125" customWidth="1"/>
    <col min="5118" max="5366" width="8.85546875" style="125"/>
    <col min="5367" max="5367" width="32.85546875" style="125" customWidth="1"/>
    <col min="5368" max="5368" width="10" style="125" bestFit="1" customWidth="1"/>
    <col min="5369" max="5369" width="7.7109375" style="125" bestFit="1" customWidth="1"/>
    <col min="5370" max="5370" width="6.7109375" style="125" bestFit="1" customWidth="1"/>
    <col min="5371" max="5371" width="7.28515625" style="125" bestFit="1" customWidth="1"/>
    <col min="5372" max="5373" width="10.42578125" style="125" customWidth="1"/>
    <col min="5374" max="5622" width="8.85546875" style="125"/>
    <col min="5623" max="5623" width="32.85546875" style="125" customWidth="1"/>
    <col min="5624" max="5624" width="10" style="125" bestFit="1" customWidth="1"/>
    <col min="5625" max="5625" width="7.7109375" style="125" bestFit="1" customWidth="1"/>
    <col min="5626" max="5626" width="6.7109375" style="125" bestFit="1" customWidth="1"/>
    <col min="5627" max="5627" width="7.28515625" style="125" bestFit="1" customWidth="1"/>
    <col min="5628" max="5629" width="10.42578125" style="125" customWidth="1"/>
    <col min="5630" max="5878" width="8.85546875" style="125"/>
    <col min="5879" max="5879" width="32.85546875" style="125" customWidth="1"/>
    <col min="5880" max="5880" width="10" style="125" bestFit="1" customWidth="1"/>
    <col min="5881" max="5881" width="7.7109375" style="125" bestFit="1" customWidth="1"/>
    <col min="5882" max="5882" width="6.7109375" style="125" bestFit="1" customWidth="1"/>
    <col min="5883" max="5883" width="7.28515625" style="125" bestFit="1" customWidth="1"/>
    <col min="5884" max="5885" width="10.42578125" style="125" customWidth="1"/>
    <col min="5886" max="6134" width="8.85546875" style="125"/>
    <col min="6135" max="6135" width="32.85546875" style="125" customWidth="1"/>
    <col min="6136" max="6136" width="10" style="125" bestFit="1" customWidth="1"/>
    <col min="6137" max="6137" width="7.7109375" style="125" bestFit="1" customWidth="1"/>
    <col min="6138" max="6138" width="6.7109375" style="125" bestFit="1" customWidth="1"/>
    <col min="6139" max="6139" width="7.28515625" style="125" bestFit="1" customWidth="1"/>
    <col min="6140" max="6141" width="10.42578125" style="125" customWidth="1"/>
    <col min="6142" max="6390" width="8.85546875" style="125"/>
    <col min="6391" max="6391" width="32.85546875" style="125" customWidth="1"/>
    <col min="6392" max="6392" width="10" style="125" bestFit="1" customWidth="1"/>
    <col min="6393" max="6393" width="7.7109375" style="125" bestFit="1" customWidth="1"/>
    <col min="6394" max="6394" width="6.7109375" style="125" bestFit="1" customWidth="1"/>
    <col min="6395" max="6395" width="7.28515625" style="125" bestFit="1" customWidth="1"/>
    <col min="6396" max="6397" width="10.42578125" style="125" customWidth="1"/>
    <col min="6398" max="6646" width="8.85546875" style="125"/>
    <col min="6647" max="6647" width="32.85546875" style="125" customWidth="1"/>
    <col min="6648" max="6648" width="10" style="125" bestFit="1" customWidth="1"/>
    <col min="6649" max="6649" width="7.7109375" style="125" bestFit="1" customWidth="1"/>
    <col min="6650" max="6650" width="6.7109375" style="125" bestFit="1" customWidth="1"/>
    <col min="6651" max="6651" width="7.28515625" style="125" bestFit="1" customWidth="1"/>
    <col min="6652" max="6653" width="10.42578125" style="125" customWidth="1"/>
    <col min="6654" max="6902" width="8.85546875" style="125"/>
    <col min="6903" max="6903" width="32.85546875" style="125" customWidth="1"/>
    <col min="6904" max="6904" width="10" style="125" bestFit="1" customWidth="1"/>
    <col min="6905" max="6905" width="7.7109375" style="125" bestFit="1" customWidth="1"/>
    <col min="6906" max="6906" width="6.7109375" style="125" bestFit="1" customWidth="1"/>
    <col min="6907" max="6907" width="7.28515625" style="125" bestFit="1" customWidth="1"/>
    <col min="6908" max="6909" width="10.42578125" style="125" customWidth="1"/>
    <col min="6910" max="7158" width="8.85546875" style="125"/>
    <col min="7159" max="7159" width="32.85546875" style="125" customWidth="1"/>
    <col min="7160" max="7160" width="10" style="125" bestFit="1" customWidth="1"/>
    <col min="7161" max="7161" width="7.7109375" style="125" bestFit="1" customWidth="1"/>
    <col min="7162" max="7162" width="6.7109375" style="125" bestFit="1" customWidth="1"/>
    <col min="7163" max="7163" width="7.28515625" style="125" bestFit="1" customWidth="1"/>
    <col min="7164" max="7165" width="10.42578125" style="125" customWidth="1"/>
    <col min="7166" max="7414" width="8.85546875" style="125"/>
    <col min="7415" max="7415" width="32.85546875" style="125" customWidth="1"/>
    <col min="7416" max="7416" width="10" style="125" bestFit="1" customWidth="1"/>
    <col min="7417" max="7417" width="7.7109375" style="125" bestFit="1" customWidth="1"/>
    <col min="7418" max="7418" width="6.7109375" style="125" bestFit="1" customWidth="1"/>
    <col min="7419" max="7419" width="7.28515625" style="125" bestFit="1" customWidth="1"/>
    <col min="7420" max="7421" width="10.42578125" style="125" customWidth="1"/>
    <col min="7422" max="7670" width="8.85546875" style="125"/>
    <col min="7671" max="7671" width="32.85546875" style="125" customWidth="1"/>
    <col min="7672" max="7672" width="10" style="125" bestFit="1" customWidth="1"/>
    <col min="7673" max="7673" width="7.7109375" style="125" bestFit="1" customWidth="1"/>
    <col min="7674" max="7674" width="6.7109375" style="125" bestFit="1" customWidth="1"/>
    <col min="7675" max="7675" width="7.28515625" style="125" bestFit="1" customWidth="1"/>
    <col min="7676" max="7677" width="10.42578125" style="125" customWidth="1"/>
    <col min="7678" max="7926" width="8.85546875" style="125"/>
    <col min="7927" max="7927" width="32.85546875" style="125" customWidth="1"/>
    <col min="7928" max="7928" width="10" style="125" bestFit="1" customWidth="1"/>
    <col min="7929" max="7929" width="7.7109375" style="125" bestFit="1" customWidth="1"/>
    <col min="7930" max="7930" width="6.7109375" style="125" bestFit="1" customWidth="1"/>
    <col min="7931" max="7931" width="7.28515625" style="125" bestFit="1" customWidth="1"/>
    <col min="7932" max="7933" width="10.42578125" style="125" customWidth="1"/>
    <col min="7934" max="8182" width="8.85546875" style="125"/>
    <col min="8183" max="8183" width="32.85546875" style="125" customWidth="1"/>
    <col min="8184" max="8184" width="10" style="125" bestFit="1" customWidth="1"/>
    <col min="8185" max="8185" width="7.7109375" style="125" bestFit="1" customWidth="1"/>
    <col min="8186" max="8186" width="6.7109375" style="125" bestFit="1" customWidth="1"/>
    <col min="8187" max="8187" width="7.28515625" style="125" bestFit="1" customWidth="1"/>
    <col min="8188" max="8189" width="10.42578125" style="125" customWidth="1"/>
    <col min="8190" max="8438" width="8.85546875" style="125"/>
    <col min="8439" max="8439" width="32.85546875" style="125" customWidth="1"/>
    <col min="8440" max="8440" width="10" style="125" bestFit="1" customWidth="1"/>
    <col min="8441" max="8441" width="7.7109375" style="125" bestFit="1" customWidth="1"/>
    <col min="8442" max="8442" width="6.7109375" style="125" bestFit="1" customWidth="1"/>
    <col min="8443" max="8443" width="7.28515625" style="125" bestFit="1" customWidth="1"/>
    <col min="8444" max="8445" width="10.42578125" style="125" customWidth="1"/>
    <col min="8446" max="8694" width="8.85546875" style="125"/>
    <col min="8695" max="8695" width="32.85546875" style="125" customWidth="1"/>
    <col min="8696" max="8696" width="10" style="125" bestFit="1" customWidth="1"/>
    <col min="8697" max="8697" width="7.7109375" style="125" bestFit="1" customWidth="1"/>
    <col min="8698" max="8698" width="6.7109375" style="125" bestFit="1" customWidth="1"/>
    <col min="8699" max="8699" width="7.28515625" style="125" bestFit="1" customWidth="1"/>
    <col min="8700" max="8701" width="10.42578125" style="125" customWidth="1"/>
    <col min="8702" max="8950" width="8.85546875" style="125"/>
    <col min="8951" max="8951" width="32.85546875" style="125" customWidth="1"/>
    <col min="8952" max="8952" width="10" style="125" bestFit="1" customWidth="1"/>
    <col min="8953" max="8953" width="7.7109375" style="125" bestFit="1" customWidth="1"/>
    <col min="8954" max="8954" width="6.7109375" style="125" bestFit="1" customWidth="1"/>
    <col min="8955" max="8955" width="7.28515625" style="125" bestFit="1" customWidth="1"/>
    <col min="8956" max="8957" width="10.42578125" style="125" customWidth="1"/>
    <col min="8958" max="9206" width="8.85546875" style="125"/>
    <col min="9207" max="9207" width="32.85546875" style="125" customWidth="1"/>
    <col min="9208" max="9208" width="10" style="125" bestFit="1" customWidth="1"/>
    <col min="9209" max="9209" width="7.7109375" style="125" bestFit="1" customWidth="1"/>
    <col min="9210" max="9210" width="6.7109375" style="125" bestFit="1" customWidth="1"/>
    <col min="9211" max="9211" width="7.28515625" style="125" bestFit="1" customWidth="1"/>
    <col min="9212" max="9213" width="10.42578125" style="125" customWidth="1"/>
    <col min="9214" max="9462" width="8.85546875" style="125"/>
    <col min="9463" max="9463" width="32.85546875" style="125" customWidth="1"/>
    <col min="9464" max="9464" width="10" style="125" bestFit="1" customWidth="1"/>
    <col min="9465" max="9465" width="7.7109375" style="125" bestFit="1" customWidth="1"/>
    <col min="9466" max="9466" width="6.7109375" style="125" bestFit="1" customWidth="1"/>
    <col min="9467" max="9467" width="7.28515625" style="125" bestFit="1" customWidth="1"/>
    <col min="9468" max="9469" width="10.42578125" style="125" customWidth="1"/>
    <col min="9470" max="9718" width="8.85546875" style="125"/>
    <col min="9719" max="9719" width="32.85546875" style="125" customWidth="1"/>
    <col min="9720" max="9720" width="10" style="125" bestFit="1" customWidth="1"/>
    <col min="9721" max="9721" width="7.7109375" style="125" bestFit="1" customWidth="1"/>
    <col min="9722" max="9722" width="6.7109375" style="125" bestFit="1" customWidth="1"/>
    <col min="9723" max="9723" width="7.28515625" style="125" bestFit="1" customWidth="1"/>
    <col min="9724" max="9725" width="10.42578125" style="125" customWidth="1"/>
    <col min="9726" max="9974" width="8.85546875" style="125"/>
    <col min="9975" max="9975" width="32.85546875" style="125" customWidth="1"/>
    <col min="9976" max="9976" width="10" style="125" bestFit="1" customWidth="1"/>
    <col min="9977" max="9977" width="7.7109375" style="125" bestFit="1" customWidth="1"/>
    <col min="9978" max="9978" width="6.7109375" style="125" bestFit="1" customWidth="1"/>
    <col min="9979" max="9979" width="7.28515625" style="125" bestFit="1" customWidth="1"/>
    <col min="9980" max="9981" width="10.42578125" style="125" customWidth="1"/>
    <col min="9982" max="10230" width="8.85546875" style="125"/>
    <col min="10231" max="10231" width="32.85546875" style="125" customWidth="1"/>
    <col min="10232" max="10232" width="10" style="125" bestFit="1" customWidth="1"/>
    <col min="10233" max="10233" width="7.7109375" style="125" bestFit="1" customWidth="1"/>
    <col min="10234" max="10234" width="6.7109375" style="125" bestFit="1" customWidth="1"/>
    <col min="10235" max="10235" width="7.28515625" style="125" bestFit="1" customWidth="1"/>
    <col min="10236" max="10237" width="10.42578125" style="125" customWidth="1"/>
    <col min="10238" max="10486" width="8.85546875" style="125"/>
    <col min="10487" max="10487" width="32.85546875" style="125" customWidth="1"/>
    <col min="10488" max="10488" width="10" style="125" bestFit="1" customWidth="1"/>
    <col min="10489" max="10489" width="7.7109375" style="125" bestFit="1" customWidth="1"/>
    <col min="10490" max="10490" width="6.7109375" style="125" bestFit="1" customWidth="1"/>
    <col min="10491" max="10491" width="7.28515625" style="125" bestFit="1" customWidth="1"/>
    <col min="10492" max="10493" width="10.42578125" style="125" customWidth="1"/>
    <col min="10494" max="10742" width="8.85546875" style="125"/>
    <col min="10743" max="10743" width="32.85546875" style="125" customWidth="1"/>
    <col min="10744" max="10744" width="10" style="125" bestFit="1" customWidth="1"/>
    <col min="10745" max="10745" width="7.7109375" style="125" bestFit="1" customWidth="1"/>
    <col min="10746" max="10746" width="6.7109375" style="125" bestFit="1" customWidth="1"/>
    <col min="10747" max="10747" width="7.28515625" style="125" bestFit="1" customWidth="1"/>
    <col min="10748" max="10749" width="10.42578125" style="125" customWidth="1"/>
    <col min="10750" max="10998" width="8.85546875" style="125"/>
    <col min="10999" max="10999" width="32.85546875" style="125" customWidth="1"/>
    <col min="11000" max="11000" width="10" style="125" bestFit="1" customWidth="1"/>
    <col min="11001" max="11001" width="7.7109375" style="125" bestFit="1" customWidth="1"/>
    <col min="11002" max="11002" width="6.7109375" style="125" bestFit="1" customWidth="1"/>
    <col min="11003" max="11003" width="7.28515625" style="125" bestFit="1" customWidth="1"/>
    <col min="11004" max="11005" width="10.42578125" style="125" customWidth="1"/>
    <col min="11006" max="11254" width="8.85546875" style="125"/>
    <col min="11255" max="11255" width="32.85546875" style="125" customWidth="1"/>
    <col min="11256" max="11256" width="10" style="125" bestFit="1" customWidth="1"/>
    <col min="11257" max="11257" width="7.7109375" style="125" bestFit="1" customWidth="1"/>
    <col min="11258" max="11258" width="6.7109375" style="125" bestFit="1" customWidth="1"/>
    <col min="11259" max="11259" width="7.28515625" style="125" bestFit="1" customWidth="1"/>
    <col min="11260" max="11261" width="10.42578125" style="125" customWidth="1"/>
    <col min="11262" max="11510" width="8.85546875" style="125"/>
    <col min="11511" max="11511" width="32.85546875" style="125" customWidth="1"/>
    <col min="11512" max="11512" width="10" style="125" bestFit="1" customWidth="1"/>
    <col min="11513" max="11513" width="7.7109375" style="125" bestFit="1" customWidth="1"/>
    <col min="11514" max="11514" width="6.7109375" style="125" bestFit="1" customWidth="1"/>
    <col min="11515" max="11515" width="7.28515625" style="125" bestFit="1" customWidth="1"/>
    <col min="11516" max="11517" width="10.42578125" style="125" customWidth="1"/>
    <col min="11518" max="11766" width="8.85546875" style="125"/>
    <col min="11767" max="11767" width="32.85546875" style="125" customWidth="1"/>
    <col min="11768" max="11768" width="10" style="125" bestFit="1" customWidth="1"/>
    <col min="11769" max="11769" width="7.7109375" style="125" bestFit="1" customWidth="1"/>
    <col min="11770" max="11770" width="6.7109375" style="125" bestFit="1" customWidth="1"/>
    <col min="11771" max="11771" width="7.28515625" style="125" bestFit="1" customWidth="1"/>
    <col min="11772" max="11773" width="10.42578125" style="125" customWidth="1"/>
    <col min="11774" max="12022" width="8.85546875" style="125"/>
    <col min="12023" max="12023" width="32.85546875" style="125" customWidth="1"/>
    <col min="12024" max="12024" width="10" style="125" bestFit="1" customWidth="1"/>
    <col min="12025" max="12025" width="7.7109375" style="125" bestFit="1" customWidth="1"/>
    <col min="12026" max="12026" width="6.7109375" style="125" bestFit="1" customWidth="1"/>
    <col min="12027" max="12027" width="7.28515625" style="125" bestFit="1" customWidth="1"/>
    <col min="12028" max="12029" width="10.42578125" style="125" customWidth="1"/>
    <col min="12030" max="12278" width="8.85546875" style="125"/>
    <col min="12279" max="12279" width="32.85546875" style="125" customWidth="1"/>
    <col min="12280" max="12280" width="10" style="125" bestFit="1" customWidth="1"/>
    <col min="12281" max="12281" width="7.7109375" style="125" bestFit="1" customWidth="1"/>
    <col min="12282" max="12282" width="6.7109375" style="125" bestFit="1" customWidth="1"/>
    <col min="12283" max="12283" width="7.28515625" style="125" bestFit="1" customWidth="1"/>
    <col min="12284" max="12285" width="10.42578125" style="125" customWidth="1"/>
    <col min="12286" max="12534" width="8.85546875" style="125"/>
    <col min="12535" max="12535" width="32.85546875" style="125" customWidth="1"/>
    <col min="12536" max="12536" width="10" style="125" bestFit="1" customWidth="1"/>
    <col min="12537" max="12537" width="7.7109375" style="125" bestFit="1" customWidth="1"/>
    <col min="12538" max="12538" width="6.7109375" style="125" bestFit="1" customWidth="1"/>
    <col min="12539" max="12539" width="7.28515625" style="125" bestFit="1" customWidth="1"/>
    <col min="12540" max="12541" width="10.42578125" style="125" customWidth="1"/>
    <col min="12542" max="12790" width="8.85546875" style="125"/>
    <col min="12791" max="12791" width="32.85546875" style="125" customWidth="1"/>
    <col min="12792" max="12792" width="10" style="125" bestFit="1" customWidth="1"/>
    <col min="12793" max="12793" width="7.7109375" style="125" bestFit="1" customWidth="1"/>
    <col min="12794" max="12794" width="6.7109375" style="125" bestFit="1" customWidth="1"/>
    <col min="12795" max="12795" width="7.28515625" style="125" bestFit="1" customWidth="1"/>
    <col min="12796" max="12797" width="10.42578125" style="125" customWidth="1"/>
    <col min="12798" max="13046" width="8.85546875" style="125"/>
    <col min="13047" max="13047" width="32.85546875" style="125" customWidth="1"/>
    <col min="13048" max="13048" width="10" style="125" bestFit="1" customWidth="1"/>
    <col min="13049" max="13049" width="7.7109375" style="125" bestFit="1" customWidth="1"/>
    <col min="13050" max="13050" width="6.7109375" style="125" bestFit="1" customWidth="1"/>
    <col min="13051" max="13051" width="7.28515625" style="125" bestFit="1" customWidth="1"/>
    <col min="13052" max="13053" width="10.42578125" style="125" customWidth="1"/>
    <col min="13054" max="13302" width="8.85546875" style="125"/>
    <col min="13303" max="13303" width="32.85546875" style="125" customWidth="1"/>
    <col min="13304" max="13304" width="10" style="125" bestFit="1" customWidth="1"/>
    <col min="13305" max="13305" width="7.7109375" style="125" bestFit="1" customWidth="1"/>
    <col min="13306" max="13306" width="6.7109375" style="125" bestFit="1" customWidth="1"/>
    <col min="13307" max="13307" width="7.28515625" style="125" bestFit="1" customWidth="1"/>
    <col min="13308" max="13309" width="10.42578125" style="125" customWidth="1"/>
    <col min="13310" max="13558" width="8.85546875" style="125"/>
    <col min="13559" max="13559" width="32.85546875" style="125" customWidth="1"/>
    <col min="13560" max="13560" width="10" style="125" bestFit="1" customWidth="1"/>
    <col min="13561" max="13561" width="7.7109375" style="125" bestFit="1" customWidth="1"/>
    <col min="13562" max="13562" width="6.7109375" style="125" bestFit="1" customWidth="1"/>
    <col min="13563" max="13563" width="7.28515625" style="125" bestFit="1" customWidth="1"/>
    <col min="13564" max="13565" width="10.42578125" style="125" customWidth="1"/>
    <col min="13566" max="13814" width="8.85546875" style="125"/>
    <col min="13815" max="13815" width="32.85546875" style="125" customWidth="1"/>
    <col min="13816" max="13816" width="10" style="125" bestFit="1" customWidth="1"/>
    <col min="13817" max="13817" width="7.7109375" style="125" bestFit="1" customWidth="1"/>
    <col min="13818" max="13818" width="6.7109375" style="125" bestFit="1" customWidth="1"/>
    <col min="13819" max="13819" width="7.28515625" style="125" bestFit="1" customWidth="1"/>
    <col min="13820" max="13821" width="10.42578125" style="125" customWidth="1"/>
    <col min="13822" max="14070" width="8.85546875" style="125"/>
    <col min="14071" max="14071" width="32.85546875" style="125" customWidth="1"/>
    <col min="14072" max="14072" width="10" style="125" bestFit="1" customWidth="1"/>
    <col min="14073" max="14073" width="7.7109375" style="125" bestFit="1" customWidth="1"/>
    <col min="14074" max="14074" width="6.7109375" style="125" bestFit="1" customWidth="1"/>
    <col min="14075" max="14075" width="7.28515625" style="125" bestFit="1" customWidth="1"/>
    <col min="14076" max="14077" width="10.42578125" style="125" customWidth="1"/>
    <col min="14078" max="14326" width="8.85546875" style="125"/>
    <col min="14327" max="14327" width="32.85546875" style="125" customWidth="1"/>
    <col min="14328" max="14328" width="10" style="125" bestFit="1" customWidth="1"/>
    <col min="14329" max="14329" width="7.7109375" style="125" bestFit="1" customWidth="1"/>
    <col min="14330" max="14330" width="6.7109375" style="125" bestFit="1" customWidth="1"/>
    <col min="14331" max="14331" width="7.28515625" style="125" bestFit="1" customWidth="1"/>
    <col min="14332" max="14333" width="10.42578125" style="125" customWidth="1"/>
    <col min="14334" max="14582" width="8.85546875" style="125"/>
    <col min="14583" max="14583" width="32.85546875" style="125" customWidth="1"/>
    <col min="14584" max="14584" width="10" style="125" bestFit="1" customWidth="1"/>
    <col min="14585" max="14585" width="7.7109375" style="125" bestFit="1" customWidth="1"/>
    <col min="14586" max="14586" width="6.7109375" style="125" bestFit="1" customWidth="1"/>
    <col min="14587" max="14587" width="7.28515625" style="125" bestFit="1" customWidth="1"/>
    <col min="14588" max="14589" width="10.42578125" style="125" customWidth="1"/>
    <col min="14590" max="14838" width="8.85546875" style="125"/>
    <col min="14839" max="14839" width="32.85546875" style="125" customWidth="1"/>
    <col min="14840" max="14840" width="10" style="125" bestFit="1" customWidth="1"/>
    <col min="14841" max="14841" width="7.7109375" style="125" bestFit="1" customWidth="1"/>
    <col min="14842" max="14842" width="6.7109375" style="125" bestFit="1" customWidth="1"/>
    <col min="14843" max="14843" width="7.28515625" style="125" bestFit="1" customWidth="1"/>
    <col min="14844" max="14845" width="10.42578125" style="125" customWidth="1"/>
    <col min="14846" max="15094" width="8.85546875" style="125"/>
    <col min="15095" max="15095" width="32.85546875" style="125" customWidth="1"/>
    <col min="15096" max="15096" width="10" style="125" bestFit="1" customWidth="1"/>
    <col min="15097" max="15097" width="7.7109375" style="125" bestFit="1" customWidth="1"/>
    <col min="15098" max="15098" width="6.7109375" style="125" bestFit="1" customWidth="1"/>
    <col min="15099" max="15099" width="7.28515625" style="125" bestFit="1" customWidth="1"/>
    <col min="15100" max="15101" width="10.42578125" style="125" customWidth="1"/>
    <col min="15102" max="15350" width="8.85546875" style="125"/>
    <col min="15351" max="15351" width="32.85546875" style="125" customWidth="1"/>
    <col min="15352" max="15352" width="10" style="125" bestFit="1" customWidth="1"/>
    <col min="15353" max="15353" width="7.7109375" style="125" bestFit="1" customWidth="1"/>
    <col min="15354" max="15354" width="6.7109375" style="125" bestFit="1" customWidth="1"/>
    <col min="15355" max="15355" width="7.28515625" style="125" bestFit="1" customWidth="1"/>
    <col min="15356" max="15357" width="10.42578125" style="125" customWidth="1"/>
    <col min="15358" max="15606" width="8.85546875" style="125"/>
    <col min="15607" max="15607" width="32.85546875" style="125" customWidth="1"/>
    <col min="15608" max="15608" width="10" style="125" bestFit="1" customWidth="1"/>
    <col min="15609" max="15609" width="7.7109375" style="125" bestFit="1" customWidth="1"/>
    <col min="15610" max="15610" width="6.7109375" style="125" bestFit="1" customWidth="1"/>
    <col min="15611" max="15611" width="7.28515625" style="125" bestFit="1" customWidth="1"/>
    <col min="15612" max="15613" width="10.42578125" style="125" customWidth="1"/>
    <col min="15614" max="15862" width="8.85546875" style="125"/>
    <col min="15863" max="15863" width="32.85546875" style="125" customWidth="1"/>
    <col min="15864" max="15864" width="10" style="125" bestFit="1" customWidth="1"/>
    <col min="15865" max="15865" width="7.7109375" style="125" bestFit="1" customWidth="1"/>
    <col min="15866" max="15866" width="6.7109375" style="125" bestFit="1" customWidth="1"/>
    <col min="15867" max="15867" width="7.28515625" style="125" bestFit="1" customWidth="1"/>
    <col min="15868" max="15869" width="10.42578125" style="125" customWidth="1"/>
    <col min="15870" max="16118" width="8.85546875" style="125"/>
    <col min="16119" max="16119" width="32.85546875" style="125" customWidth="1"/>
    <col min="16120" max="16120" width="10" style="125" bestFit="1" customWidth="1"/>
    <col min="16121" max="16121" width="7.7109375" style="125" bestFit="1" customWidth="1"/>
    <col min="16122" max="16122" width="6.7109375" style="125" bestFit="1" customWidth="1"/>
    <col min="16123" max="16123" width="7.28515625" style="125" bestFit="1" customWidth="1"/>
    <col min="16124" max="16125" width="10.42578125" style="125" customWidth="1"/>
    <col min="16126" max="16384" width="8.85546875" style="125"/>
  </cols>
  <sheetData>
    <row r="1" spans="1:7" ht="24" customHeight="1">
      <c r="A1" s="123" t="s">
        <v>108</v>
      </c>
      <c r="B1" s="124"/>
      <c r="C1" s="124"/>
      <c r="D1" s="124"/>
      <c r="E1" s="124"/>
      <c r="F1" s="124"/>
      <c r="G1" s="124"/>
    </row>
    <row r="2" spans="1:7" ht="20.100000000000001" customHeight="1">
      <c r="A2" s="126" t="s">
        <v>109</v>
      </c>
      <c r="B2" s="127"/>
    </row>
    <row r="3" spans="1:7" ht="20.100000000000001" customHeight="1">
      <c r="A3" s="128"/>
      <c r="B3" s="128"/>
      <c r="G3" s="129"/>
    </row>
    <row r="4" spans="1:7" ht="18" customHeight="1">
      <c r="A4" s="130"/>
      <c r="B4" s="859" t="s">
        <v>556</v>
      </c>
      <c r="C4" s="131" t="s">
        <v>2</v>
      </c>
      <c r="D4" s="131" t="s">
        <v>22</v>
      </c>
      <c r="E4" s="131" t="s">
        <v>110</v>
      </c>
      <c r="F4" s="857" t="s">
        <v>24</v>
      </c>
      <c r="G4" s="858"/>
    </row>
    <row r="5" spans="1:7" ht="18" customHeight="1">
      <c r="A5" s="128"/>
      <c r="B5" s="860"/>
      <c r="C5" s="132" t="s">
        <v>111</v>
      </c>
      <c r="D5" s="133" t="s">
        <v>112</v>
      </c>
      <c r="E5" s="132" t="s">
        <v>27</v>
      </c>
      <c r="F5" s="132" t="s">
        <v>60</v>
      </c>
      <c r="G5" s="132" t="s">
        <v>27</v>
      </c>
    </row>
    <row r="6" spans="1:7" ht="18" customHeight="1">
      <c r="A6" s="128"/>
      <c r="B6" s="861"/>
      <c r="C6" s="134" t="s">
        <v>61</v>
      </c>
      <c r="D6" s="134" t="s">
        <v>61</v>
      </c>
      <c r="E6" s="134" t="s">
        <v>61</v>
      </c>
      <c r="F6" s="134" t="s">
        <v>61</v>
      </c>
      <c r="G6" s="134" t="s">
        <v>61</v>
      </c>
    </row>
    <row r="7" spans="1:7" ht="18" customHeight="1">
      <c r="A7" s="128"/>
      <c r="B7" s="135"/>
      <c r="C7" s="136"/>
      <c r="D7" s="136"/>
      <c r="E7" s="136"/>
      <c r="F7" s="136"/>
      <c r="G7" s="136"/>
    </row>
    <row r="8" spans="1:7" ht="18" customHeight="1">
      <c r="A8" s="137" t="s">
        <v>113</v>
      </c>
      <c r="B8" s="138" t="s">
        <v>49</v>
      </c>
      <c r="C8" s="139">
        <v>3922.1165116614097</v>
      </c>
      <c r="D8" s="139">
        <v>3699.6614722580202</v>
      </c>
      <c r="E8" s="140">
        <v>36594.761390762389</v>
      </c>
      <c r="F8" s="139">
        <v>103.98707610884586</v>
      </c>
      <c r="G8" s="139">
        <v>99.32859570466141</v>
      </c>
    </row>
    <row r="9" spans="1:7" ht="18" customHeight="1">
      <c r="A9" s="137" t="s">
        <v>114</v>
      </c>
      <c r="B9" s="138" t="s">
        <v>115</v>
      </c>
      <c r="C9" s="139">
        <v>707.05</v>
      </c>
      <c r="D9" s="139">
        <v>641.13529411764705</v>
      </c>
      <c r="E9" s="140">
        <v>6496.1862941176469</v>
      </c>
      <c r="F9" s="139">
        <v>92.422559336549966</v>
      </c>
      <c r="G9" s="139">
        <v>96.272600947250879</v>
      </c>
    </row>
    <row r="10" spans="1:7" ht="18" customHeight="1">
      <c r="A10" s="137" t="s">
        <v>116</v>
      </c>
      <c r="B10" s="138" t="s">
        <v>117</v>
      </c>
      <c r="C10" s="139">
        <v>497.96000000000004</v>
      </c>
      <c r="D10" s="139">
        <v>484.941176470588</v>
      </c>
      <c r="E10" s="140">
        <v>5765.2611764705871</v>
      </c>
      <c r="F10" s="139">
        <v>82.966839430382748</v>
      </c>
      <c r="G10" s="139">
        <v>96.588335815151652</v>
      </c>
    </row>
    <row r="11" spans="1:7" ht="18" customHeight="1">
      <c r="A11" s="137" t="s">
        <v>118</v>
      </c>
      <c r="B11" s="138" t="s">
        <v>49</v>
      </c>
      <c r="C11" s="139">
        <v>69.954319999999996</v>
      </c>
      <c r="D11" s="139">
        <v>65.929000000000002</v>
      </c>
      <c r="E11" s="140">
        <v>659.77237599999989</v>
      </c>
      <c r="F11" s="139">
        <v>117.40534351111056</v>
      </c>
      <c r="G11" s="139">
        <v>104.16768715171634</v>
      </c>
    </row>
    <row r="12" spans="1:7" ht="18" customHeight="1">
      <c r="A12" s="137" t="s">
        <v>119</v>
      </c>
      <c r="B12" s="138" t="s">
        <v>115</v>
      </c>
      <c r="C12" s="139">
        <v>1243.2345680000001</v>
      </c>
      <c r="D12" s="139">
        <v>616.66999999999996</v>
      </c>
      <c r="E12" s="140">
        <v>10729.613492477438</v>
      </c>
      <c r="F12" s="139">
        <v>50.071000595110718</v>
      </c>
      <c r="G12" s="139">
        <v>103.79576511032916</v>
      </c>
    </row>
    <row r="13" spans="1:7" ht="18" customHeight="1">
      <c r="A13" s="137" t="s">
        <v>120</v>
      </c>
      <c r="B13" s="138" t="s">
        <v>115</v>
      </c>
      <c r="C13" s="139">
        <v>126.63217999999999</v>
      </c>
      <c r="D13" s="139">
        <v>122.253</v>
      </c>
      <c r="E13" s="140">
        <v>1112.72459</v>
      </c>
      <c r="F13" s="139">
        <v>117.15843571786986</v>
      </c>
      <c r="G13" s="141">
        <v>104.47050458739497</v>
      </c>
    </row>
    <row r="14" spans="1:7" ht="18" customHeight="1">
      <c r="A14" s="137" t="s">
        <v>121</v>
      </c>
      <c r="B14" s="138" t="s">
        <v>115</v>
      </c>
      <c r="C14" s="139">
        <v>396.4631119284528</v>
      </c>
      <c r="D14" s="139">
        <v>415.64947026390632</v>
      </c>
      <c r="E14" s="140">
        <v>3443.4988100289906</v>
      </c>
      <c r="F14" s="139">
        <v>106.03302812854753</v>
      </c>
      <c r="G14" s="139">
        <v>97.917812656368724</v>
      </c>
    </row>
    <row r="15" spans="1:7" ht="18" customHeight="1">
      <c r="A15" s="137" t="s">
        <v>122</v>
      </c>
      <c r="B15" s="138" t="s">
        <v>123</v>
      </c>
      <c r="C15" s="139">
        <v>154.77884528044498</v>
      </c>
      <c r="D15" s="139">
        <v>162.35342109079662</v>
      </c>
      <c r="E15" s="140">
        <v>1368.6898905608873</v>
      </c>
      <c r="F15" s="139">
        <v>115.55403636355631</v>
      </c>
      <c r="G15" s="139">
        <v>106.87295638696051</v>
      </c>
    </row>
    <row r="16" spans="1:7" ht="18" customHeight="1">
      <c r="A16" s="137" t="s">
        <v>124</v>
      </c>
      <c r="B16" s="138" t="s">
        <v>49</v>
      </c>
      <c r="C16" s="139">
        <v>12.64990024149486</v>
      </c>
      <c r="D16" s="139">
        <v>13.033886455587451</v>
      </c>
      <c r="E16" s="140">
        <v>109.82508648047806</v>
      </c>
      <c r="F16" s="139">
        <v>85.440094759668639</v>
      </c>
      <c r="G16" s="139">
        <v>97.113081257015949</v>
      </c>
    </row>
    <row r="17" spans="1:7" ht="18" customHeight="1">
      <c r="A17" s="137" t="s">
        <v>125</v>
      </c>
      <c r="B17" s="138" t="s">
        <v>115</v>
      </c>
      <c r="C17" s="139">
        <v>24.896799999999999</v>
      </c>
      <c r="D17" s="139">
        <v>28.5</v>
      </c>
      <c r="E17" s="140">
        <v>983.22888693050879</v>
      </c>
      <c r="F17" s="139">
        <v>203.29697765159889</v>
      </c>
      <c r="G17" s="139">
        <v>137.10907867987515</v>
      </c>
    </row>
    <row r="18" spans="1:7" ht="18" customHeight="1">
      <c r="A18" s="137" t="s">
        <v>126</v>
      </c>
      <c r="B18" s="138" t="s">
        <v>115</v>
      </c>
      <c r="C18" s="139">
        <v>25.705608443214899</v>
      </c>
      <c r="D18" s="139">
        <v>25.1475609485144</v>
      </c>
      <c r="E18" s="140">
        <v>238.78813130636303</v>
      </c>
      <c r="F18" s="139">
        <v>101.14303831728229</v>
      </c>
      <c r="G18" s="139">
        <v>98.813433800953987</v>
      </c>
    </row>
    <row r="19" spans="1:7" ht="18" customHeight="1">
      <c r="A19" s="137" t="s">
        <v>127</v>
      </c>
      <c r="B19" s="138" t="s">
        <v>115</v>
      </c>
      <c r="C19" s="139">
        <v>1048.9446438689624</v>
      </c>
      <c r="D19" s="139">
        <v>1065.3983756652933</v>
      </c>
      <c r="E19" s="140">
        <v>9098.9365938738574</v>
      </c>
      <c r="F19" s="139">
        <v>107.61599754194881</v>
      </c>
      <c r="G19" s="139">
        <v>104.66596260657745</v>
      </c>
    </row>
    <row r="20" spans="1:7" ht="18" customHeight="1">
      <c r="A20" s="137" t="s">
        <v>128</v>
      </c>
      <c r="B20" s="138" t="s">
        <v>115</v>
      </c>
      <c r="C20" s="139">
        <v>632.22391170366939</v>
      </c>
      <c r="D20" s="139">
        <v>661.78139727402709</v>
      </c>
      <c r="E20" s="140">
        <v>5303.1298911504882</v>
      </c>
      <c r="F20" s="139">
        <v>111.4110096420921</v>
      </c>
      <c r="G20" s="139">
        <v>101.27995575246678</v>
      </c>
    </row>
    <row r="21" spans="1:7" ht="18" customHeight="1">
      <c r="A21" s="137" t="s">
        <v>129</v>
      </c>
      <c r="B21" s="138" t="s">
        <v>123</v>
      </c>
      <c r="C21" s="139">
        <v>384.51297231677165</v>
      </c>
      <c r="D21" s="139">
        <v>396.24413583199663</v>
      </c>
      <c r="E21" s="140">
        <v>3411.0083064809405</v>
      </c>
      <c r="F21" s="139">
        <v>106.6365837310173</v>
      </c>
      <c r="G21" s="139">
        <v>100.17604433772658</v>
      </c>
    </row>
    <row r="22" spans="1:7" ht="21" customHeight="1">
      <c r="A22" s="74" t="s">
        <v>130</v>
      </c>
      <c r="B22" s="138" t="s">
        <v>131</v>
      </c>
      <c r="C22" s="139">
        <v>619.44753727110287</v>
      </c>
      <c r="D22" s="139">
        <v>578.06989376120157</v>
      </c>
      <c r="E22" s="140">
        <v>5058.0775836403936</v>
      </c>
      <c r="F22" s="139">
        <v>111.33857738081694</v>
      </c>
      <c r="G22" s="139">
        <v>109.58259507543178</v>
      </c>
    </row>
    <row r="23" spans="1:7" ht="18" customHeight="1">
      <c r="A23" s="74" t="s">
        <v>132</v>
      </c>
      <c r="B23" s="138" t="s">
        <v>133</v>
      </c>
      <c r="C23" s="139">
        <v>57.455034065783941</v>
      </c>
      <c r="D23" s="139">
        <v>56.612888687004279</v>
      </c>
      <c r="E23" s="140">
        <v>511.18678608346642</v>
      </c>
      <c r="F23" s="139">
        <v>108.97572413282826</v>
      </c>
      <c r="G23" s="139">
        <v>99.122915220466226</v>
      </c>
    </row>
    <row r="24" spans="1:7" ht="27" customHeight="1">
      <c r="A24" s="142" t="s">
        <v>134</v>
      </c>
      <c r="B24" s="138" t="s">
        <v>115</v>
      </c>
      <c r="C24" s="143">
        <v>90.587882945005404</v>
      </c>
      <c r="D24" s="143">
        <v>93.417365907757301</v>
      </c>
      <c r="E24" s="144">
        <v>829.89224351678797</v>
      </c>
      <c r="F24" s="143">
        <v>110.2269804221325</v>
      </c>
      <c r="G24" s="143">
        <v>108.3381952842991</v>
      </c>
    </row>
    <row r="25" spans="1:7" ht="18" customHeight="1">
      <c r="A25" s="137" t="s">
        <v>135</v>
      </c>
      <c r="B25" s="138" t="s">
        <v>136</v>
      </c>
      <c r="C25" s="139">
        <v>443.8310680577801</v>
      </c>
      <c r="D25" s="139">
        <v>455.19008677721894</v>
      </c>
      <c r="E25" s="140">
        <v>3722.5508183047004</v>
      </c>
      <c r="F25" s="139">
        <v>115.09231018387331</v>
      </c>
      <c r="G25" s="139">
        <v>96.350527838508654</v>
      </c>
    </row>
    <row r="26" spans="1:7" ht="18" customHeight="1">
      <c r="A26" s="145" t="s">
        <v>137</v>
      </c>
      <c r="B26" s="138" t="s">
        <v>138</v>
      </c>
      <c r="C26" s="139">
        <v>21.562238158959843</v>
      </c>
      <c r="D26" s="139">
        <v>21.672481050928319</v>
      </c>
      <c r="E26" s="140">
        <v>202.74996302769057</v>
      </c>
      <c r="F26" s="139">
        <v>93.094849875121639</v>
      </c>
      <c r="G26" s="139">
        <v>94.748952064172443</v>
      </c>
    </row>
    <row r="27" spans="1:7" ht="18" customHeight="1">
      <c r="A27" s="137" t="s">
        <v>139</v>
      </c>
      <c r="B27" s="138" t="s">
        <v>49</v>
      </c>
      <c r="C27" s="139">
        <v>174.24219478873241</v>
      </c>
      <c r="D27" s="139">
        <v>217.24370422535213</v>
      </c>
      <c r="E27" s="140">
        <v>1877.2229076294022</v>
      </c>
      <c r="F27" s="139">
        <v>104.28102748077816</v>
      </c>
      <c r="G27" s="139">
        <v>96.6583633899848</v>
      </c>
    </row>
    <row r="28" spans="1:7" ht="18" customHeight="1">
      <c r="A28" s="137" t="s">
        <v>140</v>
      </c>
      <c r="B28" s="138" t="s">
        <v>115</v>
      </c>
      <c r="C28" s="139">
        <v>307.50765018241174</v>
      </c>
      <c r="D28" s="139">
        <v>293.86933113219828</v>
      </c>
      <c r="E28" s="140">
        <v>2701.8605832211697</v>
      </c>
      <c r="F28" s="139">
        <v>158.84828709848554</v>
      </c>
      <c r="G28" s="139">
        <v>118.56401923895569</v>
      </c>
    </row>
    <row r="29" spans="1:7" ht="18" customHeight="1">
      <c r="A29" s="137" t="s">
        <v>141</v>
      </c>
      <c r="B29" s="138" t="s">
        <v>115</v>
      </c>
      <c r="C29" s="139">
        <v>92.537035758604333</v>
      </c>
      <c r="D29" s="139">
        <v>98.397799358883887</v>
      </c>
      <c r="E29" s="140">
        <v>730.20037079987299</v>
      </c>
      <c r="F29" s="139">
        <v>105.1258540159016</v>
      </c>
      <c r="G29" s="139">
        <v>109.08689012883256</v>
      </c>
    </row>
    <row r="30" spans="1:7" ht="18" customHeight="1">
      <c r="A30" s="137" t="s">
        <v>142</v>
      </c>
      <c r="B30" s="138" t="s">
        <v>143</v>
      </c>
      <c r="C30" s="139">
        <v>9.9513523348510375</v>
      </c>
      <c r="D30" s="139">
        <v>10.225899511648592</v>
      </c>
      <c r="E30" s="140">
        <v>89.815181994888377</v>
      </c>
      <c r="F30" s="139">
        <v>104.74136547832215</v>
      </c>
      <c r="G30" s="139">
        <v>95.66204626244928</v>
      </c>
    </row>
    <row r="31" spans="1:7" ht="18" customHeight="1">
      <c r="A31" s="137" t="s">
        <v>144</v>
      </c>
      <c r="B31" s="138" t="s">
        <v>49</v>
      </c>
      <c r="C31" s="139">
        <v>1537.3551986081366</v>
      </c>
      <c r="D31" s="139">
        <v>1559.8551732616334</v>
      </c>
      <c r="E31" s="140">
        <v>14870.874522263479</v>
      </c>
      <c r="F31" s="139">
        <v>117.34410390894708</v>
      </c>
      <c r="G31" s="139">
        <v>106.14016903104419</v>
      </c>
    </row>
    <row r="32" spans="1:7" ht="18" customHeight="1">
      <c r="A32" s="74" t="s">
        <v>145</v>
      </c>
      <c r="B32" s="138" t="s">
        <v>115</v>
      </c>
      <c r="C32" s="139">
        <v>1502.6154941373857</v>
      </c>
      <c r="D32" s="139">
        <v>1367.2208251217826</v>
      </c>
      <c r="E32" s="140">
        <v>11863.489337251669</v>
      </c>
      <c r="F32" s="139">
        <v>109.72879816386698</v>
      </c>
      <c r="G32" s="139">
        <v>107.12622134363552</v>
      </c>
    </row>
    <row r="33" spans="1:8" ht="18" customHeight="1">
      <c r="A33" s="137" t="s">
        <v>146</v>
      </c>
      <c r="B33" s="138" t="s">
        <v>115</v>
      </c>
      <c r="C33" s="139">
        <v>876.0829449361114</v>
      </c>
      <c r="D33" s="139">
        <v>913.78253477244766</v>
      </c>
      <c r="E33" s="140">
        <v>6847.6255443896616</v>
      </c>
      <c r="F33" s="139">
        <v>104.43228968827974</v>
      </c>
      <c r="G33" s="139">
        <v>85.561157038177527</v>
      </c>
    </row>
    <row r="34" spans="1:8" ht="18" customHeight="1">
      <c r="A34" s="137" t="s">
        <v>147</v>
      </c>
      <c r="B34" s="138" t="s">
        <v>136</v>
      </c>
      <c r="C34" s="139">
        <v>19.551577000000002</v>
      </c>
      <c r="D34" s="139">
        <v>20.233345000000003</v>
      </c>
      <c r="E34" s="140">
        <v>143.61933000000002</v>
      </c>
      <c r="F34" s="139">
        <v>106.60501458108126</v>
      </c>
      <c r="G34" s="139">
        <v>87.248574687767928</v>
      </c>
    </row>
    <row r="35" spans="1:8" ht="27.75" customHeight="1">
      <c r="A35" s="146" t="s">
        <v>148</v>
      </c>
      <c r="B35" s="147" t="s">
        <v>149</v>
      </c>
      <c r="C35" s="148">
        <v>59.314623138621009</v>
      </c>
      <c r="D35" s="148">
        <v>61.100547326977093</v>
      </c>
      <c r="E35" s="144">
        <v>404.17602003595272</v>
      </c>
      <c r="F35" s="143">
        <v>101.88523158397189</v>
      </c>
      <c r="G35" s="143">
        <v>96.855277951021407</v>
      </c>
      <c r="H35" s="143"/>
    </row>
    <row r="36" spans="1:8" ht="18" customHeight="1">
      <c r="A36" s="137" t="s">
        <v>150</v>
      </c>
      <c r="B36" s="138" t="s">
        <v>151</v>
      </c>
      <c r="C36" s="139">
        <v>1046.97742498815</v>
      </c>
      <c r="D36" s="139">
        <v>975.147842302708</v>
      </c>
      <c r="E36" s="140">
        <v>8893.9719363100157</v>
      </c>
      <c r="F36" s="139">
        <v>105.70154156819022</v>
      </c>
      <c r="G36" s="139">
        <v>110.08354031009138</v>
      </c>
    </row>
    <row r="37" spans="1:8" ht="18" customHeight="1">
      <c r="A37" s="137" t="s">
        <v>152</v>
      </c>
      <c r="B37" s="138" t="s">
        <v>153</v>
      </c>
      <c r="C37" s="139">
        <v>23.670679276870516</v>
      </c>
      <c r="D37" s="139">
        <v>27.578268297787005</v>
      </c>
      <c r="E37" s="140">
        <v>238.30680318394414</v>
      </c>
      <c r="F37" s="139">
        <v>95.261721235879122</v>
      </c>
      <c r="G37" s="139">
        <v>80.683779124368698</v>
      </c>
    </row>
    <row r="38" spans="1:8" ht="18" customHeight="1">
      <c r="A38" s="137" t="s">
        <v>154</v>
      </c>
      <c r="B38" s="138" t="s">
        <v>115</v>
      </c>
      <c r="C38" s="139">
        <v>232.67527964125264</v>
      </c>
      <c r="D38" s="139">
        <v>257.61891847616374</v>
      </c>
      <c r="E38" s="140">
        <v>2301.4780167023137</v>
      </c>
      <c r="F38" s="139">
        <v>82.969055869940007</v>
      </c>
      <c r="G38" s="139">
        <v>91.561757202966035</v>
      </c>
    </row>
    <row r="39" spans="1:8" ht="15">
      <c r="A39" s="137" t="s">
        <v>155</v>
      </c>
      <c r="B39" s="138" t="s">
        <v>156</v>
      </c>
      <c r="C39" s="139">
        <v>24.418319960000002</v>
      </c>
      <c r="D39" s="139">
        <v>23.58</v>
      </c>
      <c r="E39" s="140">
        <v>200.94113148057099</v>
      </c>
      <c r="F39" s="139">
        <v>108.82607701665358</v>
      </c>
      <c r="G39" s="139">
        <v>102.3146526218959</v>
      </c>
    </row>
    <row r="40" spans="1:8" ht="15">
      <c r="A40" s="137" t="s">
        <v>157</v>
      </c>
      <c r="B40" s="138" t="s">
        <v>117</v>
      </c>
      <c r="C40" s="139">
        <v>323.2288384591966</v>
      </c>
      <c r="D40" s="139">
        <v>327.47356705177225</v>
      </c>
      <c r="E40" s="140">
        <v>2804.0951801711362</v>
      </c>
      <c r="F40" s="139">
        <v>106.25359086689561</v>
      </c>
      <c r="G40" s="139">
        <v>105.2864934544038</v>
      </c>
    </row>
    <row r="41" spans="1:8" ht="15">
      <c r="A41" s="149"/>
    </row>
    <row r="42" spans="1:8" ht="15">
      <c r="C42" s="150"/>
      <c r="D42" s="150"/>
      <c r="E42" s="150"/>
    </row>
    <row r="43" spans="1:8" ht="15"/>
    <row r="44" spans="1:8" ht="15"/>
    <row r="45" spans="1:8" ht="15"/>
    <row r="46" spans="1:8" ht="15"/>
    <row r="47" spans="1:8" ht="15"/>
    <row r="48" spans="1:8" ht="15"/>
    <row r="49" spans="1:7" ht="15"/>
    <row r="50" spans="1:7" ht="15"/>
    <row r="51" spans="1:7" ht="15"/>
    <row r="52" spans="1:7" ht="15"/>
    <row r="53" spans="1:7" ht="15"/>
    <row r="54" spans="1:7" ht="15"/>
    <row r="55" spans="1:7" ht="15"/>
    <row r="56" spans="1:7" ht="15"/>
    <row r="57" spans="1:7" ht="15"/>
    <row r="58" spans="1:7" ht="15"/>
    <row r="59" spans="1:7" ht="15"/>
    <row r="60" spans="1:7" ht="15"/>
    <row r="61" spans="1:7" ht="15">
      <c r="A61" s="151"/>
      <c r="B61" s="151"/>
      <c r="C61" s="151"/>
      <c r="D61" s="151"/>
      <c r="E61" s="151"/>
      <c r="F61" s="151"/>
      <c r="G61" s="151"/>
    </row>
    <row r="62" spans="1:7" ht="15">
      <c r="A62" s="151"/>
      <c r="B62" s="151"/>
      <c r="C62" s="151"/>
      <c r="D62" s="151"/>
      <c r="E62" s="151"/>
      <c r="F62" s="151"/>
      <c r="G62" s="151"/>
    </row>
    <row r="63" spans="1:7" ht="15">
      <c r="A63" s="151"/>
      <c r="B63" s="151"/>
      <c r="C63" s="151"/>
      <c r="D63" s="151"/>
      <c r="E63" s="151"/>
      <c r="F63" s="151"/>
      <c r="G63" s="151"/>
    </row>
    <row r="64" spans="1:7" ht="15">
      <c r="A64" s="151"/>
      <c r="B64" s="151"/>
      <c r="C64" s="151"/>
      <c r="D64" s="151"/>
      <c r="E64" s="151"/>
      <c r="F64" s="151"/>
      <c r="G64" s="151"/>
    </row>
    <row r="65" spans="1:7" ht="18" customHeight="1">
      <c r="A65" s="151"/>
      <c r="B65" s="151"/>
      <c r="C65" s="151"/>
      <c r="D65" s="151"/>
      <c r="E65" s="151"/>
      <c r="F65" s="151"/>
      <c r="G65" s="151"/>
    </row>
    <row r="66" spans="1:7" ht="18" customHeight="1">
      <c r="A66" s="151"/>
      <c r="B66" s="151"/>
      <c r="C66" s="151"/>
      <c r="D66" s="151"/>
      <c r="E66" s="151"/>
      <c r="F66" s="151"/>
      <c r="G66" s="151"/>
    </row>
    <row r="67" spans="1:7" ht="18" customHeight="1">
      <c r="A67" s="151"/>
      <c r="B67" s="151"/>
      <c r="C67" s="151"/>
      <c r="D67" s="151"/>
      <c r="E67" s="151"/>
      <c r="F67" s="151"/>
      <c r="G67" s="151"/>
    </row>
    <row r="68" spans="1:7" ht="18" customHeight="1">
      <c r="A68" s="151"/>
      <c r="B68" s="151"/>
      <c r="C68" s="151"/>
      <c r="D68" s="151"/>
      <c r="E68" s="151"/>
      <c r="F68" s="151"/>
      <c r="G68" s="151"/>
    </row>
    <row r="69" spans="1:7" ht="18" customHeight="1">
      <c r="A69" s="151"/>
      <c r="B69" s="151"/>
      <c r="C69" s="151"/>
      <c r="D69" s="151"/>
      <c r="E69" s="151"/>
      <c r="F69" s="151"/>
      <c r="G69" s="151"/>
    </row>
    <row r="70" spans="1:7" ht="18" customHeight="1">
      <c r="A70" s="151"/>
      <c r="B70" s="151"/>
      <c r="C70" s="151"/>
      <c r="D70" s="151"/>
      <c r="E70" s="151"/>
      <c r="F70" s="151"/>
      <c r="G70" s="151"/>
    </row>
    <row r="71" spans="1:7" ht="18" customHeight="1">
      <c r="A71" s="151"/>
      <c r="B71" s="151"/>
      <c r="C71" s="151"/>
      <c r="D71" s="151"/>
      <c r="E71" s="151"/>
      <c r="F71" s="151"/>
      <c r="G71" s="151"/>
    </row>
  </sheetData>
  <mergeCells count="2">
    <mergeCell ref="F4:G4"/>
    <mergeCell ref="B4:B6"/>
  </mergeCells>
  <pageMargins left="0.86614173228346503" right="0.1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topLeftCell="A4" workbookViewId="0">
      <selection activeCell="C23" sqref="C23"/>
    </sheetView>
  </sheetViews>
  <sheetFormatPr defaultRowHeight="18" customHeight="1"/>
  <cols>
    <col min="1" max="1" width="24.5703125" style="125" customWidth="1"/>
    <col min="2" max="2" width="11.85546875" style="125" customWidth="1"/>
    <col min="3" max="3" width="8.85546875" style="125" customWidth="1"/>
    <col min="4" max="4" width="9.140625" style="125" customWidth="1"/>
    <col min="5" max="5" width="8.85546875" style="125" customWidth="1"/>
    <col min="6" max="8" width="8.42578125" style="125" customWidth="1"/>
    <col min="9" max="247" width="8.85546875" style="125"/>
    <col min="248" max="248" width="32.85546875" style="125" customWidth="1"/>
    <col min="249" max="249" width="10" style="125" bestFit="1" customWidth="1"/>
    <col min="250" max="250" width="7.7109375" style="125" bestFit="1" customWidth="1"/>
    <col min="251" max="251" width="6.7109375" style="125" bestFit="1" customWidth="1"/>
    <col min="252" max="252" width="7.28515625" style="125" bestFit="1" customWidth="1"/>
    <col min="253" max="254" width="10.42578125" style="125" customWidth="1"/>
    <col min="255" max="503" width="8.85546875" style="125"/>
    <col min="504" max="504" width="32.85546875" style="125" customWidth="1"/>
    <col min="505" max="505" width="10" style="125" bestFit="1" customWidth="1"/>
    <col min="506" max="506" width="7.7109375" style="125" bestFit="1" customWidth="1"/>
    <col min="507" max="507" width="6.7109375" style="125" bestFit="1" customWidth="1"/>
    <col min="508" max="508" width="7.28515625" style="125" bestFit="1" customWidth="1"/>
    <col min="509" max="510" width="10.42578125" style="125" customWidth="1"/>
    <col min="511" max="759" width="8.85546875" style="125"/>
    <col min="760" max="760" width="32.85546875" style="125" customWidth="1"/>
    <col min="761" max="761" width="10" style="125" bestFit="1" customWidth="1"/>
    <col min="762" max="762" width="7.7109375" style="125" bestFit="1" customWidth="1"/>
    <col min="763" max="763" width="6.7109375" style="125" bestFit="1" customWidth="1"/>
    <col min="764" max="764" width="7.28515625" style="125" bestFit="1" customWidth="1"/>
    <col min="765" max="766" width="10.42578125" style="125" customWidth="1"/>
    <col min="767" max="1015" width="8.85546875" style="125"/>
    <col min="1016" max="1016" width="32.85546875" style="125" customWidth="1"/>
    <col min="1017" max="1017" width="10" style="125" bestFit="1" customWidth="1"/>
    <col min="1018" max="1018" width="7.7109375" style="125" bestFit="1" customWidth="1"/>
    <col min="1019" max="1019" width="6.7109375" style="125" bestFit="1" customWidth="1"/>
    <col min="1020" max="1020" width="7.28515625" style="125" bestFit="1" customWidth="1"/>
    <col min="1021" max="1022" width="10.42578125" style="125" customWidth="1"/>
    <col min="1023" max="1271" width="8.85546875" style="125"/>
    <col min="1272" max="1272" width="32.85546875" style="125" customWidth="1"/>
    <col min="1273" max="1273" width="10" style="125" bestFit="1" customWidth="1"/>
    <col min="1274" max="1274" width="7.7109375" style="125" bestFit="1" customWidth="1"/>
    <col min="1275" max="1275" width="6.7109375" style="125" bestFit="1" customWidth="1"/>
    <col min="1276" max="1276" width="7.28515625" style="125" bestFit="1" customWidth="1"/>
    <col min="1277" max="1278" width="10.42578125" style="125" customWidth="1"/>
    <col min="1279" max="1527" width="8.85546875" style="125"/>
    <col min="1528" max="1528" width="32.85546875" style="125" customWidth="1"/>
    <col min="1529" max="1529" width="10" style="125" bestFit="1" customWidth="1"/>
    <col min="1530" max="1530" width="7.7109375" style="125" bestFit="1" customWidth="1"/>
    <col min="1531" max="1531" width="6.7109375" style="125" bestFit="1" customWidth="1"/>
    <col min="1532" max="1532" width="7.28515625" style="125" bestFit="1" customWidth="1"/>
    <col min="1533" max="1534" width="10.42578125" style="125" customWidth="1"/>
    <col min="1535" max="1783" width="8.85546875" style="125"/>
    <col min="1784" max="1784" width="32.85546875" style="125" customWidth="1"/>
    <col min="1785" max="1785" width="10" style="125" bestFit="1" customWidth="1"/>
    <col min="1786" max="1786" width="7.7109375" style="125" bestFit="1" customWidth="1"/>
    <col min="1787" max="1787" width="6.7109375" style="125" bestFit="1" customWidth="1"/>
    <col min="1788" max="1788" width="7.28515625" style="125" bestFit="1" customWidth="1"/>
    <col min="1789" max="1790" width="10.42578125" style="125" customWidth="1"/>
    <col min="1791" max="2039" width="8.85546875" style="125"/>
    <col min="2040" max="2040" width="32.85546875" style="125" customWidth="1"/>
    <col min="2041" max="2041" width="10" style="125" bestFit="1" customWidth="1"/>
    <col min="2042" max="2042" width="7.7109375" style="125" bestFit="1" customWidth="1"/>
    <col min="2043" max="2043" width="6.7109375" style="125" bestFit="1" customWidth="1"/>
    <col min="2044" max="2044" width="7.28515625" style="125" bestFit="1" customWidth="1"/>
    <col min="2045" max="2046" width="10.42578125" style="125" customWidth="1"/>
    <col min="2047" max="2295" width="8.85546875" style="125"/>
    <col min="2296" max="2296" width="32.85546875" style="125" customWidth="1"/>
    <col min="2297" max="2297" width="10" style="125" bestFit="1" customWidth="1"/>
    <col min="2298" max="2298" width="7.7109375" style="125" bestFit="1" customWidth="1"/>
    <col min="2299" max="2299" width="6.7109375" style="125" bestFit="1" customWidth="1"/>
    <col min="2300" max="2300" width="7.28515625" style="125" bestFit="1" customWidth="1"/>
    <col min="2301" max="2302" width="10.42578125" style="125" customWidth="1"/>
    <col min="2303" max="2551" width="8.85546875" style="125"/>
    <col min="2552" max="2552" width="32.85546875" style="125" customWidth="1"/>
    <col min="2553" max="2553" width="10" style="125" bestFit="1" customWidth="1"/>
    <col min="2554" max="2554" width="7.7109375" style="125" bestFit="1" customWidth="1"/>
    <col min="2555" max="2555" width="6.7109375" style="125" bestFit="1" customWidth="1"/>
    <col min="2556" max="2556" width="7.28515625" style="125" bestFit="1" customWidth="1"/>
    <col min="2557" max="2558" width="10.42578125" style="125" customWidth="1"/>
    <col min="2559" max="2807" width="8.85546875" style="125"/>
    <col min="2808" max="2808" width="32.85546875" style="125" customWidth="1"/>
    <col min="2809" max="2809" width="10" style="125" bestFit="1" customWidth="1"/>
    <col min="2810" max="2810" width="7.7109375" style="125" bestFit="1" customWidth="1"/>
    <col min="2811" max="2811" width="6.7109375" style="125" bestFit="1" customWidth="1"/>
    <col min="2812" max="2812" width="7.28515625" style="125" bestFit="1" customWidth="1"/>
    <col min="2813" max="2814" width="10.42578125" style="125" customWidth="1"/>
    <col min="2815" max="3063" width="8.85546875" style="125"/>
    <col min="3064" max="3064" width="32.85546875" style="125" customWidth="1"/>
    <col min="3065" max="3065" width="10" style="125" bestFit="1" customWidth="1"/>
    <col min="3066" max="3066" width="7.7109375" style="125" bestFit="1" customWidth="1"/>
    <col min="3067" max="3067" width="6.7109375" style="125" bestFit="1" customWidth="1"/>
    <col min="3068" max="3068" width="7.28515625" style="125" bestFit="1" customWidth="1"/>
    <col min="3069" max="3070" width="10.42578125" style="125" customWidth="1"/>
    <col min="3071" max="3319" width="8.85546875" style="125"/>
    <col min="3320" max="3320" width="32.85546875" style="125" customWidth="1"/>
    <col min="3321" max="3321" width="10" style="125" bestFit="1" customWidth="1"/>
    <col min="3322" max="3322" width="7.7109375" style="125" bestFit="1" customWidth="1"/>
    <col min="3323" max="3323" width="6.7109375" style="125" bestFit="1" customWidth="1"/>
    <col min="3324" max="3324" width="7.28515625" style="125" bestFit="1" customWidth="1"/>
    <col min="3325" max="3326" width="10.42578125" style="125" customWidth="1"/>
    <col min="3327" max="3575" width="8.85546875" style="125"/>
    <col min="3576" max="3576" width="32.85546875" style="125" customWidth="1"/>
    <col min="3577" max="3577" width="10" style="125" bestFit="1" customWidth="1"/>
    <col min="3578" max="3578" width="7.7109375" style="125" bestFit="1" customWidth="1"/>
    <col min="3579" max="3579" width="6.7109375" style="125" bestFit="1" customWidth="1"/>
    <col min="3580" max="3580" width="7.28515625" style="125" bestFit="1" customWidth="1"/>
    <col min="3581" max="3582" width="10.42578125" style="125" customWidth="1"/>
    <col min="3583" max="3831" width="8.85546875" style="125"/>
    <col min="3832" max="3832" width="32.85546875" style="125" customWidth="1"/>
    <col min="3833" max="3833" width="10" style="125" bestFit="1" customWidth="1"/>
    <col min="3834" max="3834" width="7.7109375" style="125" bestFit="1" customWidth="1"/>
    <col min="3835" max="3835" width="6.7109375" style="125" bestFit="1" customWidth="1"/>
    <col min="3836" max="3836" width="7.28515625" style="125" bestFit="1" customWidth="1"/>
    <col min="3837" max="3838" width="10.42578125" style="125" customWidth="1"/>
    <col min="3839" max="4087" width="8.85546875" style="125"/>
    <col min="4088" max="4088" width="32.85546875" style="125" customWidth="1"/>
    <col min="4089" max="4089" width="10" style="125" bestFit="1" customWidth="1"/>
    <col min="4090" max="4090" width="7.7109375" style="125" bestFit="1" customWidth="1"/>
    <col min="4091" max="4091" width="6.7109375" style="125" bestFit="1" customWidth="1"/>
    <col min="4092" max="4092" width="7.28515625" style="125" bestFit="1" customWidth="1"/>
    <col min="4093" max="4094" width="10.42578125" style="125" customWidth="1"/>
    <col min="4095" max="4343" width="8.85546875" style="125"/>
    <col min="4344" max="4344" width="32.85546875" style="125" customWidth="1"/>
    <col min="4345" max="4345" width="10" style="125" bestFit="1" customWidth="1"/>
    <col min="4346" max="4346" width="7.7109375" style="125" bestFit="1" customWidth="1"/>
    <col min="4347" max="4347" width="6.7109375" style="125" bestFit="1" customWidth="1"/>
    <col min="4348" max="4348" width="7.28515625" style="125" bestFit="1" customWidth="1"/>
    <col min="4349" max="4350" width="10.42578125" style="125" customWidth="1"/>
    <col min="4351" max="4599" width="8.85546875" style="125"/>
    <col min="4600" max="4600" width="32.85546875" style="125" customWidth="1"/>
    <col min="4601" max="4601" width="10" style="125" bestFit="1" customWidth="1"/>
    <col min="4602" max="4602" width="7.7109375" style="125" bestFit="1" customWidth="1"/>
    <col min="4603" max="4603" width="6.7109375" style="125" bestFit="1" customWidth="1"/>
    <col min="4604" max="4604" width="7.28515625" style="125" bestFit="1" customWidth="1"/>
    <col min="4605" max="4606" width="10.42578125" style="125" customWidth="1"/>
    <col min="4607" max="4855" width="8.85546875" style="125"/>
    <col min="4856" max="4856" width="32.85546875" style="125" customWidth="1"/>
    <col min="4857" max="4857" width="10" style="125" bestFit="1" customWidth="1"/>
    <col min="4858" max="4858" width="7.7109375" style="125" bestFit="1" customWidth="1"/>
    <col min="4859" max="4859" width="6.7109375" style="125" bestFit="1" customWidth="1"/>
    <col min="4860" max="4860" width="7.28515625" style="125" bestFit="1" customWidth="1"/>
    <col min="4861" max="4862" width="10.42578125" style="125" customWidth="1"/>
    <col min="4863" max="5111" width="8.85546875" style="125"/>
    <col min="5112" max="5112" width="32.85546875" style="125" customWidth="1"/>
    <col min="5113" max="5113" width="10" style="125" bestFit="1" customWidth="1"/>
    <col min="5114" max="5114" width="7.7109375" style="125" bestFit="1" customWidth="1"/>
    <col min="5115" max="5115" width="6.7109375" style="125" bestFit="1" customWidth="1"/>
    <col min="5116" max="5116" width="7.28515625" style="125" bestFit="1" customWidth="1"/>
    <col min="5117" max="5118" width="10.42578125" style="125" customWidth="1"/>
    <col min="5119" max="5367" width="8.85546875" style="125"/>
    <col min="5368" max="5368" width="32.85546875" style="125" customWidth="1"/>
    <col min="5369" max="5369" width="10" style="125" bestFit="1" customWidth="1"/>
    <col min="5370" max="5370" width="7.7109375" style="125" bestFit="1" customWidth="1"/>
    <col min="5371" max="5371" width="6.7109375" style="125" bestFit="1" customWidth="1"/>
    <col min="5372" max="5372" width="7.28515625" style="125" bestFit="1" customWidth="1"/>
    <col min="5373" max="5374" width="10.42578125" style="125" customWidth="1"/>
    <col min="5375" max="5623" width="8.85546875" style="125"/>
    <col min="5624" max="5624" width="32.85546875" style="125" customWidth="1"/>
    <col min="5625" max="5625" width="10" style="125" bestFit="1" customWidth="1"/>
    <col min="5626" max="5626" width="7.7109375" style="125" bestFit="1" customWidth="1"/>
    <col min="5627" max="5627" width="6.7109375" style="125" bestFit="1" customWidth="1"/>
    <col min="5628" max="5628" width="7.28515625" style="125" bestFit="1" customWidth="1"/>
    <col min="5629" max="5630" width="10.42578125" style="125" customWidth="1"/>
    <col min="5631" max="5879" width="8.85546875" style="125"/>
    <col min="5880" max="5880" width="32.85546875" style="125" customWidth="1"/>
    <col min="5881" max="5881" width="10" style="125" bestFit="1" customWidth="1"/>
    <col min="5882" max="5882" width="7.7109375" style="125" bestFit="1" customWidth="1"/>
    <col min="5883" max="5883" width="6.7109375" style="125" bestFit="1" customWidth="1"/>
    <col min="5884" max="5884" width="7.28515625" style="125" bestFit="1" customWidth="1"/>
    <col min="5885" max="5886" width="10.42578125" style="125" customWidth="1"/>
    <col min="5887" max="6135" width="8.85546875" style="125"/>
    <col min="6136" max="6136" width="32.85546875" style="125" customWidth="1"/>
    <col min="6137" max="6137" width="10" style="125" bestFit="1" customWidth="1"/>
    <col min="6138" max="6138" width="7.7109375" style="125" bestFit="1" customWidth="1"/>
    <col min="6139" max="6139" width="6.7109375" style="125" bestFit="1" customWidth="1"/>
    <col min="6140" max="6140" width="7.28515625" style="125" bestFit="1" customWidth="1"/>
    <col min="6141" max="6142" width="10.42578125" style="125" customWidth="1"/>
    <col min="6143" max="6391" width="8.85546875" style="125"/>
    <col min="6392" max="6392" width="32.85546875" style="125" customWidth="1"/>
    <col min="6393" max="6393" width="10" style="125" bestFit="1" customWidth="1"/>
    <col min="6394" max="6394" width="7.7109375" style="125" bestFit="1" customWidth="1"/>
    <col min="6395" max="6395" width="6.7109375" style="125" bestFit="1" customWidth="1"/>
    <col min="6396" max="6396" width="7.28515625" style="125" bestFit="1" customWidth="1"/>
    <col min="6397" max="6398" width="10.42578125" style="125" customWidth="1"/>
    <col min="6399" max="6647" width="8.85546875" style="125"/>
    <col min="6648" max="6648" width="32.85546875" style="125" customWidth="1"/>
    <col min="6649" max="6649" width="10" style="125" bestFit="1" customWidth="1"/>
    <col min="6650" max="6650" width="7.7109375" style="125" bestFit="1" customWidth="1"/>
    <col min="6651" max="6651" width="6.7109375" style="125" bestFit="1" customWidth="1"/>
    <col min="6652" max="6652" width="7.28515625" style="125" bestFit="1" customWidth="1"/>
    <col min="6653" max="6654" width="10.42578125" style="125" customWidth="1"/>
    <col min="6655" max="6903" width="8.85546875" style="125"/>
    <col min="6904" max="6904" width="32.85546875" style="125" customWidth="1"/>
    <col min="6905" max="6905" width="10" style="125" bestFit="1" customWidth="1"/>
    <col min="6906" max="6906" width="7.7109375" style="125" bestFit="1" customWidth="1"/>
    <col min="6907" max="6907" width="6.7109375" style="125" bestFit="1" customWidth="1"/>
    <col min="6908" max="6908" width="7.28515625" style="125" bestFit="1" customWidth="1"/>
    <col min="6909" max="6910" width="10.42578125" style="125" customWidth="1"/>
    <col min="6911" max="7159" width="8.85546875" style="125"/>
    <col min="7160" max="7160" width="32.85546875" style="125" customWidth="1"/>
    <col min="7161" max="7161" width="10" style="125" bestFit="1" customWidth="1"/>
    <col min="7162" max="7162" width="7.7109375" style="125" bestFit="1" customWidth="1"/>
    <col min="7163" max="7163" width="6.7109375" style="125" bestFit="1" customWidth="1"/>
    <col min="7164" max="7164" width="7.28515625" style="125" bestFit="1" customWidth="1"/>
    <col min="7165" max="7166" width="10.42578125" style="125" customWidth="1"/>
    <col min="7167" max="7415" width="8.85546875" style="125"/>
    <col min="7416" max="7416" width="32.85546875" style="125" customWidth="1"/>
    <col min="7417" max="7417" width="10" style="125" bestFit="1" customWidth="1"/>
    <col min="7418" max="7418" width="7.7109375" style="125" bestFit="1" customWidth="1"/>
    <col min="7419" max="7419" width="6.7109375" style="125" bestFit="1" customWidth="1"/>
    <col min="7420" max="7420" width="7.28515625" style="125" bestFit="1" customWidth="1"/>
    <col min="7421" max="7422" width="10.42578125" style="125" customWidth="1"/>
    <col min="7423" max="7671" width="8.85546875" style="125"/>
    <col min="7672" max="7672" width="32.85546875" style="125" customWidth="1"/>
    <col min="7673" max="7673" width="10" style="125" bestFit="1" customWidth="1"/>
    <col min="7674" max="7674" width="7.7109375" style="125" bestFit="1" customWidth="1"/>
    <col min="7675" max="7675" width="6.7109375" style="125" bestFit="1" customWidth="1"/>
    <col min="7676" max="7676" width="7.28515625" style="125" bestFit="1" customWidth="1"/>
    <col min="7677" max="7678" width="10.42578125" style="125" customWidth="1"/>
    <col min="7679" max="7927" width="8.85546875" style="125"/>
    <col min="7928" max="7928" width="32.85546875" style="125" customWidth="1"/>
    <col min="7929" max="7929" width="10" style="125" bestFit="1" customWidth="1"/>
    <col min="7930" max="7930" width="7.7109375" style="125" bestFit="1" customWidth="1"/>
    <col min="7931" max="7931" width="6.7109375" style="125" bestFit="1" customWidth="1"/>
    <col min="7932" max="7932" width="7.28515625" style="125" bestFit="1" customWidth="1"/>
    <col min="7933" max="7934" width="10.42578125" style="125" customWidth="1"/>
    <col min="7935" max="8183" width="8.85546875" style="125"/>
    <col min="8184" max="8184" width="32.85546875" style="125" customWidth="1"/>
    <col min="8185" max="8185" width="10" style="125" bestFit="1" customWidth="1"/>
    <col min="8186" max="8186" width="7.7109375" style="125" bestFit="1" customWidth="1"/>
    <col min="8187" max="8187" width="6.7109375" style="125" bestFit="1" customWidth="1"/>
    <col min="8188" max="8188" width="7.28515625" style="125" bestFit="1" customWidth="1"/>
    <col min="8189" max="8190" width="10.42578125" style="125" customWidth="1"/>
    <col min="8191" max="8439" width="8.85546875" style="125"/>
    <col min="8440" max="8440" width="32.85546875" style="125" customWidth="1"/>
    <col min="8441" max="8441" width="10" style="125" bestFit="1" customWidth="1"/>
    <col min="8442" max="8442" width="7.7109375" style="125" bestFit="1" customWidth="1"/>
    <col min="8443" max="8443" width="6.7109375" style="125" bestFit="1" customWidth="1"/>
    <col min="8444" max="8444" width="7.28515625" style="125" bestFit="1" customWidth="1"/>
    <col min="8445" max="8446" width="10.42578125" style="125" customWidth="1"/>
    <col min="8447" max="8695" width="8.85546875" style="125"/>
    <col min="8696" max="8696" width="32.85546875" style="125" customWidth="1"/>
    <col min="8697" max="8697" width="10" style="125" bestFit="1" customWidth="1"/>
    <col min="8698" max="8698" width="7.7109375" style="125" bestFit="1" customWidth="1"/>
    <col min="8699" max="8699" width="6.7109375" style="125" bestFit="1" customWidth="1"/>
    <col min="8700" max="8700" width="7.28515625" style="125" bestFit="1" customWidth="1"/>
    <col min="8701" max="8702" width="10.42578125" style="125" customWidth="1"/>
    <col min="8703" max="8951" width="8.85546875" style="125"/>
    <col min="8952" max="8952" width="32.85546875" style="125" customWidth="1"/>
    <col min="8953" max="8953" width="10" style="125" bestFit="1" customWidth="1"/>
    <col min="8954" max="8954" width="7.7109375" style="125" bestFit="1" customWidth="1"/>
    <col min="8955" max="8955" width="6.7109375" style="125" bestFit="1" customWidth="1"/>
    <col min="8956" max="8956" width="7.28515625" style="125" bestFit="1" customWidth="1"/>
    <col min="8957" max="8958" width="10.42578125" style="125" customWidth="1"/>
    <col min="8959" max="9207" width="8.85546875" style="125"/>
    <col min="9208" max="9208" width="32.85546875" style="125" customWidth="1"/>
    <col min="9209" max="9209" width="10" style="125" bestFit="1" customWidth="1"/>
    <col min="9210" max="9210" width="7.7109375" style="125" bestFit="1" customWidth="1"/>
    <col min="9211" max="9211" width="6.7109375" style="125" bestFit="1" customWidth="1"/>
    <col min="9212" max="9212" width="7.28515625" style="125" bestFit="1" customWidth="1"/>
    <col min="9213" max="9214" width="10.42578125" style="125" customWidth="1"/>
    <col min="9215" max="9463" width="8.85546875" style="125"/>
    <col min="9464" max="9464" width="32.85546875" style="125" customWidth="1"/>
    <col min="9465" max="9465" width="10" style="125" bestFit="1" customWidth="1"/>
    <col min="9466" max="9466" width="7.7109375" style="125" bestFit="1" customWidth="1"/>
    <col min="9467" max="9467" width="6.7109375" style="125" bestFit="1" customWidth="1"/>
    <col min="9468" max="9468" width="7.28515625" style="125" bestFit="1" customWidth="1"/>
    <col min="9469" max="9470" width="10.42578125" style="125" customWidth="1"/>
    <col min="9471" max="9719" width="8.85546875" style="125"/>
    <col min="9720" max="9720" width="32.85546875" style="125" customWidth="1"/>
    <col min="9721" max="9721" width="10" style="125" bestFit="1" customWidth="1"/>
    <col min="9722" max="9722" width="7.7109375" style="125" bestFit="1" customWidth="1"/>
    <col min="9723" max="9723" width="6.7109375" style="125" bestFit="1" customWidth="1"/>
    <col min="9724" max="9724" width="7.28515625" style="125" bestFit="1" customWidth="1"/>
    <col min="9725" max="9726" width="10.42578125" style="125" customWidth="1"/>
    <col min="9727" max="9975" width="8.85546875" style="125"/>
    <col min="9976" max="9976" width="32.85546875" style="125" customWidth="1"/>
    <col min="9977" max="9977" width="10" style="125" bestFit="1" customWidth="1"/>
    <col min="9978" max="9978" width="7.7109375" style="125" bestFit="1" customWidth="1"/>
    <col min="9979" max="9979" width="6.7109375" style="125" bestFit="1" customWidth="1"/>
    <col min="9980" max="9980" width="7.28515625" style="125" bestFit="1" customWidth="1"/>
    <col min="9981" max="9982" width="10.42578125" style="125" customWidth="1"/>
    <col min="9983" max="10231" width="8.85546875" style="125"/>
    <col min="10232" max="10232" width="32.85546875" style="125" customWidth="1"/>
    <col min="10233" max="10233" width="10" style="125" bestFit="1" customWidth="1"/>
    <col min="10234" max="10234" width="7.7109375" style="125" bestFit="1" customWidth="1"/>
    <col min="10235" max="10235" width="6.7109375" style="125" bestFit="1" customWidth="1"/>
    <col min="10236" max="10236" width="7.28515625" style="125" bestFit="1" customWidth="1"/>
    <col min="10237" max="10238" width="10.42578125" style="125" customWidth="1"/>
    <col min="10239" max="10487" width="8.85546875" style="125"/>
    <col min="10488" max="10488" width="32.85546875" style="125" customWidth="1"/>
    <col min="10489" max="10489" width="10" style="125" bestFit="1" customWidth="1"/>
    <col min="10490" max="10490" width="7.7109375" style="125" bestFit="1" customWidth="1"/>
    <col min="10491" max="10491" width="6.7109375" style="125" bestFit="1" customWidth="1"/>
    <col min="10492" max="10492" width="7.28515625" style="125" bestFit="1" customWidth="1"/>
    <col min="10493" max="10494" width="10.42578125" style="125" customWidth="1"/>
    <col min="10495" max="10743" width="8.85546875" style="125"/>
    <col min="10744" max="10744" width="32.85546875" style="125" customWidth="1"/>
    <col min="10745" max="10745" width="10" style="125" bestFit="1" customWidth="1"/>
    <col min="10746" max="10746" width="7.7109375" style="125" bestFit="1" customWidth="1"/>
    <col min="10747" max="10747" width="6.7109375" style="125" bestFit="1" customWidth="1"/>
    <col min="10748" max="10748" width="7.28515625" style="125" bestFit="1" customWidth="1"/>
    <col min="10749" max="10750" width="10.42578125" style="125" customWidth="1"/>
    <col min="10751" max="10999" width="8.85546875" style="125"/>
    <col min="11000" max="11000" width="32.85546875" style="125" customWidth="1"/>
    <col min="11001" max="11001" width="10" style="125" bestFit="1" customWidth="1"/>
    <col min="11002" max="11002" width="7.7109375" style="125" bestFit="1" customWidth="1"/>
    <col min="11003" max="11003" width="6.7109375" style="125" bestFit="1" customWidth="1"/>
    <col min="11004" max="11004" width="7.28515625" style="125" bestFit="1" customWidth="1"/>
    <col min="11005" max="11006" width="10.42578125" style="125" customWidth="1"/>
    <col min="11007" max="11255" width="8.85546875" style="125"/>
    <col min="11256" max="11256" width="32.85546875" style="125" customWidth="1"/>
    <col min="11257" max="11257" width="10" style="125" bestFit="1" customWidth="1"/>
    <col min="11258" max="11258" width="7.7109375" style="125" bestFit="1" customWidth="1"/>
    <col min="11259" max="11259" width="6.7109375" style="125" bestFit="1" customWidth="1"/>
    <col min="11260" max="11260" width="7.28515625" style="125" bestFit="1" customWidth="1"/>
    <col min="11261" max="11262" width="10.42578125" style="125" customWidth="1"/>
    <col min="11263" max="11511" width="8.85546875" style="125"/>
    <col min="11512" max="11512" width="32.85546875" style="125" customWidth="1"/>
    <col min="11513" max="11513" width="10" style="125" bestFit="1" customWidth="1"/>
    <col min="11514" max="11514" width="7.7109375" style="125" bestFit="1" customWidth="1"/>
    <col min="11515" max="11515" width="6.7109375" style="125" bestFit="1" customWidth="1"/>
    <col min="11516" max="11516" width="7.28515625" style="125" bestFit="1" customWidth="1"/>
    <col min="11517" max="11518" width="10.42578125" style="125" customWidth="1"/>
    <col min="11519" max="11767" width="8.85546875" style="125"/>
    <col min="11768" max="11768" width="32.85546875" style="125" customWidth="1"/>
    <col min="11769" max="11769" width="10" style="125" bestFit="1" customWidth="1"/>
    <col min="11770" max="11770" width="7.7109375" style="125" bestFit="1" customWidth="1"/>
    <col min="11771" max="11771" width="6.7109375" style="125" bestFit="1" customWidth="1"/>
    <col min="11772" max="11772" width="7.28515625" style="125" bestFit="1" customWidth="1"/>
    <col min="11773" max="11774" width="10.42578125" style="125" customWidth="1"/>
    <col min="11775" max="12023" width="8.85546875" style="125"/>
    <col min="12024" max="12024" width="32.85546875" style="125" customWidth="1"/>
    <col min="12025" max="12025" width="10" style="125" bestFit="1" customWidth="1"/>
    <col min="12026" max="12026" width="7.7109375" style="125" bestFit="1" customWidth="1"/>
    <col min="12027" max="12027" width="6.7109375" style="125" bestFit="1" customWidth="1"/>
    <col min="12028" max="12028" width="7.28515625" style="125" bestFit="1" customWidth="1"/>
    <col min="12029" max="12030" width="10.42578125" style="125" customWidth="1"/>
    <col min="12031" max="12279" width="8.85546875" style="125"/>
    <col min="12280" max="12280" width="32.85546875" style="125" customWidth="1"/>
    <col min="12281" max="12281" width="10" style="125" bestFit="1" customWidth="1"/>
    <col min="12282" max="12282" width="7.7109375" style="125" bestFit="1" customWidth="1"/>
    <col min="12283" max="12283" width="6.7109375" style="125" bestFit="1" customWidth="1"/>
    <col min="12284" max="12284" width="7.28515625" style="125" bestFit="1" customWidth="1"/>
    <col min="12285" max="12286" width="10.42578125" style="125" customWidth="1"/>
    <col min="12287" max="12535" width="8.85546875" style="125"/>
    <col min="12536" max="12536" width="32.85546875" style="125" customWidth="1"/>
    <col min="12537" max="12537" width="10" style="125" bestFit="1" customWidth="1"/>
    <col min="12538" max="12538" width="7.7109375" style="125" bestFit="1" customWidth="1"/>
    <col min="12539" max="12539" width="6.7109375" style="125" bestFit="1" customWidth="1"/>
    <col min="12540" max="12540" width="7.28515625" style="125" bestFit="1" customWidth="1"/>
    <col min="12541" max="12542" width="10.42578125" style="125" customWidth="1"/>
    <col min="12543" max="12791" width="8.85546875" style="125"/>
    <col min="12792" max="12792" width="32.85546875" style="125" customWidth="1"/>
    <col min="12793" max="12793" width="10" style="125" bestFit="1" customWidth="1"/>
    <col min="12794" max="12794" width="7.7109375" style="125" bestFit="1" customWidth="1"/>
    <col min="12795" max="12795" width="6.7109375" style="125" bestFit="1" customWidth="1"/>
    <col min="12796" max="12796" width="7.28515625" style="125" bestFit="1" customWidth="1"/>
    <col min="12797" max="12798" width="10.42578125" style="125" customWidth="1"/>
    <col min="12799" max="13047" width="8.85546875" style="125"/>
    <col min="13048" max="13048" width="32.85546875" style="125" customWidth="1"/>
    <col min="13049" max="13049" width="10" style="125" bestFit="1" customWidth="1"/>
    <col min="13050" max="13050" width="7.7109375" style="125" bestFit="1" customWidth="1"/>
    <col min="13051" max="13051" width="6.7109375" style="125" bestFit="1" customWidth="1"/>
    <col min="13052" max="13052" width="7.28515625" style="125" bestFit="1" customWidth="1"/>
    <col min="13053" max="13054" width="10.42578125" style="125" customWidth="1"/>
    <col min="13055" max="13303" width="8.85546875" style="125"/>
    <col min="13304" max="13304" width="32.85546875" style="125" customWidth="1"/>
    <col min="13305" max="13305" width="10" style="125" bestFit="1" customWidth="1"/>
    <col min="13306" max="13306" width="7.7109375" style="125" bestFit="1" customWidth="1"/>
    <col min="13307" max="13307" width="6.7109375" style="125" bestFit="1" customWidth="1"/>
    <col min="13308" max="13308" width="7.28515625" style="125" bestFit="1" customWidth="1"/>
    <col min="13309" max="13310" width="10.42578125" style="125" customWidth="1"/>
    <col min="13311" max="13559" width="8.85546875" style="125"/>
    <col min="13560" max="13560" width="32.85546875" style="125" customWidth="1"/>
    <col min="13561" max="13561" width="10" style="125" bestFit="1" customWidth="1"/>
    <col min="13562" max="13562" width="7.7109375" style="125" bestFit="1" customWidth="1"/>
    <col min="13563" max="13563" width="6.7109375" style="125" bestFit="1" customWidth="1"/>
    <col min="13564" max="13564" width="7.28515625" style="125" bestFit="1" customWidth="1"/>
    <col min="13565" max="13566" width="10.42578125" style="125" customWidth="1"/>
    <col min="13567" max="13815" width="8.85546875" style="125"/>
    <col min="13816" max="13816" width="32.85546875" style="125" customWidth="1"/>
    <col min="13817" max="13817" width="10" style="125" bestFit="1" customWidth="1"/>
    <col min="13818" max="13818" width="7.7109375" style="125" bestFit="1" customWidth="1"/>
    <col min="13819" max="13819" width="6.7109375" style="125" bestFit="1" customWidth="1"/>
    <col min="13820" max="13820" width="7.28515625" style="125" bestFit="1" customWidth="1"/>
    <col min="13821" max="13822" width="10.42578125" style="125" customWidth="1"/>
    <col min="13823" max="14071" width="8.85546875" style="125"/>
    <col min="14072" max="14072" width="32.85546875" style="125" customWidth="1"/>
    <col min="14073" max="14073" width="10" style="125" bestFit="1" customWidth="1"/>
    <col min="14074" max="14074" width="7.7109375" style="125" bestFit="1" customWidth="1"/>
    <col min="14075" max="14075" width="6.7109375" style="125" bestFit="1" customWidth="1"/>
    <col min="14076" max="14076" width="7.28515625" style="125" bestFit="1" customWidth="1"/>
    <col min="14077" max="14078" width="10.42578125" style="125" customWidth="1"/>
    <col min="14079" max="14327" width="8.85546875" style="125"/>
    <col min="14328" max="14328" width="32.85546875" style="125" customWidth="1"/>
    <col min="14329" max="14329" width="10" style="125" bestFit="1" customWidth="1"/>
    <col min="14330" max="14330" width="7.7109375" style="125" bestFit="1" customWidth="1"/>
    <col min="14331" max="14331" width="6.7109375" style="125" bestFit="1" customWidth="1"/>
    <col min="14332" max="14332" width="7.28515625" style="125" bestFit="1" customWidth="1"/>
    <col min="14333" max="14334" width="10.42578125" style="125" customWidth="1"/>
    <col min="14335" max="14583" width="8.85546875" style="125"/>
    <col min="14584" max="14584" width="32.85546875" style="125" customWidth="1"/>
    <col min="14585" max="14585" width="10" style="125" bestFit="1" customWidth="1"/>
    <col min="14586" max="14586" width="7.7109375" style="125" bestFit="1" customWidth="1"/>
    <col min="14587" max="14587" width="6.7109375" style="125" bestFit="1" customWidth="1"/>
    <col min="14588" max="14588" width="7.28515625" style="125" bestFit="1" customWidth="1"/>
    <col min="14589" max="14590" width="10.42578125" style="125" customWidth="1"/>
    <col min="14591" max="14839" width="8.85546875" style="125"/>
    <col min="14840" max="14840" width="32.85546875" style="125" customWidth="1"/>
    <col min="14841" max="14841" width="10" style="125" bestFit="1" customWidth="1"/>
    <col min="14842" max="14842" width="7.7109375" style="125" bestFit="1" customWidth="1"/>
    <col min="14843" max="14843" width="6.7109375" style="125" bestFit="1" customWidth="1"/>
    <col min="14844" max="14844" width="7.28515625" style="125" bestFit="1" customWidth="1"/>
    <col min="14845" max="14846" width="10.42578125" style="125" customWidth="1"/>
    <col min="14847" max="15095" width="8.85546875" style="125"/>
    <col min="15096" max="15096" width="32.85546875" style="125" customWidth="1"/>
    <col min="15097" max="15097" width="10" style="125" bestFit="1" customWidth="1"/>
    <col min="15098" max="15098" width="7.7109375" style="125" bestFit="1" customWidth="1"/>
    <col min="15099" max="15099" width="6.7109375" style="125" bestFit="1" customWidth="1"/>
    <col min="15100" max="15100" width="7.28515625" style="125" bestFit="1" customWidth="1"/>
    <col min="15101" max="15102" width="10.42578125" style="125" customWidth="1"/>
    <col min="15103" max="15351" width="8.85546875" style="125"/>
    <col min="15352" max="15352" width="32.85546875" style="125" customWidth="1"/>
    <col min="15353" max="15353" width="10" style="125" bestFit="1" customWidth="1"/>
    <col min="15354" max="15354" width="7.7109375" style="125" bestFit="1" customWidth="1"/>
    <col min="15355" max="15355" width="6.7109375" style="125" bestFit="1" customWidth="1"/>
    <col min="15356" max="15356" width="7.28515625" style="125" bestFit="1" customWidth="1"/>
    <col min="15357" max="15358" width="10.42578125" style="125" customWidth="1"/>
    <col min="15359" max="15607" width="8.85546875" style="125"/>
    <col min="15608" max="15608" width="32.85546875" style="125" customWidth="1"/>
    <col min="15609" max="15609" width="10" style="125" bestFit="1" customWidth="1"/>
    <col min="15610" max="15610" width="7.7109375" style="125" bestFit="1" customWidth="1"/>
    <col min="15611" max="15611" width="6.7109375" style="125" bestFit="1" customWidth="1"/>
    <col min="15612" max="15612" width="7.28515625" style="125" bestFit="1" customWidth="1"/>
    <col min="15613" max="15614" width="10.42578125" style="125" customWidth="1"/>
    <col min="15615" max="15863" width="8.85546875" style="125"/>
    <col min="15864" max="15864" width="32.85546875" style="125" customWidth="1"/>
    <col min="15865" max="15865" width="10" style="125" bestFit="1" customWidth="1"/>
    <col min="15866" max="15866" width="7.7109375" style="125" bestFit="1" customWidth="1"/>
    <col min="15867" max="15867" width="6.7109375" style="125" bestFit="1" customWidth="1"/>
    <col min="15868" max="15868" width="7.28515625" style="125" bestFit="1" customWidth="1"/>
    <col min="15869" max="15870" width="10.42578125" style="125" customWidth="1"/>
    <col min="15871" max="16119" width="8.85546875" style="125"/>
    <col min="16120" max="16120" width="32.85546875" style="125" customWidth="1"/>
    <col min="16121" max="16121" width="10" style="125" bestFit="1" customWidth="1"/>
    <col min="16122" max="16122" width="7.7109375" style="125" bestFit="1" customWidth="1"/>
    <col min="16123" max="16123" width="6.7109375" style="125" bestFit="1" customWidth="1"/>
    <col min="16124" max="16124" width="7.28515625" style="125" bestFit="1" customWidth="1"/>
    <col min="16125" max="16126" width="10.42578125" style="125" customWidth="1"/>
    <col min="16127" max="16384" width="8.85546875" style="125"/>
  </cols>
  <sheetData>
    <row r="1" spans="1:8" ht="18.75" customHeight="1">
      <c r="A1" s="123" t="s">
        <v>158</v>
      </c>
      <c r="B1" s="124"/>
      <c r="C1" s="124"/>
      <c r="D1" s="124"/>
      <c r="E1" s="124"/>
      <c r="F1" s="124"/>
      <c r="G1" s="124"/>
      <c r="H1" s="124"/>
    </row>
    <row r="2" spans="1:8" ht="20.100000000000001" customHeight="1">
      <c r="A2" s="126"/>
      <c r="B2" s="127"/>
    </row>
    <row r="3" spans="1:8" ht="20.100000000000001" customHeight="1">
      <c r="A3" s="152"/>
      <c r="B3" s="152"/>
    </row>
    <row r="4" spans="1:8" ht="18" customHeight="1">
      <c r="A4" s="153"/>
      <c r="B4" s="859" t="s">
        <v>556</v>
      </c>
      <c r="C4" s="131" t="s">
        <v>2</v>
      </c>
      <c r="D4" s="131" t="s">
        <v>2</v>
      </c>
      <c r="E4" s="131" t="s">
        <v>22</v>
      </c>
      <c r="F4" s="857" t="s">
        <v>24</v>
      </c>
      <c r="G4" s="857"/>
      <c r="H4" s="857"/>
    </row>
    <row r="5" spans="1:8" ht="18" customHeight="1">
      <c r="A5" s="152"/>
      <c r="B5" s="860"/>
      <c r="C5" s="132" t="s">
        <v>106</v>
      </c>
      <c r="D5" s="132" t="s">
        <v>25</v>
      </c>
      <c r="E5" s="132" t="s">
        <v>41</v>
      </c>
      <c r="F5" s="132" t="s">
        <v>159</v>
      </c>
      <c r="G5" s="132" t="s">
        <v>28</v>
      </c>
      <c r="H5" s="132" t="s">
        <v>29</v>
      </c>
    </row>
    <row r="6" spans="1:8" ht="18" customHeight="1">
      <c r="A6" s="152"/>
      <c r="B6" s="860"/>
      <c r="C6" s="31" t="s">
        <v>31</v>
      </c>
      <c r="D6" s="31" t="s">
        <v>31</v>
      </c>
      <c r="E6" s="31" t="s">
        <v>31</v>
      </c>
      <c r="F6" s="31" t="s">
        <v>31</v>
      </c>
      <c r="G6" s="31" t="s">
        <v>31</v>
      </c>
      <c r="H6" s="31" t="s">
        <v>31</v>
      </c>
    </row>
    <row r="7" spans="1:8" ht="18" customHeight="1">
      <c r="A7" s="152"/>
      <c r="B7" s="861"/>
      <c r="C7" s="33">
        <v>2023</v>
      </c>
      <c r="D7" s="33">
        <v>2023</v>
      </c>
      <c r="E7" s="33">
        <v>2023</v>
      </c>
      <c r="F7" s="33">
        <v>2023</v>
      </c>
      <c r="G7" s="33">
        <v>2023</v>
      </c>
      <c r="H7" s="33">
        <v>2023</v>
      </c>
    </row>
    <row r="8" spans="1:8" ht="18" customHeight="1">
      <c r="A8" s="152"/>
      <c r="B8" s="154"/>
      <c r="C8" s="31"/>
      <c r="D8" s="31"/>
      <c r="E8" s="31"/>
      <c r="F8" s="31"/>
      <c r="G8" s="31"/>
      <c r="H8" s="31"/>
    </row>
    <row r="9" spans="1:8" ht="18" customHeight="1">
      <c r="A9" s="137" t="s">
        <v>113</v>
      </c>
      <c r="B9" s="138" t="s">
        <v>49</v>
      </c>
      <c r="C9" s="155">
        <v>11686.05647762815</v>
      </c>
      <c r="D9" s="155">
        <v>13329.17489950956</v>
      </c>
      <c r="E9" s="155">
        <v>11579.530013624681</v>
      </c>
      <c r="F9" s="156">
        <v>99.508327978784635</v>
      </c>
      <c r="G9" s="156">
        <v>90.954928527142684</v>
      </c>
      <c r="H9" s="156">
        <v>103.13814359771062</v>
      </c>
    </row>
    <row r="10" spans="1:8" ht="18" customHeight="1">
      <c r="A10" s="137" t="s">
        <v>114</v>
      </c>
      <c r="B10" s="138" t="s">
        <v>115</v>
      </c>
      <c r="C10" s="155">
        <v>2145.66</v>
      </c>
      <c r="D10" s="155">
        <v>2268.1310000000003</v>
      </c>
      <c r="E10" s="155">
        <v>2082.3952941176472</v>
      </c>
      <c r="F10" s="156">
        <v>94.795159644263038</v>
      </c>
      <c r="G10" s="156">
        <v>99.195330916279232</v>
      </c>
      <c r="H10" s="156">
        <v>95.054713525956956</v>
      </c>
    </row>
    <row r="11" spans="1:8" ht="18" customHeight="1">
      <c r="A11" s="137" t="s">
        <v>116</v>
      </c>
      <c r="B11" s="138" t="s">
        <v>117</v>
      </c>
      <c r="C11" s="155">
        <v>1965.75</v>
      </c>
      <c r="D11" s="155">
        <v>2192.099999999999</v>
      </c>
      <c r="E11" s="155">
        <v>1607.4111764705881</v>
      </c>
      <c r="F11" s="156">
        <v>96.54486518343893</v>
      </c>
      <c r="G11" s="156">
        <v>104.63983961048251</v>
      </c>
      <c r="H11" s="156">
        <v>86.587544520070438</v>
      </c>
    </row>
    <row r="12" spans="1:8" ht="18" customHeight="1">
      <c r="A12" s="137" t="s">
        <v>118</v>
      </c>
      <c r="B12" s="138" t="s">
        <v>49</v>
      </c>
      <c r="C12" s="155">
        <v>212.87410800000001</v>
      </c>
      <c r="D12" s="155">
        <v>234.73089199999987</v>
      </c>
      <c r="E12" s="155">
        <v>212.16737600000002</v>
      </c>
      <c r="F12" s="156">
        <v>95.245381206051178</v>
      </c>
      <c r="G12" s="156">
        <v>107.32838912848979</v>
      </c>
      <c r="H12" s="156">
        <v>109.35891533747315</v>
      </c>
    </row>
    <row r="13" spans="1:8" ht="18" customHeight="1">
      <c r="A13" s="137" t="s">
        <v>119</v>
      </c>
      <c r="B13" s="138" t="s">
        <v>115</v>
      </c>
      <c r="C13" s="155">
        <v>3465.7398884774398</v>
      </c>
      <c r="D13" s="155">
        <v>4056.3372039999995</v>
      </c>
      <c r="E13" s="155">
        <v>3207.5364</v>
      </c>
      <c r="F13" s="156">
        <v>120.42913465451635</v>
      </c>
      <c r="G13" s="156">
        <v>108.26304763577537</v>
      </c>
      <c r="H13" s="156">
        <v>86.368865153435365</v>
      </c>
    </row>
    <row r="14" spans="1:8" ht="18" customHeight="1">
      <c r="A14" s="137" t="s">
        <v>120</v>
      </c>
      <c r="B14" s="138" t="s">
        <v>115</v>
      </c>
      <c r="C14" s="155">
        <v>362.86148000000003</v>
      </c>
      <c r="D14" s="155">
        <v>374.19650999999999</v>
      </c>
      <c r="E14" s="155">
        <v>375.66659999999996</v>
      </c>
      <c r="F14" s="156">
        <v>101.0272350340063</v>
      </c>
      <c r="G14" s="156">
        <v>102.01229442265887</v>
      </c>
      <c r="H14" s="156">
        <v>107.28017688153089</v>
      </c>
    </row>
    <row r="15" spans="1:8" ht="18" customHeight="1">
      <c r="A15" s="137" t="s">
        <v>121</v>
      </c>
      <c r="B15" s="138" t="s">
        <v>115</v>
      </c>
      <c r="C15" s="155">
        <v>1073.0123859264588</v>
      </c>
      <c r="D15" s="155">
        <v>1173.570344969814</v>
      </c>
      <c r="E15" s="155">
        <v>1196.9160791327176</v>
      </c>
      <c r="F15" s="156">
        <v>113.10066963826144</v>
      </c>
      <c r="G15" s="156">
        <v>115.32518319459275</v>
      </c>
      <c r="H15" s="156">
        <v>108.43851733774761</v>
      </c>
    </row>
    <row r="16" spans="1:8" ht="18" customHeight="1">
      <c r="A16" s="137" t="s">
        <v>122</v>
      </c>
      <c r="B16" s="138" t="s">
        <v>123</v>
      </c>
      <c r="C16" s="155">
        <v>426.44125901104809</v>
      </c>
      <c r="D16" s="155">
        <v>467.44171607872738</v>
      </c>
      <c r="E16" s="155">
        <v>474.80691547111155</v>
      </c>
      <c r="F16" s="156">
        <v>92.678253170751972</v>
      </c>
      <c r="G16" s="156">
        <v>103.44772940135813</v>
      </c>
      <c r="H16" s="156">
        <v>107.35116473167696</v>
      </c>
    </row>
    <row r="17" spans="1:8" ht="18" customHeight="1">
      <c r="A17" s="137" t="s">
        <v>124</v>
      </c>
      <c r="B17" s="138" t="s">
        <v>49</v>
      </c>
      <c r="C17" s="155">
        <v>34.573641558335986</v>
      </c>
      <c r="D17" s="155">
        <v>37.501421299608772</v>
      </c>
      <c r="E17" s="155">
        <v>37.750023622533313</v>
      </c>
      <c r="F17" s="156">
        <v>110.80919233068289</v>
      </c>
      <c r="G17" s="156">
        <v>94.576801236973068</v>
      </c>
      <c r="H17" s="156">
        <v>105.85868403528184</v>
      </c>
    </row>
    <row r="18" spans="1:8" ht="18" customHeight="1">
      <c r="A18" s="137" t="s">
        <v>125</v>
      </c>
      <c r="B18" s="138" t="s">
        <v>115</v>
      </c>
      <c r="C18" s="155">
        <v>642.9793640219782</v>
      </c>
      <c r="D18" s="155">
        <v>286.73872290853052</v>
      </c>
      <c r="E18" s="155">
        <v>53.510800000000003</v>
      </c>
      <c r="F18" s="156">
        <v>105.23014497070322</v>
      </c>
      <c r="G18" s="156">
        <v>242.29988255791392</v>
      </c>
      <c r="H18" s="156">
        <v>350.66055045872105</v>
      </c>
    </row>
    <row r="19" spans="1:8" ht="18" customHeight="1">
      <c r="A19" s="137" t="s">
        <v>126</v>
      </c>
      <c r="B19" s="138" t="s">
        <v>115</v>
      </c>
      <c r="C19" s="155">
        <v>81.972927130744097</v>
      </c>
      <c r="D19" s="155">
        <v>80.115274782811696</v>
      </c>
      <c r="E19" s="155">
        <v>76.699929392807192</v>
      </c>
      <c r="F19" s="156">
        <v>77.55070409468901</v>
      </c>
      <c r="G19" s="156">
        <v>91.626068570269638</v>
      </c>
      <c r="H19" s="156">
        <v>92.345035546227322</v>
      </c>
    </row>
    <row r="20" spans="1:8" ht="18" customHeight="1">
      <c r="A20" s="137" t="s">
        <v>127</v>
      </c>
      <c r="B20" s="138" t="s">
        <v>115</v>
      </c>
      <c r="C20" s="155">
        <v>2971.8132439949445</v>
      </c>
      <c r="D20" s="155">
        <v>3012.3680107676801</v>
      </c>
      <c r="E20" s="155">
        <v>3114.7553391112333</v>
      </c>
      <c r="F20" s="156">
        <v>99.711037118868333</v>
      </c>
      <c r="G20" s="156">
        <v>103.99588403326246</v>
      </c>
      <c r="H20" s="156">
        <v>98.228443299826267</v>
      </c>
    </row>
    <row r="21" spans="1:8" ht="18" customHeight="1">
      <c r="A21" s="137" t="s">
        <v>128</v>
      </c>
      <c r="B21" s="138" t="s">
        <v>115</v>
      </c>
      <c r="C21" s="155">
        <v>1581.8426999786916</v>
      </c>
      <c r="D21" s="155">
        <v>1841.3388424097839</v>
      </c>
      <c r="E21" s="155">
        <v>1879.9483487620125</v>
      </c>
      <c r="F21" s="156">
        <v>107.90488788733705</v>
      </c>
      <c r="G21" s="156">
        <v>108.05777410359335</v>
      </c>
      <c r="H21" s="156">
        <v>112.26532137504132</v>
      </c>
    </row>
    <row r="22" spans="1:8" ht="18" customHeight="1">
      <c r="A22" s="137" t="s">
        <v>129</v>
      </c>
      <c r="B22" s="138" t="s">
        <v>123</v>
      </c>
      <c r="C22" s="155">
        <v>1049.5067903958875</v>
      </c>
      <c r="D22" s="155">
        <v>1163.151528491775</v>
      </c>
      <c r="E22" s="155">
        <v>1198.3499875932782</v>
      </c>
      <c r="F22" s="156">
        <v>106.4624457695159</v>
      </c>
      <c r="G22" s="156">
        <v>94.266271860910521</v>
      </c>
      <c r="H22" s="156">
        <v>101.09245719531619</v>
      </c>
    </row>
    <row r="23" spans="1:8" ht="18" customHeight="1">
      <c r="A23" s="74" t="s">
        <v>130</v>
      </c>
      <c r="B23" s="138" t="s">
        <v>131</v>
      </c>
      <c r="C23" s="155">
        <v>1542.326482088466</v>
      </c>
      <c r="D23" s="155">
        <v>1728.0340150980037</v>
      </c>
      <c r="E23" s="155">
        <v>1787.7170864539225</v>
      </c>
      <c r="F23" s="156">
        <v>110.61608879734617</v>
      </c>
      <c r="G23" s="156">
        <v>110.36086287905269</v>
      </c>
      <c r="H23" s="156">
        <v>113.68521025042162</v>
      </c>
    </row>
    <row r="24" spans="1:8" ht="18" customHeight="1">
      <c r="A24" s="74" t="s">
        <v>132</v>
      </c>
      <c r="B24" s="138" t="s">
        <v>133</v>
      </c>
      <c r="C24" s="155">
        <v>148.34413582982111</v>
      </c>
      <c r="D24" s="155">
        <v>193.72076934518225</v>
      </c>
      <c r="E24" s="155">
        <v>169.12188090846305</v>
      </c>
      <c r="F24" s="156">
        <v>79.675426191014992</v>
      </c>
      <c r="G24" s="156">
        <v>102.98573691398938</v>
      </c>
      <c r="H24" s="156">
        <v>96.925606421749492</v>
      </c>
    </row>
    <row r="25" spans="1:8" ht="27" customHeight="1">
      <c r="A25" s="157" t="s">
        <v>134</v>
      </c>
      <c r="B25" s="158" t="s">
        <v>115</v>
      </c>
      <c r="C25" s="159">
        <v>279.10368268287607</v>
      </c>
      <c r="D25" s="159">
        <v>275.59762697445376</v>
      </c>
      <c r="E25" s="159">
        <v>275.1909338594582</v>
      </c>
      <c r="F25" s="160">
        <v>117.74809710260948</v>
      </c>
      <c r="G25" s="160">
        <v>111.94719871771224</v>
      </c>
      <c r="H25" s="160">
        <v>106.18479524481117</v>
      </c>
    </row>
    <row r="26" spans="1:8" ht="18" customHeight="1">
      <c r="A26" s="137" t="s">
        <v>135</v>
      </c>
      <c r="B26" s="138" t="s">
        <v>136</v>
      </c>
      <c r="C26" s="155">
        <v>1077.5961978131349</v>
      </c>
      <c r="D26" s="155">
        <v>1312.3264727116166</v>
      </c>
      <c r="E26" s="155">
        <v>1332.6281477799491</v>
      </c>
      <c r="F26" s="156">
        <v>79.978124187442916</v>
      </c>
      <c r="G26" s="156">
        <v>80.870796963201414</v>
      </c>
      <c r="H26" s="156">
        <v>92.526086486432632</v>
      </c>
    </row>
    <row r="27" spans="1:8" ht="18" customHeight="1">
      <c r="A27" s="145" t="s">
        <v>137</v>
      </c>
      <c r="B27" s="138" t="s">
        <v>138</v>
      </c>
      <c r="C27" s="155">
        <v>66.104990702741247</v>
      </c>
      <c r="D27" s="155">
        <v>70.983240469730504</v>
      </c>
      <c r="E27" s="155">
        <v>65.661731855218846</v>
      </c>
      <c r="F27" s="156">
        <v>99.587457491898903</v>
      </c>
      <c r="G27" s="156">
        <v>85.49100650739112</v>
      </c>
      <c r="H27" s="156">
        <v>69.936140432062004</v>
      </c>
    </row>
    <row r="28" spans="1:8" ht="18" customHeight="1">
      <c r="A28" s="137" t="s">
        <v>139</v>
      </c>
      <c r="B28" s="138" t="s">
        <v>49</v>
      </c>
      <c r="C28" s="155">
        <v>611.5713942112676</v>
      </c>
      <c r="D28" s="155">
        <v>629.55937560123243</v>
      </c>
      <c r="E28" s="155">
        <v>636.09213781690141</v>
      </c>
      <c r="F28" s="156">
        <v>89.523236080272639</v>
      </c>
      <c r="G28" s="156">
        <v>74.853131960404525</v>
      </c>
      <c r="H28" s="156">
        <v>101.66595709848463</v>
      </c>
    </row>
    <row r="29" spans="1:8" ht="18" customHeight="1">
      <c r="A29" s="137" t="s">
        <v>140</v>
      </c>
      <c r="B29" s="138" t="s">
        <v>115</v>
      </c>
      <c r="C29" s="155">
        <v>781.15792870913242</v>
      </c>
      <c r="D29" s="155">
        <v>1022.5204206216686</v>
      </c>
      <c r="E29" s="155">
        <v>898.18223389036871</v>
      </c>
      <c r="F29" s="156">
        <v>106.12571656631835</v>
      </c>
      <c r="G29" s="156">
        <v>136.82605485894101</v>
      </c>
      <c r="H29" s="156">
        <v>134.21503865311536</v>
      </c>
    </row>
    <row r="30" spans="1:8" ht="18" customHeight="1">
      <c r="A30" s="137" t="s">
        <v>141</v>
      </c>
      <c r="B30" s="138" t="s">
        <v>115</v>
      </c>
      <c r="C30" s="155">
        <v>214.61307506103054</v>
      </c>
      <c r="D30" s="155">
        <v>238.26784351769021</v>
      </c>
      <c r="E30" s="155">
        <v>277.31945222115223</v>
      </c>
      <c r="F30" s="156">
        <v>100.92545519072287</v>
      </c>
      <c r="G30" s="156">
        <v>114.00141104087123</v>
      </c>
      <c r="H30" s="156">
        <v>145.57034872153108</v>
      </c>
    </row>
    <row r="31" spans="1:8" ht="18" customHeight="1">
      <c r="A31" s="137" t="s">
        <v>142</v>
      </c>
      <c r="B31" s="138" t="s">
        <v>143</v>
      </c>
      <c r="C31" s="155">
        <v>27.953762845973806</v>
      </c>
      <c r="D31" s="155">
        <v>31.93479571560961</v>
      </c>
      <c r="E31" s="155">
        <v>29.926623433304972</v>
      </c>
      <c r="F31" s="156">
        <v>102.38983440351225</v>
      </c>
      <c r="G31" s="156">
        <v>102.39110318980404</v>
      </c>
      <c r="H31" s="156">
        <v>105.45000918984979</v>
      </c>
    </row>
    <row r="32" spans="1:8" ht="18" customHeight="1">
      <c r="A32" s="137" t="s">
        <v>144</v>
      </c>
      <c r="B32" s="138" t="s">
        <v>49</v>
      </c>
      <c r="C32" s="155">
        <v>4825.9750741379385</v>
      </c>
      <c r="D32" s="155">
        <v>5356.6885302414294</v>
      </c>
      <c r="E32" s="155">
        <v>4688.2109178841138</v>
      </c>
      <c r="F32" s="156">
        <v>82.296891376052713</v>
      </c>
      <c r="G32" s="156">
        <v>82.574038983545805</v>
      </c>
      <c r="H32" s="156">
        <v>137.43627342894533</v>
      </c>
    </row>
    <row r="33" spans="1:8" ht="18" customHeight="1">
      <c r="A33" s="74" t="s">
        <v>145</v>
      </c>
      <c r="B33" s="138" t="s">
        <v>115</v>
      </c>
      <c r="C33" s="155">
        <v>3354.9985428137716</v>
      </c>
      <c r="D33" s="155">
        <v>4155.2710655172323</v>
      </c>
      <c r="E33" s="155">
        <v>4353.2197289206679</v>
      </c>
      <c r="F33" s="156">
        <v>140.57103452664174</v>
      </c>
      <c r="G33" s="156">
        <v>166.23395856213091</v>
      </c>
      <c r="H33" s="156">
        <v>194.96910056942943</v>
      </c>
    </row>
    <row r="34" spans="1:8" ht="18" customHeight="1">
      <c r="A34" s="137" t="s">
        <v>146</v>
      </c>
      <c r="B34" s="138" t="s">
        <v>115</v>
      </c>
      <c r="C34" s="155">
        <v>1967.0001453038221</v>
      </c>
      <c r="D34" s="155">
        <v>2249.7109297904412</v>
      </c>
      <c r="E34" s="155">
        <v>2630.9144692953969</v>
      </c>
      <c r="F34" s="156">
        <v>74.543134750151467</v>
      </c>
      <c r="G34" s="156">
        <v>90.035513653209065</v>
      </c>
      <c r="H34" s="156">
        <v>100.4820612618994</v>
      </c>
    </row>
    <row r="35" spans="1:8" ht="18" customHeight="1">
      <c r="A35" s="137" t="s">
        <v>147</v>
      </c>
      <c r="B35" s="138" t="s">
        <v>136</v>
      </c>
      <c r="C35" s="155">
        <v>46.106134000000004</v>
      </c>
      <c r="D35" s="155">
        <v>41.068884999999995</v>
      </c>
      <c r="E35" s="155">
        <v>56.444310999999999</v>
      </c>
      <c r="F35" s="156">
        <v>91.856837154315102</v>
      </c>
      <c r="G35" s="156">
        <v>77.966634576143647</v>
      </c>
      <c r="H35" s="156">
        <v>102.42479252806137</v>
      </c>
    </row>
    <row r="36" spans="1:8" ht="27" customHeight="1">
      <c r="A36" s="146" t="s">
        <v>148</v>
      </c>
      <c r="B36" s="147" t="s">
        <v>149</v>
      </c>
      <c r="C36" s="159">
        <v>123.9912443345486</v>
      </c>
      <c r="D36" s="159">
        <v>116.08375586925169</v>
      </c>
      <c r="E36" s="159">
        <v>164.10101983215242</v>
      </c>
      <c r="F36" s="160">
        <v>86.140626701175577</v>
      </c>
      <c r="G36" s="160">
        <v>88.789784507715012</v>
      </c>
      <c r="H36" s="160">
        <v>90.346865740194119</v>
      </c>
    </row>
    <row r="37" spans="1:8" ht="18" customHeight="1">
      <c r="A37" s="137" t="s">
        <v>150</v>
      </c>
      <c r="B37" s="138" t="s">
        <v>151</v>
      </c>
      <c r="C37" s="155">
        <v>2893.656794485295</v>
      </c>
      <c r="D37" s="155">
        <v>2997.2818926533373</v>
      </c>
      <c r="E37" s="155">
        <v>2992.633249171382</v>
      </c>
      <c r="F37" s="156">
        <v>90.052498479762292</v>
      </c>
      <c r="G37" s="156">
        <v>112.65498343820512</v>
      </c>
      <c r="H37" s="156">
        <v>108.08501766423524</v>
      </c>
    </row>
    <row r="38" spans="1:8" ht="18" customHeight="1">
      <c r="A38" s="137" t="s">
        <v>152</v>
      </c>
      <c r="B38" s="138" t="s">
        <v>153</v>
      </c>
      <c r="C38" s="155">
        <v>80.113041289088898</v>
      </c>
      <c r="D38" s="155">
        <v>86.023669148515509</v>
      </c>
      <c r="E38" s="155">
        <v>72.170092746339705</v>
      </c>
      <c r="F38" s="156">
        <v>75.156715478905397</v>
      </c>
      <c r="G38" s="156">
        <v>72.878745852388079</v>
      </c>
      <c r="H38" s="156">
        <v>68.778454908000484</v>
      </c>
    </row>
    <row r="39" spans="1:8" ht="18" customHeight="1">
      <c r="A39" s="137" t="s">
        <v>154</v>
      </c>
      <c r="B39" s="138" t="s">
        <v>115</v>
      </c>
      <c r="C39" s="155">
        <v>770.72885097659901</v>
      </c>
      <c r="D39" s="155">
        <v>809.87258629219855</v>
      </c>
      <c r="E39" s="155">
        <v>720.8765794335161</v>
      </c>
      <c r="F39" s="156">
        <v>92.747942525593345</v>
      </c>
      <c r="G39" s="156">
        <v>113.1359637524986</v>
      </c>
      <c r="H39" s="156">
        <v>88.482576203472192</v>
      </c>
    </row>
    <row r="40" spans="1:8" ht="18" customHeight="1">
      <c r="A40" s="137" t="s">
        <v>155</v>
      </c>
      <c r="B40" s="138" t="s">
        <v>156</v>
      </c>
      <c r="C40" s="155">
        <v>58.980190881559807</v>
      </c>
      <c r="D40" s="155">
        <v>69.563981193556501</v>
      </c>
      <c r="E40" s="155">
        <v>72.544618991019703</v>
      </c>
      <c r="F40" s="156">
        <v>98.071095987930022</v>
      </c>
      <c r="G40" s="156">
        <v>100.21589670374102</v>
      </c>
      <c r="H40" s="156">
        <v>106.70884195920449</v>
      </c>
    </row>
    <row r="41" spans="1:8" ht="18" customHeight="1">
      <c r="A41" s="137" t="s">
        <v>157</v>
      </c>
      <c r="B41" s="138" t="s">
        <v>117</v>
      </c>
      <c r="C41" s="155">
        <v>883.62205454618788</v>
      </c>
      <c r="D41" s="155">
        <v>955.02927403093452</v>
      </c>
      <c r="E41" s="155">
        <v>965.44385159401418</v>
      </c>
      <c r="F41" s="156">
        <v>111.39514721280688</v>
      </c>
      <c r="G41" s="156">
        <v>110.95139100183509</v>
      </c>
      <c r="H41" s="156">
        <v>115.81860849105571</v>
      </c>
    </row>
    <row r="42" spans="1:8" ht="17.100000000000001" customHeight="1">
      <c r="A42" s="149"/>
    </row>
    <row r="43" spans="1:8" ht="17.100000000000001" customHeight="1">
      <c r="A43" s="149"/>
    </row>
    <row r="44" spans="1:8" ht="17.100000000000001" customHeight="1"/>
    <row r="45" spans="1:8" ht="15.75">
      <c r="A45" s="161"/>
      <c r="B45" s="161"/>
      <c r="C45" s="161"/>
      <c r="D45" s="161"/>
      <c r="E45" s="161"/>
      <c r="F45" s="161"/>
      <c r="G45" s="161"/>
      <c r="H45" s="161"/>
    </row>
    <row r="46" spans="1:8" ht="15.75">
      <c r="A46" s="161"/>
      <c r="B46" s="161"/>
      <c r="C46" s="161"/>
      <c r="D46" s="161"/>
      <c r="E46" s="161"/>
      <c r="F46" s="161"/>
      <c r="G46" s="161"/>
      <c r="H46" s="161"/>
    </row>
    <row r="47" spans="1:8" ht="15.75">
      <c r="A47" s="161"/>
      <c r="B47" s="161"/>
      <c r="C47" s="161"/>
      <c r="D47" s="161"/>
      <c r="E47" s="161"/>
      <c r="F47" s="161"/>
      <c r="G47" s="161"/>
      <c r="H47" s="161"/>
    </row>
    <row r="48" spans="1:8" ht="15.75">
      <c r="A48" s="161"/>
      <c r="B48" s="161"/>
      <c r="C48" s="161"/>
      <c r="D48" s="161"/>
      <c r="E48" s="161"/>
      <c r="F48" s="161"/>
      <c r="G48" s="161"/>
      <c r="H48" s="161"/>
    </row>
    <row r="49" spans="1:8" ht="15.75">
      <c r="A49" s="161"/>
      <c r="B49" s="161"/>
      <c r="C49" s="161"/>
      <c r="D49" s="161"/>
      <c r="E49" s="161"/>
      <c r="F49" s="161"/>
      <c r="G49" s="161"/>
      <c r="H49" s="161"/>
    </row>
    <row r="50" spans="1:8" ht="15.75">
      <c r="A50" s="161"/>
      <c r="B50" s="161"/>
      <c r="C50" s="161"/>
      <c r="D50" s="161"/>
      <c r="E50" s="161"/>
      <c r="F50" s="161"/>
      <c r="G50" s="161"/>
      <c r="H50" s="161"/>
    </row>
    <row r="51" spans="1:8" ht="15.75">
      <c r="A51" s="161"/>
      <c r="B51" s="161"/>
      <c r="C51" s="161"/>
      <c r="D51" s="161"/>
      <c r="E51" s="161"/>
      <c r="F51" s="161"/>
      <c r="G51" s="161"/>
      <c r="H51" s="161"/>
    </row>
    <row r="52" spans="1:8" ht="15.75">
      <c r="A52" s="161"/>
      <c r="B52" s="161"/>
      <c r="C52" s="161"/>
      <c r="D52" s="161"/>
      <c r="E52" s="161"/>
      <c r="F52" s="161"/>
      <c r="G52" s="161"/>
      <c r="H52" s="161"/>
    </row>
    <row r="53" spans="1:8" ht="15.75">
      <c r="A53" s="161"/>
      <c r="B53" s="161"/>
      <c r="C53" s="161"/>
      <c r="D53" s="161"/>
      <c r="E53" s="161"/>
      <c r="F53" s="161"/>
      <c r="G53" s="161"/>
      <c r="H53" s="161"/>
    </row>
    <row r="54" spans="1:8" ht="15.75">
      <c r="A54" s="161"/>
      <c r="B54" s="161"/>
      <c r="C54" s="161"/>
      <c r="D54" s="161"/>
      <c r="E54" s="161"/>
      <c r="F54" s="161"/>
      <c r="G54" s="161"/>
      <c r="H54" s="161"/>
    </row>
    <row r="55" spans="1:8" ht="15.75">
      <c r="A55" s="161"/>
      <c r="B55" s="161"/>
      <c r="C55" s="161"/>
      <c r="D55" s="161"/>
      <c r="E55" s="161"/>
      <c r="F55" s="161"/>
      <c r="G55" s="161"/>
      <c r="H55" s="161"/>
    </row>
    <row r="56" spans="1:8" ht="15.75">
      <c r="A56" s="161"/>
      <c r="B56" s="161"/>
      <c r="C56" s="161"/>
      <c r="D56" s="161"/>
      <c r="E56" s="161"/>
      <c r="F56" s="161"/>
      <c r="G56" s="161"/>
      <c r="H56" s="161"/>
    </row>
    <row r="57" spans="1:8" ht="15.75">
      <c r="A57" s="161"/>
      <c r="B57" s="161"/>
      <c r="C57" s="161"/>
      <c r="D57" s="161"/>
      <c r="E57" s="161"/>
      <c r="F57" s="161"/>
      <c r="G57" s="161"/>
      <c r="H57" s="161"/>
    </row>
    <row r="58" spans="1:8" ht="15.75">
      <c r="A58" s="161"/>
      <c r="B58" s="161"/>
      <c r="C58" s="161"/>
      <c r="D58" s="161"/>
      <c r="E58" s="161"/>
      <c r="F58" s="161"/>
      <c r="G58" s="161"/>
      <c r="H58" s="161"/>
    </row>
    <row r="59" spans="1:8" ht="15.75">
      <c r="A59" s="161"/>
      <c r="B59" s="161"/>
      <c r="C59" s="161"/>
      <c r="D59" s="161"/>
      <c r="E59" s="161"/>
      <c r="F59" s="161"/>
      <c r="G59" s="161"/>
      <c r="H59" s="161"/>
    </row>
    <row r="60" spans="1:8" ht="15.75">
      <c r="A60" s="161"/>
      <c r="B60" s="161"/>
      <c r="C60" s="161"/>
      <c r="D60" s="161"/>
      <c r="E60" s="161"/>
      <c r="F60" s="161"/>
      <c r="G60" s="161"/>
      <c r="H60" s="161"/>
    </row>
    <row r="61" spans="1:8" ht="15.75">
      <c r="A61" s="161"/>
      <c r="B61" s="161"/>
      <c r="C61" s="161"/>
      <c r="D61" s="161"/>
      <c r="E61" s="161"/>
      <c r="F61" s="161"/>
      <c r="G61" s="161"/>
      <c r="H61" s="161"/>
    </row>
    <row r="62" spans="1:8" ht="15.75">
      <c r="A62" s="161"/>
      <c r="B62" s="161"/>
      <c r="C62" s="161"/>
      <c r="D62" s="161"/>
      <c r="E62" s="161"/>
      <c r="F62" s="161"/>
      <c r="G62" s="161"/>
      <c r="H62" s="161"/>
    </row>
    <row r="63" spans="1:8" ht="15.75">
      <c r="A63" s="161"/>
      <c r="B63" s="161"/>
      <c r="C63" s="161"/>
      <c r="D63" s="161"/>
      <c r="E63" s="161"/>
      <c r="F63" s="161"/>
      <c r="G63" s="161"/>
      <c r="H63" s="161"/>
    </row>
    <row r="64" spans="1:8" ht="15.75">
      <c r="A64" s="161"/>
      <c r="B64" s="161"/>
      <c r="C64" s="161"/>
      <c r="D64" s="161"/>
      <c r="E64" s="161"/>
      <c r="F64" s="161"/>
      <c r="G64" s="161"/>
      <c r="H64" s="161"/>
    </row>
    <row r="65" spans="1:8" ht="15.75">
      <c r="A65" s="161"/>
      <c r="B65" s="161"/>
      <c r="C65" s="161"/>
      <c r="D65" s="161"/>
      <c r="E65" s="161"/>
      <c r="F65" s="161"/>
      <c r="G65" s="161"/>
      <c r="H65" s="161"/>
    </row>
    <row r="66" spans="1:8" ht="18" customHeight="1">
      <c r="A66" s="161"/>
      <c r="B66" s="161"/>
      <c r="C66" s="161"/>
      <c r="D66" s="161"/>
      <c r="E66" s="161"/>
      <c r="F66" s="161"/>
      <c r="G66" s="161"/>
      <c r="H66" s="161"/>
    </row>
    <row r="67" spans="1:8" ht="18" customHeight="1">
      <c r="A67" s="161"/>
      <c r="B67" s="161"/>
      <c r="C67" s="161"/>
      <c r="D67" s="161"/>
      <c r="E67" s="161"/>
      <c r="F67" s="161"/>
      <c r="G67" s="161"/>
      <c r="H67" s="161"/>
    </row>
    <row r="68" spans="1:8" ht="18" customHeight="1">
      <c r="A68" s="161"/>
      <c r="B68" s="161"/>
      <c r="C68" s="161"/>
      <c r="D68" s="161"/>
      <c r="E68" s="161"/>
      <c r="F68" s="161"/>
      <c r="G68" s="161"/>
      <c r="H68" s="161"/>
    </row>
    <row r="69" spans="1:8" ht="18" customHeight="1">
      <c r="A69" s="161"/>
      <c r="B69" s="161"/>
      <c r="C69" s="161"/>
      <c r="D69" s="161"/>
      <c r="E69" s="161"/>
      <c r="F69" s="161"/>
      <c r="G69" s="161"/>
      <c r="H69" s="161"/>
    </row>
    <row r="70" spans="1:8" ht="18" customHeight="1">
      <c r="A70" s="161"/>
      <c r="B70" s="161"/>
      <c r="C70" s="161"/>
      <c r="D70" s="161"/>
      <c r="E70" s="161"/>
      <c r="F70" s="161"/>
      <c r="G70" s="161"/>
      <c r="H70" s="161"/>
    </row>
    <row r="71" spans="1:8" ht="18" customHeight="1">
      <c r="A71" s="161"/>
      <c r="B71" s="161"/>
      <c r="C71" s="161"/>
      <c r="D71" s="161"/>
      <c r="E71" s="161"/>
      <c r="F71" s="161"/>
      <c r="G71" s="161"/>
      <c r="H71" s="161"/>
    </row>
    <row r="72" spans="1:8" ht="18" customHeight="1">
      <c r="A72" s="161"/>
      <c r="B72" s="161"/>
      <c r="C72" s="161"/>
      <c r="D72" s="161"/>
      <c r="E72" s="161"/>
      <c r="F72" s="161"/>
      <c r="G72" s="161"/>
      <c r="H72" s="161"/>
    </row>
    <row r="73" spans="1:8" ht="18" customHeight="1">
      <c r="A73" s="161"/>
      <c r="B73" s="161"/>
      <c r="C73" s="161"/>
      <c r="D73" s="161"/>
      <c r="E73" s="161"/>
      <c r="F73" s="161"/>
      <c r="G73" s="161"/>
      <c r="H73" s="161"/>
    </row>
    <row r="74" spans="1:8" ht="18" customHeight="1">
      <c r="A74" s="161"/>
      <c r="B74" s="161"/>
      <c r="C74" s="161"/>
      <c r="D74" s="161"/>
      <c r="E74" s="161"/>
      <c r="F74" s="161"/>
      <c r="G74" s="161"/>
      <c r="H74" s="161"/>
    </row>
    <row r="75" spans="1:8" ht="18" customHeight="1">
      <c r="A75" s="161"/>
      <c r="B75" s="161"/>
      <c r="C75" s="161"/>
      <c r="D75" s="161"/>
      <c r="E75" s="161"/>
      <c r="F75" s="161"/>
      <c r="G75" s="161"/>
      <c r="H75" s="161"/>
    </row>
    <row r="76" spans="1:8" ht="18" customHeight="1">
      <c r="A76" s="161"/>
      <c r="B76" s="161"/>
      <c r="C76" s="161"/>
      <c r="D76" s="161"/>
      <c r="E76" s="161"/>
      <c r="F76" s="161"/>
      <c r="G76" s="161"/>
      <c r="H76" s="161"/>
    </row>
    <row r="77" spans="1:8" ht="18" customHeight="1">
      <c r="A77" s="161"/>
      <c r="B77" s="161"/>
      <c r="C77" s="161"/>
      <c r="D77" s="161"/>
      <c r="E77" s="161"/>
      <c r="F77" s="161"/>
      <c r="G77" s="161"/>
      <c r="H77" s="161"/>
    </row>
  </sheetData>
  <mergeCells count="2">
    <mergeCell ref="F4:H4"/>
    <mergeCell ref="B4:B7"/>
  </mergeCells>
  <pageMargins left="0.86614173228346503" right="0.27" top="0.74803149606299202" bottom="0.511811023622047" header="0.43307086614173201" footer="0.31496062992126"/>
  <pageSetup paperSize="9" firstPageNumber="51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1.GDP-HH</vt:lpstr>
      <vt:lpstr>2.GDP-SS</vt:lpstr>
      <vt:lpstr>3.Nong nghiep</vt:lpstr>
      <vt:lpstr>4-5.Channuoi-Lam nghiep</vt:lpstr>
      <vt:lpstr>6.Thuy san</vt:lpstr>
      <vt:lpstr>7.IIPthang</vt:lpstr>
      <vt:lpstr>8.IIPquy</vt:lpstr>
      <vt:lpstr>9.SPCNthang</vt:lpstr>
      <vt:lpstr>10.SPCNquy</vt:lpstr>
      <vt:lpstr>11.CS TT TK</vt:lpstr>
      <vt:lpstr>12. Chỉ tieu DN</vt:lpstr>
      <vt:lpstr>13. DN DK thanh lap</vt:lpstr>
      <vt:lpstr>14. DN quay lai hoat dong</vt:lpstr>
      <vt:lpstr>15. DN Ngừng có thời hạn</vt:lpstr>
      <vt:lpstr>16.DN giải thể</vt:lpstr>
      <vt:lpstr>17.VĐTTXH</vt:lpstr>
      <vt:lpstr>18.VonNSNNthang</vt:lpstr>
      <vt:lpstr>19.VonNSNNquy</vt:lpstr>
      <vt:lpstr>20.FDI</vt:lpstr>
      <vt:lpstr>21.Tongmuc</vt:lpstr>
      <vt:lpstr>22.TM_Quy</vt:lpstr>
      <vt:lpstr>23.xuất khẩu tháng</vt:lpstr>
      <vt:lpstr>24.XK quy</vt:lpstr>
      <vt:lpstr>25.nhập khẩu tháng</vt:lpstr>
      <vt:lpstr>26.NK quy</vt:lpstr>
      <vt:lpstr>27.XNK Dich vu</vt:lpstr>
      <vt:lpstr>28.CPI</vt:lpstr>
      <vt:lpstr>29.Gia SX</vt:lpstr>
      <vt:lpstr>30.Gia Van tai</vt:lpstr>
      <vt:lpstr>31.Gia NVL</vt:lpstr>
      <vt:lpstr>32.Gia XK</vt:lpstr>
      <vt:lpstr>33.Gia NK</vt:lpstr>
      <vt:lpstr>34.TygiaTM</vt:lpstr>
      <vt:lpstr>35.Van tai HK</vt:lpstr>
      <vt:lpstr>36.Van tai HK quy</vt:lpstr>
      <vt:lpstr>37. VT HH</vt:lpstr>
      <vt:lpstr>38.Van tai HH quy</vt:lpstr>
      <vt:lpstr>39.Du lich </vt:lpstr>
      <vt:lpstr>40.Du lich quý</vt:lpstr>
      <vt:lpstr>41.Laodong</vt:lpstr>
      <vt:lpstr>42.thatnghiep</vt:lpstr>
      <vt:lpstr>43.LĐPhiCT</vt:lpstr>
      <vt:lpstr>44.XHMT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ltanh</dc:creator>
  <cp:lastModifiedBy>Trần Thị Thu</cp:lastModifiedBy>
  <cp:lastPrinted>2023-09-28T09:54:39Z</cp:lastPrinted>
  <dcterms:created xsi:type="dcterms:W3CDTF">2023-09-23T06:49:24Z</dcterms:created>
  <dcterms:modified xsi:type="dcterms:W3CDTF">2023-09-29T08:54:25Z</dcterms:modified>
</cp:coreProperties>
</file>