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01 Bao cao thang\2023\Tháng 12\Tong hop\"/>
    </mc:Choice>
  </mc:AlternateContent>
  <bookViews>
    <workbookView xWindow="0" yWindow="375" windowWidth="10920" windowHeight="8700" tabRatio="805" firstSheet="1" activeTab="1"/>
  </bookViews>
  <sheets>
    <sheet name="6NN" sheetId="4" state="hidden" r:id="rId1"/>
    <sheet name="1.GDP HH" sheetId="69" r:id="rId2"/>
    <sheet name="2. GDP SS" sheetId="70" r:id="rId3"/>
    <sheet name="3.Tien do" sheetId="63" r:id="rId4"/>
    <sheet name="4.Cay trong chu yeu" sheetId="64" r:id="rId5"/>
    <sheet name="5.Cay CN hang nam" sheetId="65" r:id="rId6"/>
    <sheet name="6.Cay CN lau nam" sheetId="66" r:id="rId7"/>
    <sheet name="7.8.Chan nuoi, Lam nghiep" sheetId="67" r:id="rId8"/>
    <sheet name="9.Thuy san" sheetId="68" r:id="rId9"/>
    <sheet name="10.IIPthang" sheetId="9" r:id="rId10"/>
    <sheet name="11.IIPquy" sheetId="10" r:id="rId11"/>
    <sheet name="12.SPCNthang" sheetId="11" r:id="rId12"/>
    <sheet name="13.SPCNquy" sheetId="12" r:id="rId13"/>
    <sheet name="14.CS TT TK" sheetId="13" r:id="rId14"/>
    <sheet name="15.LĐCN" sheetId="14" r:id="rId15"/>
    <sheet name="16. LĐCN_DP" sheetId="15" r:id="rId16"/>
    <sheet name="17. Chỉ tieu DN" sheetId="39" r:id="rId17"/>
    <sheet name="18. DN DK thanh lap" sheetId="40" r:id="rId18"/>
    <sheet name="19. DN quay lai hoat dong" sheetId="41" r:id="rId19"/>
    <sheet name="20. DN Ngừng có thời hạn" sheetId="42" r:id="rId20"/>
    <sheet name="21.DN giải thể" sheetId="43" r:id="rId21"/>
    <sheet name="22.VDT" sheetId="16" r:id="rId22"/>
    <sheet name="23.VDT thực hiện" sheetId="17" r:id="rId23"/>
    <sheet name="24.VDT thực hiện quý" sheetId="18" r:id="rId24"/>
    <sheet name="25.FDI" sheetId="45" r:id="rId25"/>
    <sheet name="26.Tongmuc" sheetId="53" r:id="rId26"/>
    <sheet name="27.TM_Quy" sheetId="54" r:id="rId27"/>
    <sheet name="28.XK tháng" sheetId="19" r:id="rId28"/>
    <sheet name="29.XK quý" sheetId="71" r:id="rId29"/>
    <sheet name="30.NK tháng" sheetId="20" r:id="rId30"/>
    <sheet name="31. NK quý" sheetId="72" r:id="rId31"/>
    <sheet name="32.XNK Dich vu" sheetId="74" r:id="rId32"/>
    <sheet name="33.CPI" sheetId="44" r:id="rId33"/>
    <sheet name="34.Gia SX" sheetId="21" r:id="rId34"/>
    <sheet name="35.Gia Van tai" sheetId="22" r:id="rId35"/>
    <sheet name="36.Gia NVL" sheetId="23" r:id="rId36"/>
    <sheet name="37.Gia XK" sheetId="24" r:id="rId37"/>
    <sheet name="38.Gia NK" sheetId="25" r:id="rId38"/>
    <sheet name="39.TygiaTM" sheetId="26" r:id="rId39"/>
    <sheet name="40.Van tai HK" sheetId="55" r:id="rId40"/>
    <sheet name="41.Van tai HK quy" sheetId="56" r:id="rId41"/>
    <sheet name="42. VT HH" sheetId="57" r:id="rId42"/>
    <sheet name="43.Van tai HH quy" sheetId="58" r:id="rId43"/>
    <sheet name="44.KQT" sheetId="59" r:id="rId44"/>
    <sheet name="45.KQT quy" sheetId="60" r:id="rId45"/>
    <sheet name="46.DS" sheetId="35" r:id="rId46"/>
    <sheet name="47.Laodong" sheetId="36" r:id="rId47"/>
    <sheet name="48.thatnghiep" sheetId="37" r:id="rId48"/>
    <sheet name="49.LĐPhiCT" sheetId="38" r:id="rId49"/>
    <sheet name="50.XHMT" sheetId="46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0" localSheetId="10">'[1]PNT-QUOT-#3'!#REF!</definedName>
    <definedName name="\0" localSheetId="12">'[1]PNT-QUOT-#3'!#REF!</definedName>
    <definedName name="\0" localSheetId="15">'[1]PNT-QUOT-#3'!#REF!</definedName>
    <definedName name="\0" localSheetId="17">'[1]PNT-QUOT-#3'!#REF!</definedName>
    <definedName name="\0" localSheetId="18">'[1]PNT-QUOT-#3'!#REF!</definedName>
    <definedName name="\0" localSheetId="19">'[1]PNT-QUOT-#3'!#REF!</definedName>
    <definedName name="\0" localSheetId="20">'[1]PNT-QUOT-#3'!#REF!</definedName>
    <definedName name="\0" localSheetId="31">'[2]PNT-QUOT-#3'!#REF!</definedName>
    <definedName name="\0" localSheetId="32">'[3]PNT-QUOT-#3'!#REF!</definedName>
    <definedName name="\0" localSheetId="40">'[3]PNT-QUOT-#3'!#REF!</definedName>
    <definedName name="\0" localSheetId="42">'[3]PNT-QUOT-#3'!#REF!</definedName>
    <definedName name="\0" localSheetId="44">'[3]PNT-QUOT-#3'!#REF!</definedName>
    <definedName name="\0" localSheetId="49">'[1]PNT-QUOT-#3'!#REF!</definedName>
    <definedName name="\0" localSheetId="6">'[3]PNT-QUOT-#3'!#REF!</definedName>
    <definedName name="\0">'[3]PNT-QUOT-#3'!#REF!</definedName>
    <definedName name="\z" localSheetId="10">'[1]COAT&amp;WRAP-QIOT-#3'!#REF!</definedName>
    <definedName name="\z" localSheetId="12">'[1]COAT&amp;WRAP-QIOT-#3'!#REF!</definedName>
    <definedName name="\z" localSheetId="15">'[1]COAT&amp;WRAP-QIOT-#3'!#REF!</definedName>
    <definedName name="\z" localSheetId="17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'[1]COAT&amp;WRAP-QIOT-#3'!#REF!</definedName>
    <definedName name="\z" localSheetId="31">'[2]COAT&amp;WRAP-QIOT-#3'!#REF!</definedName>
    <definedName name="\z" localSheetId="32">'[3]COAT&amp;WRAP-QIOT-#3'!#REF!</definedName>
    <definedName name="\z" localSheetId="40">'[3]COAT&amp;WRAP-QIOT-#3'!#REF!</definedName>
    <definedName name="\z" localSheetId="42">'[3]COAT&amp;WRAP-QIOT-#3'!#REF!</definedName>
    <definedName name="\z" localSheetId="44">'[3]COAT&amp;WRAP-QIOT-#3'!#REF!</definedName>
    <definedName name="\z" localSheetId="49">'[1]COAT&amp;WRAP-QIOT-#3'!#REF!</definedName>
    <definedName name="\z" localSheetId="6">'[3]COAT&amp;WRAP-QIOT-#3'!#REF!</definedName>
    <definedName name="\z">'[3]COAT&amp;WRAP-QIOT-#3'!#REF!</definedName>
    <definedName name="_________h1" localSheetId="15" hidden="1">{"'TDTGT (theo Dphuong)'!$A$4:$F$75"}</definedName>
    <definedName name="_________h1" localSheetId="17" hidden="1">{"'TDTGT (theo Dphuong)'!$A$4:$F$75"}</definedName>
    <definedName name="_________h1" localSheetId="2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37" hidden="1">{"'TDTGT (theo Dphuong)'!$A$4:$F$75"}</definedName>
    <definedName name="_________h1" localSheetId="38" hidden="1">{"'TDTGT (theo Dphuong)'!$A$4:$F$75"}</definedName>
    <definedName name="_________h1" localSheetId="43" hidden="1">{"'TDTGT (theo Dphuong)'!$A$4:$F$75"}</definedName>
    <definedName name="_________h1" localSheetId="44" hidden="1">{"'TDTGT (theo Dphuong)'!$A$4:$F$75"}</definedName>
    <definedName name="_________h1" localSheetId="49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15" hidden="1">{"'TDTGT (theo Dphuong)'!$A$4:$F$75"}</definedName>
    <definedName name="________h1" localSheetId="17" hidden="1">{"'TDTGT (theo Dphuong)'!$A$4:$F$75"}</definedName>
    <definedName name="________h1" localSheetId="2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37" hidden="1">{"'TDTGT (theo Dphuong)'!$A$4:$F$75"}</definedName>
    <definedName name="________h1" localSheetId="38" hidden="1">{"'TDTGT (theo Dphuong)'!$A$4:$F$75"}</definedName>
    <definedName name="________h1" localSheetId="43" hidden="1">{"'TDTGT (theo Dphuong)'!$A$4:$F$75"}</definedName>
    <definedName name="________h1" localSheetId="44" hidden="1">{"'TDTGT (theo Dphuong)'!$A$4:$F$75"}</definedName>
    <definedName name="________h1" localSheetId="49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15" hidden="1">{"'TDTGT (theo Dphuong)'!$A$4:$F$75"}</definedName>
    <definedName name="_______h1" localSheetId="17" hidden="1">{"'TDTGT (theo Dphuong)'!$A$4:$F$75"}</definedName>
    <definedName name="_______h1" localSheetId="2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37" hidden="1">{"'TDTGT (theo Dphuong)'!$A$4:$F$75"}</definedName>
    <definedName name="_______h1" localSheetId="38" hidden="1">{"'TDTGT (theo Dphuong)'!$A$4:$F$75"}</definedName>
    <definedName name="_______h1" localSheetId="43" hidden="1">{"'TDTGT (theo Dphuong)'!$A$4:$F$75"}</definedName>
    <definedName name="_______h1" localSheetId="44" hidden="1">{"'TDTGT (theo Dphuong)'!$A$4:$F$75"}</definedName>
    <definedName name="_______h1" localSheetId="49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15" hidden="1">{#N/A,#N/A,FALSE,"Chung"}</definedName>
    <definedName name="______B5" localSheetId="17" hidden="1">{#N/A,#N/A,FALSE,"Chung"}</definedName>
    <definedName name="______B5" localSheetId="2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37" hidden="1">{#N/A,#N/A,FALSE,"Chung"}</definedName>
    <definedName name="______B5" localSheetId="38" hidden="1">{#N/A,#N/A,FALSE,"Chung"}</definedName>
    <definedName name="______B5" localSheetId="43" hidden="1">{#N/A,#N/A,FALSE,"Chung"}</definedName>
    <definedName name="______B5" localSheetId="44" hidden="1">{#N/A,#N/A,FALSE,"Chung"}</definedName>
    <definedName name="______B5" localSheetId="49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15" hidden="1">{"'TDTGT (theo Dphuong)'!$A$4:$F$75"}</definedName>
    <definedName name="______h1" localSheetId="17" hidden="1">{"'TDTGT (theo Dphuong)'!$A$4:$F$75"}</definedName>
    <definedName name="______h1" localSheetId="2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37" hidden="1">{"'TDTGT (theo Dphuong)'!$A$4:$F$75"}</definedName>
    <definedName name="______h1" localSheetId="38" hidden="1">{"'TDTGT (theo Dphuong)'!$A$4:$F$75"}</definedName>
    <definedName name="______h1" localSheetId="43" hidden="1">{"'TDTGT (theo Dphuong)'!$A$4:$F$75"}</definedName>
    <definedName name="______h1" localSheetId="44" hidden="1">{"'TDTGT (theo Dphuong)'!$A$4:$F$75"}</definedName>
    <definedName name="______h1" localSheetId="49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15" hidden="1">{"'TDTGT (theo Dphuong)'!$A$4:$F$75"}</definedName>
    <definedName name="______h2" localSheetId="17" hidden="1">{"'TDTGT (theo Dphuong)'!$A$4:$F$75"}</definedName>
    <definedName name="______h2" localSheetId="2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37" hidden="1">{"'TDTGT (theo Dphuong)'!$A$4:$F$75"}</definedName>
    <definedName name="______h2" localSheetId="38" hidden="1">{"'TDTGT (theo Dphuong)'!$A$4:$F$75"}</definedName>
    <definedName name="______h2" localSheetId="43" hidden="1">{"'TDTGT (theo Dphuong)'!$A$4:$F$75"}</definedName>
    <definedName name="______h2" localSheetId="44" hidden="1">{"'TDTGT (theo Dphuong)'!$A$4:$F$75"}</definedName>
    <definedName name="______h2" localSheetId="49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15" hidden="1">{#N/A,#N/A,FALSE,"Chung"}</definedName>
    <definedName name="_____B5" localSheetId="17" hidden="1">{#N/A,#N/A,FALSE,"Chung"}</definedName>
    <definedName name="_____B5" localSheetId="2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37" hidden="1">{#N/A,#N/A,FALSE,"Chung"}</definedName>
    <definedName name="_____B5" localSheetId="38" hidden="1">{#N/A,#N/A,FALSE,"Chung"}</definedName>
    <definedName name="_____B5" localSheetId="43" hidden="1">{#N/A,#N/A,FALSE,"Chung"}</definedName>
    <definedName name="_____B5" localSheetId="44" hidden="1">{#N/A,#N/A,FALSE,"Chung"}</definedName>
    <definedName name="_____B5" localSheetId="49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15" hidden="1">{"'TDTGT (theo Dphuong)'!$A$4:$F$75"}</definedName>
    <definedName name="_____h1" localSheetId="17" hidden="1">{"'TDTGT (theo Dphuong)'!$A$4:$F$75"}</definedName>
    <definedName name="_____h1" localSheetId="2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37" hidden="1">{"'TDTGT (theo Dphuong)'!$A$4:$F$75"}</definedName>
    <definedName name="_____h1" localSheetId="38" hidden="1">{"'TDTGT (theo Dphuong)'!$A$4:$F$75"}</definedName>
    <definedName name="_____h1" localSheetId="43" hidden="1">{"'TDTGT (theo Dphuong)'!$A$4:$F$75"}</definedName>
    <definedName name="_____h1" localSheetId="44" hidden="1">{"'TDTGT (theo Dphuong)'!$A$4:$F$75"}</definedName>
    <definedName name="_____h1" localSheetId="49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15" hidden="1">{"'TDTGT (theo Dphuong)'!$A$4:$F$75"}</definedName>
    <definedName name="_____h2" localSheetId="17" hidden="1">{"'TDTGT (theo Dphuong)'!$A$4:$F$75"}</definedName>
    <definedName name="_____h2" localSheetId="2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37" hidden="1">{"'TDTGT (theo Dphuong)'!$A$4:$F$75"}</definedName>
    <definedName name="_____h2" localSheetId="38" hidden="1">{"'TDTGT (theo Dphuong)'!$A$4:$F$75"}</definedName>
    <definedName name="_____h2" localSheetId="43" hidden="1">{"'TDTGT (theo Dphuong)'!$A$4:$F$75"}</definedName>
    <definedName name="_____h2" localSheetId="44" hidden="1">{"'TDTGT (theo Dphuong)'!$A$4:$F$75"}</definedName>
    <definedName name="_____h2" localSheetId="49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15" hidden="1">{#N/A,#N/A,FALSE,"Chung"}</definedName>
    <definedName name="____B5" localSheetId="17" hidden="1">{#N/A,#N/A,FALSE,"Chung"}</definedName>
    <definedName name="____B5" localSheetId="2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37" hidden="1">{#N/A,#N/A,FALSE,"Chung"}</definedName>
    <definedName name="____B5" localSheetId="38" hidden="1">{#N/A,#N/A,FALSE,"Chung"}</definedName>
    <definedName name="____B5" localSheetId="43" hidden="1">{#N/A,#N/A,FALSE,"Chung"}</definedName>
    <definedName name="____B5" localSheetId="44" hidden="1">{#N/A,#N/A,FALSE,"Chung"}</definedName>
    <definedName name="____B5" localSheetId="49" hidden="1">{#N/A,#N/A,FALSE,"Chung"}</definedName>
    <definedName name="____B5" localSheetId="6" hidden="1">{#N/A,#N/A,FALSE,"Chung"}</definedName>
    <definedName name="____B5" hidden="1">{#N/A,#N/A,FALSE,"Chung"}</definedName>
    <definedName name="____h1" localSheetId="15" hidden="1">{"'TDTGT (theo Dphuong)'!$A$4:$F$75"}</definedName>
    <definedName name="____h1" localSheetId="17" hidden="1">{"'TDTGT (theo Dphuong)'!$A$4:$F$75"}</definedName>
    <definedName name="____h1" localSheetId="2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37" hidden="1">{"'TDTGT (theo Dphuong)'!$A$4:$F$75"}</definedName>
    <definedName name="____h1" localSheetId="38" hidden="1">{"'TDTGT (theo Dphuong)'!$A$4:$F$75"}</definedName>
    <definedName name="____h1" localSheetId="43" hidden="1">{"'TDTGT (theo Dphuong)'!$A$4:$F$75"}</definedName>
    <definedName name="____h1" localSheetId="44" hidden="1">{"'TDTGT (theo Dphuong)'!$A$4:$F$75"}</definedName>
    <definedName name="____h1" localSheetId="49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15" hidden="1">{"'TDTGT (theo Dphuong)'!$A$4:$F$75"}</definedName>
    <definedName name="____h2" localSheetId="17" hidden="1">{"'TDTGT (theo Dphuong)'!$A$4:$F$75"}</definedName>
    <definedName name="____h2" localSheetId="2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37" hidden="1">{"'TDTGT (theo Dphuong)'!$A$4:$F$75"}</definedName>
    <definedName name="____h2" localSheetId="38" hidden="1">{"'TDTGT (theo Dphuong)'!$A$4:$F$75"}</definedName>
    <definedName name="____h2" localSheetId="43" hidden="1">{"'TDTGT (theo Dphuong)'!$A$4:$F$75"}</definedName>
    <definedName name="____h2" localSheetId="44" hidden="1">{"'TDTGT (theo Dphuong)'!$A$4:$F$75"}</definedName>
    <definedName name="____h2" localSheetId="49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15" hidden="1">{#N/A,#N/A,FALSE,"Chung"}</definedName>
    <definedName name="___B5" localSheetId="17" hidden="1">{#N/A,#N/A,FALSE,"Chung"}</definedName>
    <definedName name="___B5" localSheetId="2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37" hidden="1">{#N/A,#N/A,FALSE,"Chung"}</definedName>
    <definedName name="___B5" localSheetId="38" hidden="1">{#N/A,#N/A,FALSE,"Chung"}</definedName>
    <definedName name="___B5" localSheetId="43" hidden="1">{#N/A,#N/A,FALSE,"Chung"}</definedName>
    <definedName name="___B5" localSheetId="44" hidden="1">{#N/A,#N/A,FALSE,"Chung"}</definedName>
    <definedName name="___B5" localSheetId="49" hidden="1">{#N/A,#N/A,FALSE,"Chung"}</definedName>
    <definedName name="___B5" localSheetId="6" hidden="1">{#N/A,#N/A,FALSE,"Chung"}</definedName>
    <definedName name="___B5" hidden="1">{#N/A,#N/A,FALSE,"Chung"}</definedName>
    <definedName name="___h1" localSheetId="15" hidden="1">{"'TDTGT (theo Dphuong)'!$A$4:$F$75"}</definedName>
    <definedName name="___h1" localSheetId="17" hidden="1">{"'TDTGT (theo Dphuong)'!$A$4:$F$75"}</definedName>
    <definedName name="___h1" localSheetId="2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37" hidden="1">{"'TDTGT (theo Dphuong)'!$A$4:$F$75"}</definedName>
    <definedName name="___h1" localSheetId="38" hidden="1">{"'TDTGT (theo Dphuong)'!$A$4:$F$75"}</definedName>
    <definedName name="___h1" localSheetId="43" hidden="1">{"'TDTGT (theo Dphuong)'!$A$4:$F$75"}</definedName>
    <definedName name="___h1" localSheetId="44" hidden="1">{"'TDTGT (theo Dphuong)'!$A$4:$F$75"}</definedName>
    <definedName name="___h1" localSheetId="49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15" hidden="1">{"'TDTGT (theo Dphuong)'!$A$4:$F$75"}</definedName>
    <definedName name="___h2" localSheetId="17" hidden="1">{"'TDTGT (theo Dphuong)'!$A$4:$F$75"}</definedName>
    <definedName name="___h2" localSheetId="2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37" hidden="1">{"'TDTGT (theo Dphuong)'!$A$4:$F$75"}</definedName>
    <definedName name="___h2" localSheetId="38" hidden="1">{"'TDTGT (theo Dphuong)'!$A$4:$F$75"}</definedName>
    <definedName name="___h2" localSheetId="43" hidden="1">{"'TDTGT (theo Dphuong)'!$A$4:$F$75"}</definedName>
    <definedName name="___h2" localSheetId="44" hidden="1">{"'TDTGT (theo Dphuong)'!$A$4:$F$75"}</definedName>
    <definedName name="___h2" localSheetId="49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15" hidden="1">{#N/A,#N/A,FALSE,"Chung"}</definedName>
    <definedName name="__B5" localSheetId="17" hidden="1">{#N/A,#N/A,FALSE,"Chung"}</definedName>
    <definedName name="__B5" localSheetId="2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37" hidden="1">{#N/A,#N/A,FALSE,"Chung"}</definedName>
    <definedName name="__B5" localSheetId="38" hidden="1">{#N/A,#N/A,FALSE,"Chung"}</definedName>
    <definedName name="__B5" localSheetId="43" hidden="1">{#N/A,#N/A,FALSE,"Chung"}</definedName>
    <definedName name="__B5" localSheetId="44" hidden="1">{#N/A,#N/A,FALSE,"Chung"}</definedName>
    <definedName name="__B5" localSheetId="49" hidden="1">{#N/A,#N/A,FALSE,"Chung"}</definedName>
    <definedName name="__B5" localSheetId="6" hidden="1">{#N/A,#N/A,FALSE,"Chung"}</definedName>
    <definedName name="__B5" hidden="1">{#N/A,#N/A,FALSE,"Chung"}</definedName>
    <definedName name="__h1" localSheetId="15" hidden="1">{"'TDTGT (theo Dphuong)'!$A$4:$F$75"}</definedName>
    <definedName name="__h1" localSheetId="17" hidden="1">{"'TDTGT (theo Dphuong)'!$A$4:$F$75"}</definedName>
    <definedName name="__h1" localSheetId="2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37" hidden="1">{"'TDTGT (theo Dphuong)'!$A$4:$F$75"}</definedName>
    <definedName name="__h1" localSheetId="38" hidden="1">{"'TDTGT (theo Dphuong)'!$A$4:$F$75"}</definedName>
    <definedName name="__h1" localSheetId="43" hidden="1">{"'TDTGT (theo Dphuong)'!$A$4:$F$75"}</definedName>
    <definedName name="__h1" localSheetId="44" hidden="1">{"'TDTGT (theo Dphuong)'!$A$4:$F$75"}</definedName>
    <definedName name="__h1" localSheetId="49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15" hidden="1">{"'TDTGT (theo Dphuong)'!$A$4:$F$75"}</definedName>
    <definedName name="__h2" localSheetId="17" hidden="1">{"'TDTGT (theo Dphuong)'!$A$4:$F$75"}</definedName>
    <definedName name="__h2" localSheetId="2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37" hidden="1">{"'TDTGT (theo Dphuong)'!$A$4:$F$75"}</definedName>
    <definedName name="__h2" localSheetId="38" hidden="1">{"'TDTGT (theo Dphuong)'!$A$4:$F$75"}</definedName>
    <definedName name="__h2" localSheetId="43" hidden="1">{"'TDTGT (theo Dphuong)'!$A$4:$F$75"}</definedName>
    <definedName name="__h2" localSheetId="44" hidden="1">{"'TDTGT (theo Dphuong)'!$A$4:$F$75"}</definedName>
    <definedName name="__h2" localSheetId="49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15" hidden="1">{#N/A,#N/A,FALSE,"Chung"}</definedName>
    <definedName name="_B5" localSheetId="17" hidden="1">{#N/A,#N/A,FALSE,"Chung"}</definedName>
    <definedName name="_B5" localSheetId="2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37" hidden="1">{#N/A,#N/A,FALSE,"Chung"}</definedName>
    <definedName name="_B5" localSheetId="38" hidden="1">{#N/A,#N/A,FALSE,"Chung"}</definedName>
    <definedName name="_B5" localSheetId="43" hidden="1">{#N/A,#N/A,FALSE,"Chung"}</definedName>
    <definedName name="_B5" localSheetId="44" hidden="1">{#N/A,#N/A,FALSE,"Chung"}</definedName>
    <definedName name="_B5" localSheetId="49" hidden="1">{#N/A,#N/A,FALSE,"Chung"}</definedName>
    <definedName name="_B5" localSheetId="6" hidden="1">{#N/A,#N/A,FALSE,"Chung"}</definedName>
    <definedName name="_B5" hidden="1">{#N/A,#N/A,FALSE,"Chung"}</definedName>
    <definedName name="_Fill" localSheetId="10" hidden="1">#REF!</definedName>
    <definedName name="_Fill" localSheetId="12" hidden="1">#REF!</definedName>
    <definedName name="_Fill" localSheetId="15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31" hidden="1">#REF!</definedName>
    <definedName name="_Fill" localSheetId="32" hidden="1">#REF!</definedName>
    <definedName name="_Fill" localSheetId="34" hidden="1">#REF!</definedName>
    <definedName name="_Fill" localSheetId="36" hidden="1">#REF!</definedName>
    <definedName name="_Fill" localSheetId="37" hidden="1">#REF!</definedName>
    <definedName name="_Fill" localSheetId="40" hidden="1">#REF!</definedName>
    <definedName name="_Fill" localSheetId="42" hidden="1">#REF!</definedName>
    <definedName name="_Fill" localSheetId="43" hidden="1">#REF!</definedName>
    <definedName name="_Fill" localSheetId="44" hidden="1">#REF!</definedName>
    <definedName name="_Fill" localSheetId="46" hidden="1">#REF!</definedName>
    <definedName name="_Fill" localSheetId="49" hidden="1">#REF!</definedName>
    <definedName name="_Fill" localSheetId="6" hidden="1">#REF!</definedName>
    <definedName name="_Fill" hidden="1">#REF!</definedName>
    <definedName name="_xlnm._FilterDatabase" localSheetId="17" hidden="1">'18. DN DK thanh lap'!$A$10:$G$10</definedName>
    <definedName name="_xlnm._FilterDatabase" localSheetId="18" hidden="1">'19. DN quay lai hoat dong'!$A$6:$D$6</definedName>
    <definedName name="_xlnm._FilterDatabase" localSheetId="19" hidden="1">'20. DN Ngừng có thời hạn'!$A$8:$D$8</definedName>
    <definedName name="_xlnm._FilterDatabase" localSheetId="20" hidden="1">'21.DN giải thể'!$A$8:$D$8</definedName>
    <definedName name="_h1" localSheetId="15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37" hidden="1">{"'TDTGT (theo Dphuong)'!$A$4:$F$75"}</definedName>
    <definedName name="_h1" localSheetId="38" hidden="1">{"'TDTGT (theo Dphuong)'!$A$4:$F$75"}</definedName>
    <definedName name="_h1" localSheetId="43" hidden="1">{"'TDTGT (theo Dphuong)'!$A$4:$F$75"}</definedName>
    <definedName name="_h1" localSheetId="44" hidden="1">{"'TDTGT (theo Dphuong)'!$A$4:$F$75"}</definedName>
    <definedName name="_h1" localSheetId="49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15" hidden="1">{"'TDTGT (theo Dphuong)'!$A$4:$F$75"}</definedName>
    <definedName name="_h2" localSheetId="17" hidden="1">{"'TDTGT (theo Dphuong)'!$A$4:$F$75"}</definedName>
    <definedName name="_h2" localSheetId="2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37" hidden="1">{"'TDTGT (theo Dphuong)'!$A$4:$F$75"}</definedName>
    <definedName name="_h2" localSheetId="38" hidden="1">{"'TDTGT (theo Dphuong)'!$A$4:$F$75"}</definedName>
    <definedName name="_h2" localSheetId="43" hidden="1">{"'TDTGT (theo Dphuong)'!$A$4:$F$75"}</definedName>
    <definedName name="_h2" localSheetId="44" hidden="1">{"'TDTGT (theo Dphuong)'!$A$4:$F$75"}</definedName>
    <definedName name="_h2" localSheetId="49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10">'[1]PNT-QUOT-#3'!#REF!</definedName>
    <definedName name="A" localSheetId="12">'[1]PNT-QUOT-#3'!#REF!</definedName>
    <definedName name="A" localSheetId="15">'[1]PNT-QUOT-#3'!#REF!</definedName>
    <definedName name="A" localSheetId="17">'[1]PNT-QUOT-#3'!#REF!</definedName>
    <definedName name="A" localSheetId="18">'[1]PNT-QUOT-#3'!#REF!</definedName>
    <definedName name="A" localSheetId="19">'[1]PNT-QUOT-#3'!#REF!</definedName>
    <definedName name="A" localSheetId="20">'[1]PNT-QUOT-#3'!#REF!</definedName>
    <definedName name="A" localSheetId="26">'[1]PNT-QUOT-#3'!#REF!</definedName>
    <definedName name="A" localSheetId="31">'[2]PNT-QUOT-#3'!#REF!</definedName>
    <definedName name="A" localSheetId="32">'[3]PNT-QUOT-#3'!#REF!</definedName>
    <definedName name="A" localSheetId="40">'[3]PNT-QUOT-#3'!#REF!</definedName>
    <definedName name="A" localSheetId="42">'[3]PNT-QUOT-#3'!#REF!</definedName>
    <definedName name="A" localSheetId="44">'[3]PNT-QUOT-#3'!#REF!</definedName>
    <definedName name="A" localSheetId="49">'[1]PNT-QUOT-#3'!#REF!</definedName>
    <definedName name="A" localSheetId="6">'[3]PNT-QUOT-#3'!#REF!</definedName>
    <definedName name="A">'[3]PNT-QUOT-#3'!#REF!</definedName>
    <definedName name="AAA" localSheetId="10">'[4]MTL$-INTER'!#REF!</definedName>
    <definedName name="AAA" localSheetId="12">'[4]MTL$-INTER'!#REF!</definedName>
    <definedName name="AAA" localSheetId="15">'[4]MTL$-INTER'!#REF!</definedName>
    <definedName name="AAA" localSheetId="17">'[4]MTL$-INTER'!#REF!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6">'[4]MTL$-INTER'!#REF!</definedName>
    <definedName name="AAA" localSheetId="32">'[5]MTL$-INTER'!#REF!</definedName>
    <definedName name="AAA" localSheetId="40">'[5]MTL$-INTER'!#REF!</definedName>
    <definedName name="AAA" localSheetId="42">'[5]MTL$-INTER'!#REF!</definedName>
    <definedName name="AAA" localSheetId="44">'[5]MTL$-INTER'!#REF!</definedName>
    <definedName name="AAA" localSheetId="49">'[4]MTL$-INTER'!#REF!</definedName>
    <definedName name="AAA" localSheetId="6">'[5]MTL$-INTER'!#REF!</definedName>
    <definedName name="AAA">'[5]MTL$-INTER'!#REF!</definedName>
    <definedName name="abc" localSheetId="15" hidden="1">{"'TDTGT (theo Dphuong)'!$A$4:$F$75"}</definedName>
    <definedName name="abc" localSheetId="17" hidden="1">{"'TDTGT (theo Dphuong)'!$A$4:$F$75"}</definedName>
    <definedName name="abc" localSheetId="2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37" hidden="1">{"'TDTGT (theo Dphuong)'!$A$4:$F$75"}</definedName>
    <definedName name="abc" localSheetId="38" hidden="1">{"'TDTGT (theo Dphuong)'!$A$4:$F$75"}</definedName>
    <definedName name="abc" localSheetId="43" hidden="1">{"'TDTGT (theo Dphuong)'!$A$4:$F$75"}</definedName>
    <definedName name="abc" localSheetId="44" hidden="1">{"'TDTGT (theo Dphuong)'!$A$4:$F$75"}</definedName>
    <definedName name="abc" localSheetId="49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10">#REF!</definedName>
    <definedName name="adsf" localSheetId="12">#REF!</definedName>
    <definedName name="adsf" localSheetId="15">#REF!</definedName>
    <definedName name="adsf" localSheetId="17">#REF!</definedName>
    <definedName name="adsf" localSheetId="18">#REF!</definedName>
    <definedName name="adsf" localSheetId="19">#REF!</definedName>
    <definedName name="adsf" localSheetId="20">#REF!</definedName>
    <definedName name="adsf" localSheetId="31">#REF!</definedName>
    <definedName name="adsf" localSheetId="32">#REF!</definedName>
    <definedName name="adsf" localSheetId="34">#REF!</definedName>
    <definedName name="adsf" localSheetId="36">#REF!</definedName>
    <definedName name="adsf" localSheetId="37">#REF!</definedName>
    <definedName name="adsf" localSheetId="38">#REF!</definedName>
    <definedName name="adsf" localSheetId="40">#REF!</definedName>
    <definedName name="adsf" localSheetId="42">#REF!</definedName>
    <definedName name="adsf" localSheetId="43">#REF!</definedName>
    <definedName name="adsf" localSheetId="44">#REF!</definedName>
    <definedName name="adsf" localSheetId="49">#REF!</definedName>
    <definedName name="adsf" localSheetId="6">#REF!</definedName>
    <definedName name="adsf">#REF!</definedName>
    <definedName name="anpha" localSheetId="10">#REF!</definedName>
    <definedName name="anpha" localSheetId="12">#REF!</definedName>
    <definedName name="anpha" localSheetId="15">#REF!</definedName>
    <definedName name="anpha" localSheetId="17">#REF!</definedName>
    <definedName name="anpha" localSheetId="18">#REF!</definedName>
    <definedName name="anpha" localSheetId="19">#REF!</definedName>
    <definedName name="anpha" localSheetId="20">#REF!</definedName>
    <definedName name="anpha" localSheetId="31">#REF!</definedName>
    <definedName name="anpha" localSheetId="32">#REF!</definedName>
    <definedName name="anpha" localSheetId="34">#REF!</definedName>
    <definedName name="anpha" localSheetId="40">#REF!</definedName>
    <definedName name="anpha" localSheetId="42">#REF!</definedName>
    <definedName name="anpha" localSheetId="43">#REF!</definedName>
    <definedName name="anpha" localSheetId="44">#REF!</definedName>
    <definedName name="anpha" localSheetId="49">#REF!</definedName>
    <definedName name="anpha" localSheetId="6">#REF!</definedName>
    <definedName name="anpha">#REF!</definedName>
    <definedName name="B" localSheetId="10">'[1]PNT-QUOT-#3'!#REF!</definedName>
    <definedName name="B" localSheetId="12">'[1]PNT-QUOT-#3'!#REF!</definedName>
    <definedName name="B" localSheetId="15">'[1]PNT-QUOT-#3'!#REF!</definedName>
    <definedName name="B" localSheetId="17">'[1]PNT-QUOT-#3'!#REF!</definedName>
    <definedName name="B" localSheetId="18">'[1]PNT-QUOT-#3'!#REF!</definedName>
    <definedName name="B" localSheetId="19">'[1]PNT-QUOT-#3'!#REF!</definedName>
    <definedName name="B" localSheetId="20">'[1]PNT-QUOT-#3'!#REF!</definedName>
    <definedName name="B" localSheetId="26">'[1]PNT-QUOT-#3'!#REF!</definedName>
    <definedName name="B" localSheetId="31">'[2]PNT-QUOT-#3'!#REF!</definedName>
    <definedName name="B" localSheetId="32">'[3]PNT-QUOT-#3'!#REF!</definedName>
    <definedName name="B" localSheetId="40">'[3]PNT-QUOT-#3'!#REF!</definedName>
    <definedName name="B" localSheetId="42">'[3]PNT-QUOT-#3'!#REF!</definedName>
    <definedName name="B" localSheetId="44">'[3]PNT-QUOT-#3'!#REF!</definedName>
    <definedName name="B" localSheetId="49">'[1]PNT-QUOT-#3'!#REF!</definedName>
    <definedName name="B" localSheetId="6">'[3]PNT-QUOT-#3'!#REF!</definedName>
    <definedName name="B">'[3]PNT-QUOT-#3'!#REF!</definedName>
    <definedName name="B5new" localSheetId="15" hidden="1">{"'TDTGT (theo Dphuong)'!$A$4:$F$75"}</definedName>
    <definedName name="B5new" localSheetId="17" hidden="1">{"'TDTGT (theo Dphuong)'!$A$4:$F$75"}</definedName>
    <definedName name="B5new" localSheetId="2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37" hidden="1">{"'TDTGT (theo Dphuong)'!$A$4:$F$75"}</definedName>
    <definedName name="B5new" localSheetId="38" hidden="1">{"'TDTGT (theo Dphuong)'!$A$4:$F$75"}</definedName>
    <definedName name="B5new" localSheetId="43" hidden="1">{"'TDTGT (theo Dphuong)'!$A$4:$F$75"}</definedName>
    <definedName name="B5new" localSheetId="44" hidden="1">{"'TDTGT (theo Dphuong)'!$A$4:$F$75"}</definedName>
    <definedName name="B5new" localSheetId="49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10">#REF!</definedName>
    <definedName name="beta" localSheetId="12">#REF!</definedName>
    <definedName name="beta" localSheetId="15">#REF!</definedName>
    <definedName name="beta" localSheetId="17">#REF!</definedName>
    <definedName name="beta" localSheetId="18">#REF!</definedName>
    <definedName name="beta" localSheetId="19">#REF!</definedName>
    <definedName name="beta" localSheetId="20">#REF!</definedName>
    <definedName name="beta" localSheetId="31">#REF!</definedName>
    <definedName name="beta" localSheetId="32">#REF!</definedName>
    <definedName name="beta" localSheetId="34">#REF!</definedName>
    <definedName name="beta" localSheetId="36">#REF!</definedName>
    <definedName name="beta" localSheetId="37">#REF!</definedName>
    <definedName name="beta" localSheetId="38">#REF!</definedName>
    <definedName name="beta" localSheetId="40">#REF!</definedName>
    <definedName name="beta" localSheetId="42">#REF!</definedName>
    <definedName name="beta" localSheetId="43">#REF!</definedName>
    <definedName name="beta" localSheetId="44">#REF!</definedName>
    <definedName name="beta" localSheetId="49">#REF!</definedName>
    <definedName name="beta" localSheetId="6">#REF!</definedName>
    <definedName name="beta">#REF!</definedName>
    <definedName name="BT" localSheetId="10">#REF!</definedName>
    <definedName name="BT" localSheetId="12">#REF!</definedName>
    <definedName name="BT" localSheetId="15">#REF!</definedName>
    <definedName name="BT" localSheetId="17">#REF!</definedName>
    <definedName name="BT" localSheetId="18">#REF!</definedName>
    <definedName name="BT" localSheetId="19">#REF!</definedName>
    <definedName name="BT" localSheetId="20">#REF!</definedName>
    <definedName name="BT" localSheetId="31">#REF!</definedName>
    <definedName name="BT" localSheetId="32">#REF!</definedName>
    <definedName name="BT" localSheetId="34">#REF!</definedName>
    <definedName name="BT" localSheetId="40">#REF!</definedName>
    <definedName name="BT" localSheetId="42">#REF!</definedName>
    <definedName name="BT" localSheetId="43">#REF!</definedName>
    <definedName name="BT" localSheetId="44">#REF!</definedName>
    <definedName name="BT" localSheetId="46">#REF!</definedName>
    <definedName name="BT" localSheetId="49">#REF!</definedName>
    <definedName name="BT" localSheetId="6">#REF!</definedName>
    <definedName name="BT">#REF!</definedName>
    <definedName name="bv" localSheetId="10">#REF!</definedName>
    <definedName name="bv" localSheetId="12">#REF!</definedName>
    <definedName name="bv" localSheetId="15">#REF!</definedName>
    <definedName name="bv" localSheetId="17">#REF!</definedName>
    <definedName name="bv" localSheetId="18">#REF!</definedName>
    <definedName name="bv" localSheetId="19">#REF!</definedName>
    <definedName name="bv" localSheetId="20">#REF!</definedName>
    <definedName name="bv" localSheetId="31">#REF!</definedName>
    <definedName name="bv" localSheetId="32">#REF!</definedName>
    <definedName name="bv" localSheetId="34">#REF!</definedName>
    <definedName name="bv" localSheetId="40">#REF!</definedName>
    <definedName name="bv" localSheetId="42">#REF!</definedName>
    <definedName name="bv" localSheetId="43">#REF!</definedName>
    <definedName name="bv" localSheetId="44">#REF!</definedName>
    <definedName name="bv" localSheetId="49">#REF!</definedName>
    <definedName name="bv" localSheetId="6">#REF!</definedName>
    <definedName name="bv">#REF!</definedName>
    <definedName name="COAT" localSheetId="10">'[1]PNT-QUOT-#3'!#REF!</definedName>
    <definedName name="COAT" localSheetId="12">'[1]PNT-QUOT-#3'!#REF!</definedName>
    <definedName name="COAT" localSheetId="15">'[1]PNT-QUOT-#3'!#REF!</definedName>
    <definedName name="COAT" localSheetId="17">'[1]PNT-QUOT-#3'!#REF!</definedName>
    <definedName name="COAT" localSheetId="18">'[1]PNT-QUOT-#3'!#REF!</definedName>
    <definedName name="COAT" localSheetId="19">'[1]PNT-QUOT-#3'!#REF!</definedName>
    <definedName name="COAT" localSheetId="20">'[1]PNT-QUOT-#3'!#REF!</definedName>
    <definedName name="COAT" localSheetId="31">'[2]PNT-QUOT-#3'!#REF!</definedName>
    <definedName name="COAT" localSheetId="32">'[3]PNT-QUOT-#3'!#REF!</definedName>
    <definedName name="COAT" localSheetId="40">'[3]PNT-QUOT-#3'!#REF!</definedName>
    <definedName name="COAT" localSheetId="42">'[3]PNT-QUOT-#3'!#REF!</definedName>
    <definedName name="COAT" localSheetId="44">'[3]PNT-QUOT-#3'!#REF!</definedName>
    <definedName name="COAT" localSheetId="49">'[1]PNT-QUOT-#3'!#REF!</definedName>
    <definedName name="COAT" localSheetId="6">'[3]PNT-QUOT-#3'!#REF!</definedName>
    <definedName name="COAT">'[3]PNT-QUOT-#3'!#REF!</definedName>
    <definedName name="CS_10" localSheetId="10">#REF!</definedName>
    <definedName name="CS_10" localSheetId="12">#REF!</definedName>
    <definedName name="CS_10" localSheetId="15">#REF!</definedName>
    <definedName name="CS_10" localSheetId="17">#REF!</definedName>
    <definedName name="CS_10" localSheetId="18">#REF!</definedName>
    <definedName name="CS_10" localSheetId="19">#REF!</definedName>
    <definedName name="CS_10" localSheetId="20">#REF!</definedName>
    <definedName name="CS_10" localSheetId="31">#REF!</definedName>
    <definedName name="CS_10" localSheetId="32">#REF!</definedName>
    <definedName name="CS_10" localSheetId="34">#REF!</definedName>
    <definedName name="CS_10" localSheetId="36">#REF!</definedName>
    <definedName name="CS_10" localSheetId="37">#REF!</definedName>
    <definedName name="CS_10" localSheetId="38">#REF!</definedName>
    <definedName name="CS_10" localSheetId="40">#REF!</definedName>
    <definedName name="CS_10" localSheetId="42">#REF!</definedName>
    <definedName name="CS_10" localSheetId="43">#REF!</definedName>
    <definedName name="CS_10" localSheetId="44">#REF!</definedName>
    <definedName name="CS_10" localSheetId="46">#REF!</definedName>
    <definedName name="CS_10" localSheetId="49">#REF!</definedName>
    <definedName name="CS_10" localSheetId="6">#REF!</definedName>
    <definedName name="CS_10">#REF!</definedName>
    <definedName name="CS_100" localSheetId="10">#REF!</definedName>
    <definedName name="CS_100" localSheetId="12">#REF!</definedName>
    <definedName name="CS_100" localSheetId="15">#REF!</definedName>
    <definedName name="CS_100" localSheetId="17">#REF!</definedName>
    <definedName name="CS_100" localSheetId="18">#REF!</definedName>
    <definedName name="CS_100" localSheetId="19">#REF!</definedName>
    <definedName name="CS_100" localSheetId="20">#REF!</definedName>
    <definedName name="CS_100" localSheetId="31">#REF!</definedName>
    <definedName name="CS_100" localSheetId="32">#REF!</definedName>
    <definedName name="CS_100" localSheetId="34">#REF!</definedName>
    <definedName name="CS_100" localSheetId="40">#REF!</definedName>
    <definedName name="CS_100" localSheetId="42">#REF!</definedName>
    <definedName name="CS_100" localSheetId="43">#REF!</definedName>
    <definedName name="CS_100" localSheetId="44">#REF!</definedName>
    <definedName name="CS_100" localSheetId="46">#REF!</definedName>
    <definedName name="CS_100" localSheetId="49">#REF!</definedName>
    <definedName name="CS_100" localSheetId="6">#REF!</definedName>
    <definedName name="CS_100">#REF!</definedName>
    <definedName name="CS_10S" localSheetId="10">#REF!</definedName>
    <definedName name="CS_10S" localSheetId="12">#REF!</definedName>
    <definedName name="CS_10S" localSheetId="15">#REF!</definedName>
    <definedName name="CS_10S" localSheetId="17">#REF!</definedName>
    <definedName name="CS_10S" localSheetId="18">#REF!</definedName>
    <definedName name="CS_10S" localSheetId="19">#REF!</definedName>
    <definedName name="CS_10S" localSheetId="20">#REF!</definedName>
    <definedName name="CS_10S" localSheetId="31">#REF!</definedName>
    <definedName name="CS_10S" localSheetId="32">#REF!</definedName>
    <definedName name="CS_10S" localSheetId="34">#REF!</definedName>
    <definedName name="CS_10S" localSheetId="40">#REF!</definedName>
    <definedName name="CS_10S" localSheetId="42">#REF!</definedName>
    <definedName name="CS_10S" localSheetId="43">#REF!</definedName>
    <definedName name="CS_10S" localSheetId="44">#REF!</definedName>
    <definedName name="CS_10S" localSheetId="46">#REF!</definedName>
    <definedName name="CS_10S" localSheetId="49">#REF!</definedName>
    <definedName name="CS_10S" localSheetId="6">#REF!</definedName>
    <definedName name="CS_10S">#REF!</definedName>
    <definedName name="CS_120" localSheetId="10">#REF!</definedName>
    <definedName name="CS_120" localSheetId="12">#REF!</definedName>
    <definedName name="CS_120" localSheetId="15">#REF!</definedName>
    <definedName name="CS_120" localSheetId="17">#REF!</definedName>
    <definedName name="CS_120" localSheetId="18">#REF!</definedName>
    <definedName name="CS_120" localSheetId="19">#REF!</definedName>
    <definedName name="CS_120" localSheetId="20">#REF!</definedName>
    <definedName name="CS_120" localSheetId="31">#REF!</definedName>
    <definedName name="CS_120" localSheetId="32">#REF!</definedName>
    <definedName name="CS_120" localSheetId="34">#REF!</definedName>
    <definedName name="CS_120" localSheetId="40">#REF!</definedName>
    <definedName name="CS_120" localSheetId="42">#REF!</definedName>
    <definedName name="CS_120" localSheetId="43">#REF!</definedName>
    <definedName name="CS_120" localSheetId="44">#REF!</definedName>
    <definedName name="CS_120" localSheetId="46">#REF!</definedName>
    <definedName name="CS_120" localSheetId="49">#REF!</definedName>
    <definedName name="CS_120" localSheetId="6">#REF!</definedName>
    <definedName name="CS_120">#REF!</definedName>
    <definedName name="CS_140" localSheetId="10">#REF!</definedName>
    <definedName name="CS_140" localSheetId="12">#REF!</definedName>
    <definedName name="CS_140" localSheetId="15">#REF!</definedName>
    <definedName name="CS_140" localSheetId="17">#REF!</definedName>
    <definedName name="CS_140" localSheetId="18">#REF!</definedName>
    <definedName name="CS_140" localSheetId="19">#REF!</definedName>
    <definedName name="CS_140" localSheetId="20">#REF!</definedName>
    <definedName name="CS_140" localSheetId="31">#REF!</definedName>
    <definedName name="CS_140" localSheetId="32">#REF!</definedName>
    <definedName name="CS_140" localSheetId="34">#REF!</definedName>
    <definedName name="CS_140" localSheetId="40">#REF!</definedName>
    <definedName name="CS_140" localSheetId="42">#REF!</definedName>
    <definedName name="CS_140" localSheetId="43">#REF!</definedName>
    <definedName name="CS_140" localSheetId="44">#REF!</definedName>
    <definedName name="CS_140" localSheetId="46">#REF!</definedName>
    <definedName name="CS_140" localSheetId="49">#REF!</definedName>
    <definedName name="CS_140" localSheetId="6">#REF!</definedName>
    <definedName name="CS_140">#REF!</definedName>
    <definedName name="CS_160" localSheetId="10">#REF!</definedName>
    <definedName name="CS_160" localSheetId="12">#REF!</definedName>
    <definedName name="CS_160" localSheetId="15">#REF!</definedName>
    <definedName name="CS_160" localSheetId="17">#REF!</definedName>
    <definedName name="CS_160" localSheetId="18">#REF!</definedName>
    <definedName name="CS_160" localSheetId="19">#REF!</definedName>
    <definedName name="CS_160" localSheetId="20">#REF!</definedName>
    <definedName name="CS_160" localSheetId="31">#REF!</definedName>
    <definedName name="CS_160" localSheetId="32">#REF!</definedName>
    <definedName name="CS_160" localSheetId="34">#REF!</definedName>
    <definedName name="CS_160" localSheetId="40">#REF!</definedName>
    <definedName name="CS_160" localSheetId="42">#REF!</definedName>
    <definedName name="CS_160" localSheetId="43">#REF!</definedName>
    <definedName name="CS_160" localSheetId="44">#REF!</definedName>
    <definedName name="CS_160" localSheetId="46">#REF!</definedName>
    <definedName name="CS_160" localSheetId="49">#REF!</definedName>
    <definedName name="CS_160" localSheetId="6">#REF!</definedName>
    <definedName name="CS_160">#REF!</definedName>
    <definedName name="CS_20" localSheetId="10">#REF!</definedName>
    <definedName name="CS_20" localSheetId="12">#REF!</definedName>
    <definedName name="CS_20" localSheetId="15">#REF!</definedName>
    <definedName name="CS_20" localSheetId="17">#REF!</definedName>
    <definedName name="CS_20" localSheetId="18">#REF!</definedName>
    <definedName name="CS_20" localSheetId="19">#REF!</definedName>
    <definedName name="CS_20" localSheetId="20">#REF!</definedName>
    <definedName name="CS_20" localSheetId="31">#REF!</definedName>
    <definedName name="CS_20" localSheetId="32">#REF!</definedName>
    <definedName name="CS_20" localSheetId="34">#REF!</definedName>
    <definedName name="CS_20" localSheetId="40">#REF!</definedName>
    <definedName name="CS_20" localSheetId="42">#REF!</definedName>
    <definedName name="CS_20" localSheetId="43">#REF!</definedName>
    <definedName name="CS_20" localSheetId="44">#REF!</definedName>
    <definedName name="CS_20" localSheetId="46">#REF!</definedName>
    <definedName name="CS_20" localSheetId="49">#REF!</definedName>
    <definedName name="CS_20" localSheetId="6">#REF!</definedName>
    <definedName name="CS_20">#REF!</definedName>
    <definedName name="CS_30" localSheetId="10">#REF!</definedName>
    <definedName name="CS_30" localSheetId="12">#REF!</definedName>
    <definedName name="CS_30" localSheetId="15">#REF!</definedName>
    <definedName name="CS_30" localSheetId="17">#REF!</definedName>
    <definedName name="CS_30" localSheetId="18">#REF!</definedName>
    <definedName name="CS_30" localSheetId="19">#REF!</definedName>
    <definedName name="CS_30" localSheetId="20">#REF!</definedName>
    <definedName name="CS_30" localSheetId="31">#REF!</definedName>
    <definedName name="CS_30" localSheetId="32">#REF!</definedName>
    <definedName name="CS_30" localSheetId="34">#REF!</definedName>
    <definedName name="CS_30" localSheetId="40">#REF!</definedName>
    <definedName name="CS_30" localSheetId="42">#REF!</definedName>
    <definedName name="CS_30" localSheetId="43">#REF!</definedName>
    <definedName name="CS_30" localSheetId="44">#REF!</definedName>
    <definedName name="CS_30" localSheetId="46">#REF!</definedName>
    <definedName name="CS_30" localSheetId="49">#REF!</definedName>
    <definedName name="CS_30" localSheetId="6">#REF!</definedName>
    <definedName name="CS_30">#REF!</definedName>
    <definedName name="CS_40" localSheetId="10">#REF!</definedName>
    <definedName name="CS_40" localSheetId="12">#REF!</definedName>
    <definedName name="CS_40" localSheetId="15">#REF!</definedName>
    <definedName name="CS_40" localSheetId="17">#REF!</definedName>
    <definedName name="CS_40" localSheetId="18">#REF!</definedName>
    <definedName name="CS_40" localSheetId="19">#REF!</definedName>
    <definedName name="CS_40" localSheetId="20">#REF!</definedName>
    <definedName name="CS_40" localSheetId="31">#REF!</definedName>
    <definedName name="CS_40" localSheetId="32">#REF!</definedName>
    <definedName name="CS_40" localSheetId="34">#REF!</definedName>
    <definedName name="CS_40" localSheetId="40">#REF!</definedName>
    <definedName name="CS_40" localSheetId="42">#REF!</definedName>
    <definedName name="CS_40" localSheetId="43">#REF!</definedName>
    <definedName name="CS_40" localSheetId="44">#REF!</definedName>
    <definedName name="CS_40" localSheetId="46">#REF!</definedName>
    <definedName name="CS_40" localSheetId="49">#REF!</definedName>
    <definedName name="CS_40" localSheetId="6">#REF!</definedName>
    <definedName name="CS_40">#REF!</definedName>
    <definedName name="CS_40S" localSheetId="10">#REF!</definedName>
    <definedName name="CS_40S" localSheetId="12">#REF!</definedName>
    <definedName name="CS_40S" localSheetId="15">#REF!</definedName>
    <definedName name="CS_40S" localSheetId="17">#REF!</definedName>
    <definedName name="CS_40S" localSheetId="18">#REF!</definedName>
    <definedName name="CS_40S" localSheetId="19">#REF!</definedName>
    <definedName name="CS_40S" localSheetId="20">#REF!</definedName>
    <definedName name="CS_40S" localSheetId="31">#REF!</definedName>
    <definedName name="CS_40S" localSheetId="32">#REF!</definedName>
    <definedName name="CS_40S" localSheetId="34">#REF!</definedName>
    <definedName name="CS_40S" localSheetId="40">#REF!</definedName>
    <definedName name="CS_40S" localSheetId="42">#REF!</definedName>
    <definedName name="CS_40S" localSheetId="43">#REF!</definedName>
    <definedName name="CS_40S" localSheetId="44">#REF!</definedName>
    <definedName name="CS_40S" localSheetId="46">#REF!</definedName>
    <definedName name="CS_40S" localSheetId="49">#REF!</definedName>
    <definedName name="CS_40S" localSheetId="6">#REF!</definedName>
    <definedName name="CS_40S">#REF!</definedName>
    <definedName name="CS_5S" localSheetId="10">#REF!</definedName>
    <definedName name="CS_5S" localSheetId="12">#REF!</definedName>
    <definedName name="CS_5S" localSheetId="15">#REF!</definedName>
    <definedName name="CS_5S" localSheetId="17">#REF!</definedName>
    <definedName name="CS_5S" localSheetId="18">#REF!</definedName>
    <definedName name="CS_5S" localSheetId="19">#REF!</definedName>
    <definedName name="CS_5S" localSheetId="20">#REF!</definedName>
    <definedName name="CS_5S" localSheetId="31">#REF!</definedName>
    <definedName name="CS_5S" localSheetId="32">#REF!</definedName>
    <definedName name="CS_5S" localSheetId="34">#REF!</definedName>
    <definedName name="CS_5S" localSheetId="40">#REF!</definedName>
    <definedName name="CS_5S" localSheetId="42">#REF!</definedName>
    <definedName name="CS_5S" localSheetId="43">#REF!</definedName>
    <definedName name="CS_5S" localSheetId="44">#REF!</definedName>
    <definedName name="CS_5S" localSheetId="46">#REF!</definedName>
    <definedName name="CS_5S" localSheetId="49">#REF!</definedName>
    <definedName name="CS_5S" localSheetId="6">#REF!</definedName>
    <definedName name="CS_5S">#REF!</definedName>
    <definedName name="CS_60" localSheetId="10">#REF!</definedName>
    <definedName name="CS_60" localSheetId="12">#REF!</definedName>
    <definedName name="CS_60" localSheetId="15">#REF!</definedName>
    <definedName name="CS_60" localSheetId="17">#REF!</definedName>
    <definedName name="CS_60" localSheetId="18">#REF!</definedName>
    <definedName name="CS_60" localSheetId="19">#REF!</definedName>
    <definedName name="CS_60" localSheetId="20">#REF!</definedName>
    <definedName name="CS_60" localSheetId="31">#REF!</definedName>
    <definedName name="CS_60" localSheetId="32">#REF!</definedName>
    <definedName name="CS_60" localSheetId="34">#REF!</definedName>
    <definedName name="CS_60" localSheetId="40">#REF!</definedName>
    <definedName name="CS_60" localSheetId="42">#REF!</definedName>
    <definedName name="CS_60" localSheetId="43">#REF!</definedName>
    <definedName name="CS_60" localSheetId="44">#REF!</definedName>
    <definedName name="CS_60" localSheetId="46">#REF!</definedName>
    <definedName name="CS_60" localSheetId="49">#REF!</definedName>
    <definedName name="CS_60" localSheetId="6">#REF!</definedName>
    <definedName name="CS_60">#REF!</definedName>
    <definedName name="CS_80" localSheetId="10">#REF!</definedName>
    <definedName name="CS_80" localSheetId="12">#REF!</definedName>
    <definedName name="CS_80" localSheetId="15">#REF!</definedName>
    <definedName name="CS_80" localSheetId="17">#REF!</definedName>
    <definedName name="CS_80" localSheetId="18">#REF!</definedName>
    <definedName name="CS_80" localSheetId="19">#REF!</definedName>
    <definedName name="CS_80" localSheetId="20">#REF!</definedName>
    <definedName name="CS_80" localSheetId="31">#REF!</definedName>
    <definedName name="CS_80" localSheetId="32">#REF!</definedName>
    <definedName name="CS_80" localSheetId="34">#REF!</definedName>
    <definedName name="CS_80" localSheetId="40">#REF!</definedName>
    <definedName name="CS_80" localSheetId="42">#REF!</definedName>
    <definedName name="CS_80" localSheetId="43">#REF!</definedName>
    <definedName name="CS_80" localSheetId="44">#REF!</definedName>
    <definedName name="CS_80" localSheetId="46">#REF!</definedName>
    <definedName name="CS_80" localSheetId="49">#REF!</definedName>
    <definedName name="CS_80" localSheetId="6">#REF!</definedName>
    <definedName name="CS_80">#REF!</definedName>
    <definedName name="CS_80S" localSheetId="10">#REF!</definedName>
    <definedName name="CS_80S" localSheetId="12">#REF!</definedName>
    <definedName name="CS_80S" localSheetId="15">#REF!</definedName>
    <definedName name="CS_80S" localSheetId="17">#REF!</definedName>
    <definedName name="CS_80S" localSheetId="18">#REF!</definedName>
    <definedName name="CS_80S" localSheetId="19">#REF!</definedName>
    <definedName name="CS_80S" localSheetId="20">#REF!</definedName>
    <definedName name="CS_80S" localSheetId="31">#REF!</definedName>
    <definedName name="CS_80S" localSheetId="32">#REF!</definedName>
    <definedName name="CS_80S" localSheetId="34">#REF!</definedName>
    <definedName name="CS_80S" localSheetId="40">#REF!</definedName>
    <definedName name="CS_80S" localSheetId="42">#REF!</definedName>
    <definedName name="CS_80S" localSheetId="43">#REF!</definedName>
    <definedName name="CS_80S" localSheetId="44">#REF!</definedName>
    <definedName name="CS_80S" localSheetId="46">#REF!</definedName>
    <definedName name="CS_80S" localSheetId="49">#REF!</definedName>
    <definedName name="CS_80S" localSheetId="6">#REF!</definedName>
    <definedName name="CS_80S">#REF!</definedName>
    <definedName name="CS_STD" localSheetId="10">#REF!</definedName>
    <definedName name="CS_STD" localSheetId="12">#REF!</definedName>
    <definedName name="CS_STD" localSheetId="15">#REF!</definedName>
    <definedName name="CS_STD" localSheetId="17">#REF!</definedName>
    <definedName name="CS_STD" localSheetId="18">#REF!</definedName>
    <definedName name="CS_STD" localSheetId="19">#REF!</definedName>
    <definedName name="CS_STD" localSheetId="20">#REF!</definedName>
    <definedName name="CS_STD" localSheetId="31">#REF!</definedName>
    <definedName name="CS_STD" localSheetId="32">#REF!</definedName>
    <definedName name="CS_STD" localSheetId="34">#REF!</definedName>
    <definedName name="CS_STD" localSheetId="40">#REF!</definedName>
    <definedName name="CS_STD" localSheetId="42">#REF!</definedName>
    <definedName name="CS_STD" localSheetId="43">#REF!</definedName>
    <definedName name="CS_STD" localSheetId="44">#REF!</definedName>
    <definedName name="CS_STD" localSheetId="46">#REF!</definedName>
    <definedName name="CS_STD" localSheetId="49">#REF!</definedName>
    <definedName name="CS_STD" localSheetId="6">#REF!</definedName>
    <definedName name="CS_STD">#REF!</definedName>
    <definedName name="CS_XS" localSheetId="10">#REF!</definedName>
    <definedName name="CS_XS" localSheetId="12">#REF!</definedName>
    <definedName name="CS_XS" localSheetId="15">#REF!</definedName>
    <definedName name="CS_XS" localSheetId="17">#REF!</definedName>
    <definedName name="CS_XS" localSheetId="18">#REF!</definedName>
    <definedName name="CS_XS" localSheetId="19">#REF!</definedName>
    <definedName name="CS_XS" localSheetId="20">#REF!</definedName>
    <definedName name="CS_XS" localSheetId="31">#REF!</definedName>
    <definedName name="CS_XS" localSheetId="32">#REF!</definedName>
    <definedName name="CS_XS" localSheetId="34">#REF!</definedName>
    <definedName name="CS_XS" localSheetId="40">#REF!</definedName>
    <definedName name="CS_XS" localSheetId="42">#REF!</definedName>
    <definedName name="CS_XS" localSheetId="43">#REF!</definedName>
    <definedName name="CS_XS" localSheetId="44">#REF!</definedName>
    <definedName name="CS_XS" localSheetId="46">#REF!</definedName>
    <definedName name="CS_XS" localSheetId="49">#REF!</definedName>
    <definedName name="CS_XS" localSheetId="6">#REF!</definedName>
    <definedName name="CS_XS">#REF!</definedName>
    <definedName name="CS_XXS" localSheetId="10">#REF!</definedName>
    <definedName name="CS_XXS" localSheetId="12">#REF!</definedName>
    <definedName name="CS_XXS" localSheetId="15">#REF!</definedName>
    <definedName name="CS_XXS" localSheetId="17">#REF!</definedName>
    <definedName name="CS_XXS" localSheetId="18">#REF!</definedName>
    <definedName name="CS_XXS" localSheetId="19">#REF!</definedName>
    <definedName name="CS_XXS" localSheetId="20">#REF!</definedName>
    <definedName name="CS_XXS" localSheetId="31">#REF!</definedName>
    <definedName name="CS_XXS" localSheetId="32">#REF!</definedName>
    <definedName name="CS_XXS" localSheetId="34">#REF!</definedName>
    <definedName name="CS_XXS" localSheetId="40">#REF!</definedName>
    <definedName name="CS_XXS" localSheetId="42">#REF!</definedName>
    <definedName name="CS_XXS" localSheetId="43">#REF!</definedName>
    <definedName name="CS_XXS" localSheetId="44">#REF!</definedName>
    <definedName name="CS_XXS" localSheetId="46">#REF!</definedName>
    <definedName name="CS_XXS" localSheetId="49">#REF!</definedName>
    <definedName name="CS_XXS" localSheetId="6">#REF!</definedName>
    <definedName name="CS_XXS">#REF!</definedName>
    <definedName name="cv" localSheetId="15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37" hidden="1">{"'TDTGT (theo Dphuong)'!$A$4:$F$75"}</definedName>
    <definedName name="cv" localSheetId="38" hidden="1">{"'TDTGT (theo Dphuong)'!$A$4:$F$75"}</definedName>
    <definedName name="cv" localSheetId="43" hidden="1">{"'TDTGT (theo Dphuong)'!$A$4:$F$75"}</definedName>
    <definedName name="cv" localSheetId="44" hidden="1">{"'TDTGT (theo Dphuong)'!$A$4:$F$75"}</definedName>
    <definedName name="cv" localSheetId="49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10">#REF!</definedName>
    <definedName name="cx" localSheetId="12">#REF!</definedName>
    <definedName name="cx" localSheetId="15">#REF!</definedName>
    <definedName name="cx" localSheetId="17">#REF!</definedName>
    <definedName name="cx" localSheetId="18">#REF!</definedName>
    <definedName name="cx" localSheetId="19">#REF!</definedName>
    <definedName name="cx" localSheetId="20">#REF!</definedName>
    <definedName name="cx" localSheetId="31">#REF!</definedName>
    <definedName name="cx" localSheetId="32">#REF!</definedName>
    <definedName name="cx" localSheetId="34">#REF!</definedName>
    <definedName name="cx" localSheetId="36">#REF!</definedName>
    <definedName name="cx" localSheetId="37">#REF!</definedName>
    <definedName name="cx" localSheetId="38">#REF!</definedName>
    <definedName name="cx" localSheetId="40">#REF!</definedName>
    <definedName name="cx" localSheetId="42">#REF!</definedName>
    <definedName name="cx" localSheetId="43">#REF!</definedName>
    <definedName name="cx" localSheetId="44">#REF!</definedName>
    <definedName name="cx" localSheetId="46">#REF!</definedName>
    <definedName name="cx" localSheetId="49">#REF!</definedName>
    <definedName name="cx" localSheetId="6">#REF!</definedName>
    <definedName name="cx">#REF!</definedName>
    <definedName name="d" localSheetId="10" hidden="1">#REF!</definedName>
    <definedName name="d" localSheetId="12" hidden="1">#REF!</definedName>
    <definedName name="d" localSheetId="15" hidden="1">#REF!</definedName>
    <definedName name="d" localSheetId="17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31" hidden="1">#REF!</definedName>
    <definedName name="d" localSheetId="32" hidden="1">#REF!</definedName>
    <definedName name="d" localSheetId="34" hidden="1">#REF!</definedName>
    <definedName name="d" localSheetId="40" hidden="1">#REF!</definedName>
    <definedName name="d" localSheetId="42" hidden="1">#REF!</definedName>
    <definedName name="d" localSheetId="43" hidden="1">#REF!</definedName>
    <definedName name="d" localSheetId="44" hidden="1">#REF!</definedName>
    <definedName name="d" localSheetId="46" hidden="1">#REF!</definedName>
    <definedName name="d" localSheetId="49" hidden="1">#REF!</definedName>
    <definedName name="d" localSheetId="6" hidden="1">#REF!</definedName>
    <definedName name="d" hidden="1">#REF!</definedName>
    <definedName name="dd" localSheetId="10">#REF!</definedName>
    <definedName name="dd" localSheetId="12">#REF!</definedName>
    <definedName name="dd" localSheetId="15">#REF!</definedName>
    <definedName name="dd" localSheetId="17">#REF!</definedName>
    <definedName name="dd" localSheetId="18">#REF!</definedName>
    <definedName name="dd" localSheetId="19">#REF!</definedName>
    <definedName name="dd" localSheetId="20">#REF!</definedName>
    <definedName name="dd" localSheetId="31">#REF!</definedName>
    <definedName name="dd" localSheetId="32">#REF!</definedName>
    <definedName name="dd" localSheetId="34">#REF!</definedName>
    <definedName name="dd" localSheetId="40">#REF!</definedName>
    <definedName name="dd" localSheetId="42">#REF!</definedName>
    <definedName name="dd" localSheetId="43">#REF!</definedName>
    <definedName name="dd" localSheetId="44">#REF!</definedName>
    <definedName name="dd" localSheetId="49">#REF!</definedName>
    <definedName name="dd" localSheetId="6">#REF!</definedName>
    <definedName name="dd">#REF!</definedName>
    <definedName name="df" localSheetId="10" hidden="1">#REF!</definedName>
    <definedName name="df" localSheetId="12" hidden="1">#REF!</definedName>
    <definedName name="df" localSheetId="15" hidden="1">#REF!</definedName>
    <definedName name="df" localSheetId="17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31" hidden="1">#REF!</definedName>
    <definedName name="df" localSheetId="32" hidden="1">#REF!</definedName>
    <definedName name="df" localSheetId="34" hidden="1">#REF!</definedName>
    <definedName name="df" localSheetId="40" hidden="1">#REF!</definedName>
    <definedName name="df" localSheetId="42" hidden="1">#REF!</definedName>
    <definedName name="df" localSheetId="43" hidden="1">#REF!</definedName>
    <definedName name="df" localSheetId="44" hidden="1">#REF!</definedName>
    <definedName name="df" localSheetId="46" hidden="1">#REF!</definedName>
    <definedName name="df" localSheetId="49" hidden="1">#REF!</definedName>
    <definedName name="df" localSheetId="6" hidden="1">#REF!</definedName>
    <definedName name="df" hidden="1">#REF!</definedName>
    <definedName name="dg" localSheetId="10">#REF!</definedName>
    <definedName name="dg" localSheetId="12">#REF!</definedName>
    <definedName name="dg" localSheetId="15">#REF!</definedName>
    <definedName name="dg" localSheetId="17">#REF!</definedName>
    <definedName name="dg" localSheetId="18">#REF!</definedName>
    <definedName name="dg" localSheetId="19">#REF!</definedName>
    <definedName name="dg" localSheetId="20">#REF!</definedName>
    <definedName name="dg" localSheetId="31">#REF!</definedName>
    <definedName name="dg" localSheetId="32">#REF!</definedName>
    <definedName name="dg" localSheetId="34">#REF!</definedName>
    <definedName name="dg" localSheetId="40">#REF!</definedName>
    <definedName name="dg" localSheetId="42">#REF!</definedName>
    <definedName name="dg" localSheetId="43">#REF!</definedName>
    <definedName name="dg" localSheetId="44">#REF!</definedName>
    <definedName name="dg" localSheetId="49">#REF!</definedName>
    <definedName name="dg" localSheetId="6">#REF!</definedName>
    <definedName name="dg">#REF!</definedName>
    <definedName name="dien" localSheetId="10">#REF!</definedName>
    <definedName name="dien" localSheetId="12">#REF!</definedName>
    <definedName name="dien" localSheetId="15">#REF!</definedName>
    <definedName name="dien" localSheetId="17">#REF!</definedName>
    <definedName name="dien" localSheetId="18">#REF!</definedName>
    <definedName name="dien" localSheetId="19">#REF!</definedName>
    <definedName name="dien" localSheetId="20">#REF!</definedName>
    <definedName name="dien" localSheetId="31">#REF!</definedName>
    <definedName name="dien" localSheetId="32">#REF!</definedName>
    <definedName name="dien" localSheetId="34">#REF!</definedName>
    <definedName name="dien" localSheetId="40">#REF!</definedName>
    <definedName name="dien" localSheetId="42">#REF!</definedName>
    <definedName name="dien" localSheetId="43">#REF!</definedName>
    <definedName name="dien" localSheetId="44">#REF!</definedName>
    <definedName name="dien" localSheetId="49">#REF!</definedName>
    <definedName name="dien" localSheetId="6">#REF!</definedName>
    <definedName name="dien">#REF!</definedName>
    <definedName name="dn" localSheetId="15" hidden="1">{"'TDTGT (theo Dphuong)'!$A$4:$F$75"}</definedName>
    <definedName name="dn" localSheetId="17" hidden="1">{"'TDTGT (theo Dphuong)'!$A$4:$F$75"}</definedName>
    <definedName name="dn" localSheetId="2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37" hidden="1">{"'TDTGT (theo Dphuong)'!$A$4:$F$75"}</definedName>
    <definedName name="dn" localSheetId="38" hidden="1">{"'TDTGT (theo Dphuong)'!$A$4:$F$75"}</definedName>
    <definedName name="dn" localSheetId="43" hidden="1">{"'TDTGT (theo Dphuong)'!$A$4:$F$75"}</definedName>
    <definedName name="dn" localSheetId="44" hidden="1">{"'TDTGT (theo Dphuong)'!$A$4:$F$75"}</definedName>
    <definedName name="dn" localSheetId="49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10">#REF!</definedName>
    <definedName name="ffddg" localSheetId="12">#REF!</definedName>
    <definedName name="ffddg" localSheetId="15">#REF!</definedName>
    <definedName name="ffddg" localSheetId="17">#REF!</definedName>
    <definedName name="ffddg" localSheetId="18">#REF!</definedName>
    <definedName name="ffddg" localSheetId="19">#REF!</definedName>
    <definedName name="ffddg" localSheetId="20">#REF!</definedName>
    <definedName name="ffddg" localSheetId="31">#REF!</definedName>
    <definedName name="ffddg" localSheetId="32">#REF!</definedName>
    <definedName name="ffddg" localSheetId="34">#REF!</definedName>
    <definedName name="ffddg" localSheetId="36">#REF!</definedName>
    <definedName name="ffddg" localSheetId="37">#REF!</definedName>
    <definedName name="ffddg" localSheetId="38">#REF!</definedName>
    <definedName name="ffddg" localSheetId="40">#REF!</definedName>
    <definedName name="ffddg" localSheetId="42">#REF!</definedName>
    <definedName name="ffddg" localSheetId="43">#REF!</definedName>
    <definedName name="ffddg" localSheetId="44">#REF!</definedName>
    <definedName name="ffddg" localSheetId="49">#REF!</definedName>
    <definedName name="ffddg" localSheetId="6">#REF!</definedName>
    <definedName name="ffddg">#REF!</definedName>
    <definedName name="FP" localSheetId="10">'[1]COAT&amp;WRAP-QIOT-#3'!#REF!</definedName>
    <definedName name="FP" localSheetId="12">'[1]COAT&amp;WRAP-QIOT-#3'!#REF!</definedName>
    <definedName name="FP" localSheetId="15">'[1]COAT&amp;WRAP-QIOT-#3'!#REF!</definedName>
    <definedName name="FP" localSheetId="17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'[1]COAT&amp;WRAP-QIOT-#3'!#REF!</definedName>
    <definedName name="FP" localSheetId="26">'[1]COAT&amp;WRAP-QIOT-#3'!#REF!</definedName>
    <definedName name="FP" localSheetId="31">'[2]COAT&amp;WRAP-QIOT-#3'!#REF!</definedName>
    <definedName name="FP" localSheetId="32">'[3]COAT&amp;WRAP-QIOT-#3'!#REF!</definedName>
    <definedName name="FP" localSheetId="40">'[3]COAT&amp;WRAP-QIOT-#3'!#REF!</definedName>
    <definedName name="FP" localSheetId="42">'[3]COAT&amp;WRAP-QIOT-#3'!#REF!</definedName>
    <definedName name="FP" localSheetId="44">'[3]COAT&amp;WRAP-QIOT-#3'!#REF!</definedName>
    <definedName name="FP" localSheetId="49">'[1]COAT&amp;WRAP-QIOT-#3'!#REF!</definedName>
    <definedName name="FP" localSheetId="6">'[3]COAT&amp;WRAP-QIOT-#3'!#REF!</definedName>
    <definedName name="FP">'[3]COAT&amp;WRAP-QIOT-#3'!#REF!</definedName>
    <definedName name="h" localSheetId="15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37" hidden="1">{"'TDTGT (theo Dphuong)'!$A$4:$F$75"}</definedName>
    <definedName name="h" localSheetId="38" hidden="1">{"'TDTGT (theo Dphuong)'!$A$4:$F$75"}</definedName>
    <definedName name="h" localSheetId="43" hidden="1">{"'TDTGT (theo Dphuong)'!$A$4:$F$75"}</definedName>
    <definedName name="h" localSheetId="44" hidden="1">{"'TDTGT (theo Dphuong)'!$A$4:$F$75"}</definedName>
    <definedName name="h" localSheetId="49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10">#REF!</definedName>
    <definedName name="hab" localSheetId="12">#REF!</definedName>
    <definedName name="hab" localSheetId="15">#REF!</definedName>
    <definedName name="hab" localSheetId="17">#REF!</definedName>
    <definedName name="hab" localSheetId="18">#REF!</definedName>
    <definedName name="hab" localSheetId="19">#REF!</definedName>
    <definedName name="hab" localSheetId="20">#REF!</definedName>
    <definedName name="hab" localSheetId="31">#REF!</definedName>
    <definedName name="hab" localSheetId="32">#REF!</definedName>
    <definedName name="hab" localSheetId="34">#REF!</definedName>
    <definedName name="hab" localSheetId="36">#REF!</definedName>
    <definedName name="hab" localSheetId="37">#REF!</definedName>
    <definedName name="hab" localSheetId="38">#REF!</definedName>
    <definedName name="hab" localSheetId="40">#REF!</definedName>
    <definedName name="hab" localSheetId="42">#REF!</definedName>
    <definedName name="hab" localSheetId="43">#REF!</definedName>
    <definedName name="hab" localSheetId="44">#REF!</definedName>
    <definedName name="hab" localSheetId="46">#REF!</definedName>
    <definedName name="hab" localSheetId="49">#REF!</definedName>
    <definedName name="hab" localSheetId="6">#REF!</definedName>
    <definedName name="hab">#REF!</definedName>
    <definedName name="habac" localSheetId="10">#REF!</definedName>
    <definedName name="habac" localSheetId="12">#REF!</definedName>
    <definedName name="habac" localSheetId="15">#REF!</definedName>
    <definedName name="habac" localSheetId="17">#REF!</definedName>
    <definedName name="habac" localSheetId="18">#REF!</definedName>
    <definedName name="habac" localSheetId="19">#REF!</definedName>
    <definedName name="habac" localSheetId="20">#REF!</definedName>
    <definedName name="habac" localSheetId="31">#REF!</definedName>
    <definedName name="habac" localSheetId="32">#REF!</definedName>
    <definedName name="habac" localSheetId="34">#REF!</definedName>
    <definedName name="habac" localSheetId="40">#REF!</definedName>
    <definedName name="habac" localSheetId="42">#REF!</definedName>
    <definedName name="habac" localSheetId="43">#REF!</definedName>
    <definedName name="habac" localSheetId="44">#REF!</definedName>
    <definedName name="habac" localSheetId="46">#REF!</definedName>
    <definedName name="habac" localSheetId="49">#REF!</definedName>
    <definedName name="habac" localSheetId="6">#REF!</definedName>
    <definedName name="habac">#REF!</definedName>
    <definedName name="Habac1">'[6]7 THAI NGUYEN'!$A$11</definedName>
    <definedName name="hhg" localSheetId="10">#REF!</definedName>
    <definedName name="hhg" localSheetId="12">#REF!</definedName>
    <definedName name="hhg" localSheetId="15">#REF!</definedName>
    <definedName name="hhg" localSheetId="17">#REF!</definedName>
    <definedName name="hhg" localSheetId="18">#REF!</definedName>
    <definedName name="hhg" localSheetId="19">#REF!</definedName>
    <definedName name="hhg" localSheetId="20">#REF!</definedName>
    <definedName name="hhg" localSheetId="31">#REF!</definedName>
    <definedName name="hhg" localSheetId="32">#REF!</definedName>
    <definedName name="hhg" localSheetId="34">#REF!</definedName>
    <definedName name="hhg" localSheetId="36">#REF!</definedName>
    <definedName name="hhg" localSheetId="37">#REF!</definedName>
    <definedName name="hhg" localSheetId="38">#REF!</definedName>
    <definedName name="hhg" localSheetId="40">#REF!</definedName>
    <definedName name="hhg" localSheetId="42">#REF!</definedName>
    <definedName name="hhg" localSheetId="43">#REF!</definedName>
    <definedName name="hhg" localSheetId="44">#REF!</definedName>
    <definedName name="hhg" localSheetId="46">#REF!</definedName>
    <definedName name="hhg" localSheetId="49">#REF!</definedName>
    <definedName name="hhg" localSheetId="6">#REF!</definedName>
    <definedName name="hhg">#REF!</definedName>
    <definedName name="HTML_CodePage" hidden="1">1252</definedName>
    <definedName name="HTML_Control" localSheetId="15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3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37" hidden="1">{"'TDTGT (theo Dphuong)'!$A$4:$F$75"}</definedName>
    <definedName name="HTML_Control" localSheetId="38" hidden="1">{"'TDTGT (theo Dphuong)'!$A$4:$F$75"}</definedName>
    <definedName name="HTML_Control" localSheetId="4" hidden="1">{"'TDTGT (theo Dphuong)'!$A$4:$F$75"}</definedName>
    <definedName name="HTML_Control" localSheetId="43" hidden="1">{"'TDTGT (theo Dphuong)'!$A$4:$F$75"}</definedName>
    <definedName name="HTML_Control" localSheetId="44" hidden="1">{"'TDTGT (theo Dphuong)'!$A$4:$F$75"}</definedName>
    <definedName name="HTML_Control" localSheetId="46" hidden="1">{"'TDTGT (theo Dphuong)'!$A$4:$F$75"}</definedName>
    <definedName name="HTML_Control" localSheetId="49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5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37" hidden="1">{#N/A,#N/A,FALSE,"Chung"}</definedName>
    <definedName name="i" localSheetId="38" hidden="1">{#N/A,#N/A,FALSE,"Chung"}</definedName>
    <definedName name="i" localSheetId="43" hidden="1">{#N/A,#N/A,FALSE,"Chung"}</definedName>
    <definedName name="i" localSheetId="44" hidden="1">{#N/A,#N/A,FALSE,"Chung"}</definedName>
    <definedName name="i" localSheetId="49" hidden="1">{#N/A,#N/A,FALSE,"Chung"}</definedName>
    <definedName name="i" localSheetId="6" hidden="1">{#N/A,#N/A,FALSE,"Chung"}</definedName>
    <definedName name="i" hidden="1">{#N/A,#N/A,FALSE,"Chung"}</definedName>
    <definedName name="IO" localSheetId="10">'[1]COAT&amp;WRAP-QIOT-#3'!#REF!</definedName>
    <definedName name="IO" localSheetId="12">'[1]COAT&amp;WRAP-QIOT-#3'!#REF!</definedName>
    <definedName name="IO" localSheetId="15">'[1]COAT&amp;WRAP-QIOT-#3'!#REF!</definedName>
    <definedName name="IO" localSheetId="17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'[1]COAT&amp;WRAP-QIOT-#3'!#REF!</definedName>
    <definedName name="IO" localSheetId="26">'[1]COAT&amp;WRAP-QIOT-#3'!#REF!</definedName>
    <definedName name="IO" localSheetId="31">'[2]COAT&amp;WRAP-QIOT-#3'!#REF!</definedName>
    <definedName name="IO" localSheetId="32">'[3]COAT&amp;WRAP-QIOT-#3'!#REF!</definedName>
    <definedName name="IO" localSheetId="40">'[3]COAT&amp;WRAP-QIOT-#3'!#REF!</definedName>
    <definedName name="IO" localSheetId="42">'[3]COAT&amp;WRAP-QIOT-#3'!#REF!</definedName>
    <definedName name="IO" localSheetId="44">'[3]COAT&amp;WRAP-QIOT-#3'!#REF!</definedName>
    <definedName name="IO" localSheetId="49">'[1]COAT&amp;WRAP-QIOT-#3'!#REF!</definedName>
    <definedName name="IO" localSheetId="6">'[3]COAT&amp;WRAP-QIOT-#3'!#REF!</definedName>
    <definedName name="IO">'[3]COAT&amp;WRAP-QIOT-#3'!#REF!</definedName>
    <definedName name="kjh" localSheetId="15" hidden="1">{#N/A,#N/A,FALSE,"Chung"}</definedName>
    <definedName name="kjh" localSheetId="17" hidden="1">{#N/A,#N/A,FALSE,"Chung"}</definedName>
    <definedName name="kjh" localSheetId="2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37" hidden="1">{#N/A,#N/A,FALSE,"Chung"}</definedName>
    <definedName name="kjh" localSheetId="38" hidden="1">{#N/A,#N/A,FALSE,"Chung"}</definedName>
    <definedName name="kjh" localSheetId="43" hidden="1">{#N/A,#N/A,FALSE,"Chung"}</definedName>
    <definedName name="kjh" localSheetId="44" hidden="1">{#N/A,#N/A,FALSE,"Chung"}</definedName>
    <definedName name="kjh" localSheetId="49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10">#REF!</definedName>
    <definedName name="kjhjfhdjkfndfndf" localSheetId="12">#REF!</definedName>
    <definedName name="kjhjfhdjkfndfndf" localSheetId="15">#REF!</definedName>
    <definedName name="kjhjfhdjkfndfndf" localSheetId="17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31">#REF!</definedName>
    <definedName name="kjhjfhdjkfndfndf" localSheetId="32">#REF!</definedName>
    <definedName name="kjhjfhdjkfndfndf" localSheetId="34">#REF!</definedName>
    <definedName name="kjhjfhdjkfndfndf" localSheetId="36">#REF!</definedName>
    <definedName name="kjhjfhdjkfndfndf" localSheetId="37">#REF!</definedName>
    <definedName name="kjhjfhdjkfndfndf" localSheetId="38">#REF!</definedName>
    <definedName name="kjhjfhdjkfndfndf" localSheetId="40">#REF!</definedName>
    <definedName name="kjhjfhdjkfndfndf" localSheetId="42">#REF!</definedName>
    <definedName name="kjhjfhdjkfndfndf" localSheetId="43">#REF!</definedName>
    <definedName name="kjhjfhdjkfndfndf" localSheetId="44">#REF!</definedName>
    <definedName name="kjhjfhdjkfndfndf" localSheetId="46">#REF!</definedName>
    <definedName name="kjhjfhdjkfndfndf" localSheetId="49">#REF!</definedName>
    <definedName name="kjhjfhdjkfndfndf" localSheetId="6">#REF!</definedName>
    <definedName name="kjhjfhdjkfndfndf">#REF!</definedName>
    <definedName name="m" localSheetId="15" hidden="1">{"'TDTGT (theo Dphuong)'!$A$4:$F$75"}</definedName>
    <definedName name="m" localSheetId="17" hidden="1">{"'TDTGT (theo Dphuong)'!$A$4:$F$75"}</definedName>
    <definedName name="m" localSheetId="2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37" hidden="1">{"'TDTGT (theo Dphuong)'!$A$4:$F$75"}</definedName>
    <definedName name="m" localSheetId="38" hidden="1">{"'TDTGT (theo Dphuong)'!$A$4:$F$75"}</definedName>
    <definedName name="m" localSheetId="43" hidden="1">{"'TDTGT (theo Dphuong)'!$A$4:$F$75"}</definedName>
    <definedName name="m" localSheetId="44" hidden="1">{"'TDTGT (theo Dphuong)'!$A$4:$F$75"}</definedName>
    <definedName name="m" localSheetId="49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10">'[1]COAT&amp;WRAP-QIOT-#3'!#REF!</definedName>
    <definedName name="MAT" localSheetId="12">'[1]COAT&amp;WRAP-QIOT-#3'!#REF!</definedName>
    <definedName name="MAT" localSheetId="15">'[1]COAT&amp;WRAP-QIOT-#3'!#REF!</definedName>
    <definedName name="MAT" localSheetId="17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'[1]COAT&amp;WRAP-QIOT-#3'!#REF!</definedName>
    <definedName name="MAT" localSheetId="26">'[1]COAT&amp;WRAP-QIOT-#3'!#REF!</definedName>
    <definedName name="MAT" localSheetId="31">'[2]COAT&amp;WRAP-QIOT-#3'!#REF!</definedName>
    <definedName name="MAT" localSheetId="32">'[3]COAT&amp;WRAP-QIOT-#3'!#REF!</definedName>
    <definedName name="MAT" localSheetId="40">'[3]COAT&amp;WRAP-QIOT-#3'!#REF!</definedName>
    <definedName name="MAT" localSheetId="42">'[3]COAT&amp;WRAP-QIOT-#3'!#REF!</definedName>
    <definedName name="MAT" localSheetId="44">'[3]COAT&amp;WRAP-QIOT-#3'!#REF!</definedName>
    <definedName name="MAT" localSheetId="49">'[1]COAT&amp;WRAP-QIOT-#3'!#REF!</definedName>
    <definedName name="MAT" localSheetId="6">'[3]COAT&amp;WRAP-QIOT-#3'!#REF!</definedName>
    <definedName name="MAT">'[3]COAT&amp;WRAP-QIOT-#3'!#REF!</definedName>
    <definedName name="mc" localSheetId="10">#REF!</definedName>
    <definedName name="mc" localSheetId="12">#REF!</definedName>
    <definedName name="mc" localSheetId="15">#REF!</definedName>
    <definedName name="mc" localSheetId="17">#REF!</definedName>
    <definedName name="mc" localSheetId="18">#REF!</definedName>
    <definedName name="mc" localSheetId="19">#REF!</definedName>
    <definedName name="mc" localSheetId="20">#REF!</definedName>
    <definedName name="mc" localSheetId="31">#REF!</definedName>
    <definedName name="mc" localSheetId="32">#REF!</definedName>
    <definedName name="mc" localSheetId="34">#REF!</definedName>
    <definedName name="mc" localSheetId="36">#REF!</definedName>
    <definedName name="mc" localSheetId="37">#REF!</definedName>
    <definedName name="mc" localSheetId="38">#REF!</definedName>
    <definedName name="mc" localSheetId="40">#REF!</definedName>
    <definedName name="mc" localSheetId="42">#REF!</definedName>
    <definedName name="mc" localSheetId="43">#REF!</definedName>
    <definedName name="mc" localSheetId="44">#REF!</definedName>
    <definedName name="mc" localSheetId="46">#REF!</definedName>
    <definedName name="mc" localSheetId="49">#REF!</definedName>
    <definedName name="mc" localSheetId="6">#REF!</definedName>
    <definedName name="mc">#REF!</definedName>
    <definedName name="MF" localSheetId="10">'[1]COAT&amp;WRAP-QIOT-#3'!#REF!</definedName>
    <definedName name="MF" localSheetId="12">'[1]COAT&amp;WRAP-QIOT-#3'!#REF!</definedName>
    <definedName name="MF" localSheetId="15">'[1]COAT&amp;WRAP-QIOT-#3'!#REF!</definedName>
    <definedName name="MF" localSheetId="17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'[1]COAT&amp;WRAP-QIOT-#3'!#REF!</definedName>
    <definedName name="MF" localSheetId="26">'[1]COAT&amp;WRAP-QIOT-#3'!#REF!</definedName>
    <definedName name="MF" localSheetId="31">'[2]COAT&amp;WRAP-QIOT-#3'!#REF!</definedName>
    <definedName name="MF" localSheetId="32">'[3]COAT&amp;WRAP-QIOT-#3'!#REF!</definedName>
    <definedName name="MF" localSheetId="40">'[3]COAT&amp;WRAP-QIOT-#3'!#REF!</definedName>
    <definedName name="MF" localSheetId="42">'[3]COAT&amp;WRAP-QIOT-#3'!#REF!</definedName>
    <definedName name="MF" localSheetId="44">'[3]COAT&amp;WRAP-QIOT-#3'!#REF!</definedName>
    <definedName name="MF" localSheetId="49">'[1]COAT&amp;WRAP-QIOT-#3'!#REF!</definedName>
    <definedName name="MF" localSheetId="6">'[3]COAT&amp;WRAP-QIOT-#3'!#REF!</definedName>
    <definedName name="MF">'[3]COAT&amp;WRAP-QIOT-#3'!#REF!</definedName>
    <definedName name="mnh" localSheetId="10">'[7]2.74'!#REF!</definedName>
    <definedName name="mnh" localSheetId="12">'[7]2.74'!#REF!</definedName>
    <definedName name="mnh" localSheetId="15">'[7]2.74'!#REF!</definedName>
    <definedName name="mnh" localSheetId="17">'[8]2.74'!#REF!</definedName>
    <definedName name="mnh" localSheetId="18">'[8]2.74'!#REF!</definedName>
    <definedName name="mnh" localSheetId="19">'[8]2.74'!#REF!</definedName>
    <definedName name="mnh" localSheetId="20">'[8]2.74'!#REF!</definedName>
    <definedName name="mnh" localSheetId="26">'[9]2.74'!#REF!</definedName>
    <definedName name="mnh" localSheetId="31">'[9]2.74'!#REF!</definedName>
    <definedName name="mnh" localSheetId="32">'[10]2.74'!#REF!</definedName>
    <definedName name="mnh" localSheetId="40">'[9]2.74'!#REF!</definedName>
    <definedName name="mnh" localSheetId="42">'[9]2.74'!#REF!</definedName>
    <definedName name="mnh" localSheetId="44">'[9]2.74'!#REF!</definedName>
    <definedName name="mnh" localSheetId="49">'[9]2.74'!#REF!</definedName>
    <definedName name="mnh" localSheetId="6">'[8]2.74'!#REF!</definedName>
    <definedName name="mnh">'[8]2.74'!#REF!</definedName>
    <definedName name="n" localSheetId="10">'[7]2.74'!#REF!</definedName>
    <definedName name="n" localSheetId="12">'[7]2.74'!#REF!</definedName>
    <definedName name="n" localSheetId="15">'[7]2.74'!#REF!</definedName>
    <definedName name="n" localSheetId="18">'[8]2.74'!#REF!</definedName>
    <definedName name="n" localSheetId="19">'[8]2.74'!#REF!</definedName>
    <definedName name="n" localSheetId="20">'[8]2.74'!#REF!</definedName>
    <definedName name="n" localSheetId="26">'[9]2.74'!#REF!</definedName>
    <definedName name="n" localSheetId="31">'[9]2.74'!#REF!</definedName>
    <definedName name="n" localSheetId="32">'[10]2.74'!#REF!</definedName>
    <definedName name="n" localSheetId="40">'[9]2.74'!#REF!</definedName>
    <definedName name="n" localSheetId="42">'[9]2.74'!#REF!</definedName>
    <definedName name="n" localSheetId="44">'[9]2.74'!#REF!</definedName>
    <definedName name="n" localSheetId="49">'[9]2.74'!#REF!</definedName>
    <definedName name="n" localSheetId="6">'[8]2.74'!#REF!</definedName>
    <definedName name="n">'[8]2.74'!#REF!</definedName>
    <definedName name="nhan" localSheetId="10">#REF!</definedName>
    <definedName name="nhan" localSheetId="12">#REF!</definedName>
    <definedName name="nhan" localSheetId="15">#REF!</definedName>
    <definedName name="nhan" localSheetId="17">#REF!</definedName>
    <definedName name="nhan" localSheetId="18">#REF!</definedName>
    <definedName name="nhan" localSheetId="19">#REF!</definedName>
    <definedName name="nhan" localSheetId="20">#REF!</definedName>
    <definedName name="nhan" localSheetId="31">#REF!</definedName>
    <definedName name="nhan" localSheetId="32">#REF!</definedName>
    <definedName name="nhan" localSheetId="34">#REF!</definedName>
    <definedName name="nhan" localSheetId="36">#REF!</definedName>
    <definedName name="nhan" localSheetId="37">#REF!</definedName>
    <definedName name="nhan" localSheetId="40">#REF!</definedName>
    <definedName name="nhan" localSheetId="42">#REF!</definedName>
    <definedName name="nhan" localSheetId="43">#REF!</definedName>
    <definedName name="nhan" localSheetId="44">#REF!</definedName>
    <definedName name="nhan" localSheetId="46">#REF!</definedName>
    <definedName name="nhan" localSheetId="49">#REF!</definedName>
    <definedName name="nhan" localSheetId="6">#REF!</definedName>
    <definedName name="nhan">#REF!</definedName>
    <definedName name="Nhan_xet_cua_dai">"Picture 1"</definedName>
    <definedName name="nuoc" localSheetId="10">#REF!</definedName>
    <definedName name="nuoc" localSheetId="12">#REF!</definedName>
    <definedName name="nuoc" localSheetId="15">#REF!</definedName>
    <definedName name="nuoc" localSheetId="17">#REF!</definedName>
    <definedName name="nuoc" localSheetId="18">#REF!</definedName>
    <definedName name="nuoc" localSheetId="19">#REF!</definedName>
    <definedName name="nuoc" localSheetId="20">#REF!</definedName>
    <definedName name="nuoc" localSheetId="31">#REF!</definedName>
    <definedName name="nuoc" localSheetId="32">#REF!</definedName>
    <definedName name="nuoc" localSheetId="34">#REF!</definedName>
    <definedName name="nuoc" localSheetId="36">#REF!</definedName>
    <definedName name="nuoc" localSheetId="37">#REF!</definedName>
    <definedName name="nuoc" localSheetId="38">#REF!</definedName>
    <definedName name="nuoc" localSheetId="40">#REF!</definedName>
    <definedName name="nuoc" localSheetId="42">#REF!</definedName>
    <definedName name="nuoc" localSheetId="43">#REF!</definedName>
    <definedName name="nuoc" localSheetId="44">#REF!</definedName>
    <definedName name="nuoc" localSheetId="49">#REF!</definedName>
    <definedName name="nuoc" localSheetId="6">#REF!</definedName>
    <definedName name="nuoc">#REF!</definedName>
    <definedName name="oanh" localSheetId="15" hidden="1">{#N/A,#N/A,FALSE,"Chung"}</definedName>
    <definedName name="oanh" localSheetId="17" hidden="1">{#N/A,#N/A,FALSE,"Chung"}</definedName>
    <definedName name="oanh" localSheetId="2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37" hidden="1">{#N/A,#N/A,FALSE,"Chung"}</definedName>
    <definedName name="oanh" localSheetId="38" hidden="1">{#N/A,#N/A,FALSE,"Chung"}</definedName>
    <definedName name="oanh" localSheetId="43" hidden="1">{#N/A,#N/A,FALSE,"Chung"}</definedName>
    <definedName name="oanh" localSheetId="44" hidden="1">{#N/A,#N/A,FALSE,"Chung"}</definedName>
    <definedName name="oanh" localSheetId="46" hidden="1">{#N/A,#N/A,FALSE,"Chung"}</definedName>
    <definedName name="oanh" localSheetId="49" hidden="1">{#N/A,#N/A,FALSE,"Chung"}</definedName>
    <definedName name="oanh" localSheetId="6" hidden="1">{#N/A,#N/A,FALSE,"Chung"}</definedName>
    <definedName name="oanh" hidden="1">{#N/A,#N/A,FALSE,"Chung"}</definedName>
    <definedName name="P" localSheetId="10">'[1]PNT-QUOT-#3'!#REF!</definedName>
    <definedName name="P" localSheetId="12">'[1]PNT-QUOT-#3'!#REF!</definedName>
    <definedName name="P" localSheetId="15">'[1]PNT-QUOT-#3'!#REF!</definedName>
    <definedName name="P" localSheetId="17">'[1]PNT-QUOT-#3'!#REF!</definedName>
    <definedName name="P" localSheetId="18">'[1]PNT-QUOT-#3'!#REF!</definedName>
    <definedName name="P" localSheetId="19">'[1]PNT-QUOT-#3'!#REF!</definedName>
    <definedName name="P" localSheetId="20">'[1]PNT-QUOT-#3'!#REF!</definedName>
    <definedName name="P" localSheetId="26">'[1]PNT-QUOT-#3'!#REF!</definedName>
    <definedName name="P" localSheetId="31">'[2]PNT-QUOT-#3'!#REF!</definedName>
    <definedName name="P" localSheetId="32">'[3]PNT-QUOT-#3'!#REF!</definedName>
    <definedName name="P" localSheetId="40">'[3]PNT-QUOT-#3'!#REF!</definedName>
    <definedName name="P" localSheetId="42">'[3]PNT-QUOT-#3'!#REF!</definedName>
    <definedName name="P" localSheetId="44">'[3]PNT-QUOT-#3'!#REF!</definedName>
    <definedName name="P" localSheetId="49">'[1]PNT-QUOT-#3'!#REF!</definedName>
    <definedName name="P" localSheetId="6">'[3]PNT-QUOT-#3'!#REF!</definedName>
    <definedName name="P">'[3]PNT-QUOT-#3'!#REF!</definedName>
    <definedName name="PEJM" localSheetId="10">'[1]COAT&amp;WRAP-QIOT-#3'!#REF!</definedName>
    <definedName name="PEJM" localSheetId="12">'[1]COAT&amp;WRAP-QIOT-#3'!#REF!</definedName>
    <definedName name="PEJM" localSheetId="15">'[1]COAT&amp;WRAP-QIOT-#3'!#REF!</definedName>
    <definedName name="PEJM" localSheetId="17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'[1]COAT&amp;WRAP-QIOT-#3'!#REF!</definedName>
    <definedName name="PEJM" localSheetId="26">'[1]COAT&amp;WRAP-QIOT-#3'!#REF!</definedName>
    <definedName name="PEJM" localSheetId="31">'[2]COAT&amp;WRAP-QIOT-#3'!#REF!</definedName>
    <definedName name="PEJM" localSheetId="32">'[3]COAT&amp;WRAP-QIOT-#3'!#REF!</definedName>
    <definedName name="PEJM" localSheetId="40">'[3]COAT&amp;WRAP-QIOT-#3'!#REF!</definedName>
    <definedName name="PEJM" localSheetId="42">'[3]COAT&amp;WRAP-QIOT-#3'!#REF!</definedName>
    <definedName name="PEJM" localSheetId="44">'[3]COAT&amp;WRAP-QIOT-#3'!#REF!</definedName>
    <definedName name="PEJM" localSheetId="49">'[1]COAT&amp;WRAP-QIOT-#3'!#REF!</definedName>
    <definedName name="PEJM" localSheetId="6">'[3]COAT&amp;WRAP-QIOT-#3'!#REF!</definedName>
    <definedName name="PEJM">'[3]COAT&amp;WRAP-QIOT-#3'!#REF!</definedName>
    <definedName name="PF" localSheetId="10">'[1]PNT-QUOT-#3'!#REF!</definedName>
    <definedName name="PF" localSheetId="12">'[1]PNT-QUOT-#3'!#REF!</definedName>
    <definedName name="PF" localSheetId="15">'[1]PNT-QUOT-#3'!#REF!</definedName>
    <definedName name="PF" localSheetId="17">'[1]PNT-QUOT-#3'!#REF!</definedName>
    <definedName name="PF" localSheetId="18">'[1]PNT-QUOT-#3'!#REF!</definedName>
    <definedName name="PF" localSheetId="19">'[1]PNT-QUOT-#3'!#REF!</definedName>
    <definedName name="PF" localSheetId="20">'[1]PNT-QUOT-#3'!#REF!</definedName>
    <definedName name="PF" localSheetId="26">'[1]PNT-QUOT-#3'!#REF!</definedName>
    <definedName name="PF" localSheetId="31">'[2]PNT-QUOT-#3'!#REF!</definedName>
    <definedName name="PF" localSheetId="32">'[3]PNT-QUOT-#3'!#REF!</definedName>
    <definedName name="PF" localSheetId="40">'[3]PNT-QUOT-#3'!#REF!</definedName>
    <definedName name="PF" localSheetId="42">'[3]PNT-QUOT-#3'!#REF!</definedName>
    <definedName name="PF" localSheetId="44">'[3]PNT-QUOT-#3'!#REF!</definedName>
    <definedName name="PF" localSheetId="49">'[1]PNT-QUOT-#3'!#REF!</definedName>
    <definedName name="PF" localSheetId="6">'[3]PNT-QUOT-#3'!#REF!</definedName>
    <definedName name="PF">'[3]PNT-QUOT-#3'!#REF!</definedName>
    <definedName name="PM" localSheetId="15">[11]IBASE!$AH$16:$AV$110</definedName>
    <definedName name="PM" localSheetId="17">[11]IBASE!$AH$16:$AV$110</definedName>
    <definedName name="PM" localSheetId="20">[11]IBASE!$AH$16:$AV$110</definedName>
    <definedName name="PM" localSheetId="31">[12]IBASE!$AH$16:$AV$110</definedName>
    <definedName name="PM" localSheetId="49">[11]IBASE!$AH$16:$AV$110</definedName>
    <definedName name="PM">[13]IBASE!$AH$16:$AV$110</definedName>
    <definedName name="Print_Area_MI" localSheetId="15">[14]ESTI.!$A$1:$U$52</definedName>
    <definedName name="Print_Area_MI" localSheetId="17">[14]ESTI.!$A$1:$U$52</definedName>
    <definedName name="Print_Area_MI" localSheetId="20">[14]ESTI.!$A$1:$U$52</definedName>
    <definedName name="Print_Area_MI" localSheetId="49">[14]ESTI.!$A$1:$U$52</definedName>
    <definedName name="Print_Area_MI">[15]ESTI.!$A$1:$U$52</definedName>
    <definedName name="_xlnm.Print_Titles" localSheetId="15">'[16]TiÕn ®é thùc hiÖn KC'!#REF!</definedName>
    <definedName name="_xlnm.Print_Titles" localSheetId="18">'[16]TiÕn ®é thùc hiÖn KC'!#REF!</definedName>
    <definedName name="_xlnm.Print_Titles" localSheetId="19">'[16]TiÕn ®é thùc hiÖn KC'!#REF!</definedName>
    <definedName name="_xlnm.Print_Titles" localSheetId="20">'[16]TiÕn ®é thùc hiÖn KC'!#REF!</definedName>
    <definedName name="_xlnm.Print_Titles" localSheetId="32">'[16]TiÕn ®é thùc hiÖn KC'!#REF!</definedName>
    <definedName name="_xlnm.Print_Titles" localSheetId="40">'[16]TiÕn ®é thùc hiÖn KC'!#REF!</definedName>
    <definedName name="_xlnm.Print_Titles" localSheetId="42">'[16]TiÕn ®é thùc hiÖn KC'!#REF!</definedName>
    <definedName name="_xlnm.Print_Titles" localSheetId="44">'[16]TiÕn ®é thùc hiÖn KC'!#REF!</definedName>
    <definedName name="_xlnm.Print_Titles" localSheetId="49">'[16]TiÕn ®é thùc hiÖn KC'!#REF!</definedName>
    <definedName name="_xlnm.Print_Titles" localSheetId="6">'[16]TiÕn ®é thùc hiÖn KC'!#REF!</definedName>
    <definedName name="_xlnm.Print_Titles">'[16]TiÕn ®é thùc hiÖn KC'!#REF!</definedName>
    <definedName name="pt" localSheetId="10">#REF!</definedName>
    <definedName name="pt" localSheetId="12">#REF!</definedName>
    <definedName name="pt" localSheetId="15">#REF!</definedName>
    <definedName name="pt" localSheetId="17">#REF!</definedName>
    <definedName name="pt" localSheetId="18">#REF!</definedName>
    <definedName name="pt" localSheetId="19">#REF!</definedName>
    <definedName name="pt" localSheetId="20">#REF!</definedName>
    <definedName name="pt" localSheetId="31">#REF!</definedName>
    <definedName name="pt" localSheetId="32">#REF!</definedName>
    <definedName name="pt" localSheetId="34">#REF!</definedName>
    <definedName name="pt" localSheetId="36">#REF!</definedName>
    <definedName name="pt" localSheetId="37">#REF!</definedName>
    <definedName name="pt" localSheetId="38">#REF!</definedName>
    <definedName name="pt" localSheetId="40">#REF!</definedName>
    <definedName name="pt" localSheetId="42">#REF!</definedName>
    <definedName name="pt" localSheetId="43">#REF!</definedName>
    <definedName name="pt" localSheetId="44">#REF!</definedName>
    <definedName name="pt" localSheetId="49">#REF!</definedName>
    <definedName name="pt" localSheetId="6">#REF!</definedName>
    <definedName name="pt">#REF!</definedName>
    <definedName name="ptr" localSheetId="10">#REF!</definedName>
    <definedName name="ptr" localSheetId="12">#REF!</definedName>
    <definedName name="ptr" localSheetId="15">#REF!</definedName>
    <definedName name="ptr" localSheetId="17">#REF!</definedName>
    <definedName name="ptr" localSheetId="18">#REF!</definedName>
    <definedName name="ptr" localSheetId="19">#REF!</definedName>
    <definedName name="ptr" localSheetId="20">#REF!</definedName>
    <definedName name="ptr" localSheetId="31">#REF!</definedName>
    <definedName name="ptr" localSheetId="32">#REF!</definedName>
    <definedName name="ptr" localSheetId="34">#REF!</definedName>
    <definedName name="ptr" localSheetId="40">#REF!</definedName>
    <definedName name="ptr" localSheetId="42">#REF!</definedName>
    <definedName name="ptr" localSheetId="43">#REF!</definedName>
    <definedName name="ptr" localSheetId="44">#REF!</definedName>
    <definedName name="ptr" localSheetId="49">#REF!</definedName>
    <definedName name="ptr" localSheetId="6">#REF!</definedName>
    <definedName name="ptr">#REF!</definedName>
    <definedName name="ptvt">'[17]ma-pt'!$A$6:$IV$228</definedName>
    <definedName name="qưeqwrqw" localSheetId="15" hidden="1">{#N/A,#N/A,FALSE,"Chung"}</definedName>
    <definedName name="qưeqwrqw" localSheetId="17" hidden="1">{#N/A,#N/A,FALSE,"Chung"}</definedName>
    <definedName name="qưeqwrqw" localSheetId="2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37" hidden="1">{#N/A,#N/A,FALSE,"Chung"}</definedName>
    <definedName name="qưeqwrqw" localSheetId="38" hidden="1">{#N/A,#N/A,FALSE,"Chung"}</definedName>
    <definedName name="qưeqwrqw" localSheetId="43" hidden="1">{#N/A,#N/A,FALSE,"Chung"}</definedName>
    <definedName name="qưeqwrqw" localSheetId="44" hidden="1">{#N/A,#N/A,FALSE,"Chung"}</definedName>
    <definedName name="qưeqwrqw" localSheetId="49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10">'[1]COAT&amp;WRAP-QIOT-#3'!#REF!</definedName>
    <definedName name="RT" localSheetId="12">'[1]COAT&amp;WRAP-QIOT-#3'!#REF!</definedName>
    <definedName name="RT" localSheetId="15">'[1]COAT&amp;WRAP-QIOT-#3'!#REF!</definedName>
    <definedName name="RT" localSheetId="17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'[1]COAT&amp;WRAP-QIOT-#3'!#REF!</definedName>
    <definedName name="RT" localSheetId="26">'[1]COAT&amp;WRAP-QIOT-#3'!#REF!</definedName>
    <definedName name="RT" localSheetId="31">'[2]COAT&amp;WRAP-QIOT-#3'!#REF!</definedName>
    <definedName name="RT" localSheetId="32">'[3]COAT&amp;WRAP-QIOT-#3'!#REF!</definedName>
    <definedName name="RT" localSheetId="40">'[3]COAT&amp;WRAP-QIOT-#3'!#REF!</definedName>
    <definedName name="RT" localSheetId="42">'[3]COAT&amp;WRAP-QIOT-#3'!#REF!</definedName>
    <definedName name="RT" localSheetId="44">'[3]COAT&amp;WRAP-QIOT-#3'!#REF!</definedName>
    <definedName name="RT" localSheetId="49">'[1]COAT&amp;WRAP-QIOT-#3'!#REF!</definedName>
    <definedName name="RT" localSheetId="6">'[3]COAT&amp;WRAP-QIOT-#3'!#REF!</definedName>
    <definedName name="RT">'[3]COAT&amp;WRAP-QIOT-#3'!#REF!</definedName>
    <definedName name="SB" localSheetId="15">[11]IBASE!$AH$7:$AL$14</definedName>
    <definedName name="SB" localSheetId="17">[11]IBASE!$AH$7:$AL$14</definedName>
    <definedName name="SB" localSheetId="20">[11]IBASE!$AH$7:$AL$14</definedName>
    <definedName name="SB" localSheetId="31">[12]IBASE!$AH$7:$AL$14</definedName>
    <definedName name="SB" localSheetId="49">[11]IBASE!$AH$7:$AL$14</definedName>
    <definedName name="SB">[13]IBASE!$AH$7:$AL$14</definedName>
    <definedName name="SORT" localSheetId="10">#REF!</definedName>
    <definedName name="SORT" localSheetId="12">#REF!</definedName>
    <definedName name="SORT" localSheetId="15">#REF!</definedName>
    <definedName name="SORT" localSheetId="17">#REF!</definedName>
    <definedName name="SORT" localSheetId="18">#REF!</definedName>
    <definedName name="SORT" localSheetId="19">#REF!</definedName>
    <definedName name="SORT" localSheetId="20">#REF!</definedName>
    <definedName name="SORT" localSheetId="31">#REF!</definedName>
    <definedName name="SORT" localSheetId="32">#REF!</definedName>
    <definedName name="SORT" localSheetId="34">#REF!</definedName>
    <definedName name="SORT" localSheetId="36">#REF!</definedName>
    <definedName name="SORT" localSheetId="37">#REF!</definedName>
    <definedName name="SORT" localSheetId="38">#REF!</definedName>
    <definedName name="SORT" localSheetId="40">#REF!</definedName>
    <definedName name="SORT" localSheetId="42">#REF!</definedName>
    <definedName name="SORT" localSheetId="43">#REF!</definedName>
    <definedName name="SORT" localSheetId="44">#REF!</definedName>
    <definedName name="SORT" localSheetId="46">#REF!</definedName>
    <definedName name="SORT" localSheetId="49">#REF!</definedName>
    <definedName name="SORT" localSheetId="6">#REF!</definedName>
    <definedName name="SORT">#REF!</definedName>
    <definedName name="SORT_AREA" localSheetId="15">'[14]DI-ESTI'!$A$8:$R$489</definedName>
    <definedName name="SORT_AREA" localSheetId="17">'[14]DI-ESTI'!$A$8:$R$489</definedName>
    <definedName name="SORT_AREA" localSheetId="20">'[14]DI-ESTI'!$A$8:$R$489</definedName>
    <definedName name="SORT_AREA" localSheetId="49">'[14]DI-ESTI'!$A$8:$R$489</definedName>
    <definedName name="SORT_AREA">'[15]DI-ESTI'!$A$8:$R$489</definedName>
    <definedName name="SP" localSheetId="10">'[1]PNT-QUOT-#3'!#REF!</definedName>
    <definedName name="SP" localSheetId="12">'[1]PNT-QUOT-#3'!#REF!</definedName>
    <definedName name="SP" localSheetId="15">'[1]PNT-QUOT-#3'!#REF!</definedName>
    <definedName name="SP" localSheetId="17">'[1]PNT-QUOT-#3'!#REF!</definedName>
    <definedName name="SP" localSheetId="18">'[1]PNT-QUOT-#3'!#REF!</definedName>
    <definedName name="SP" localSheetId="19">'[1]PNT-QUOT-#3'!#REF!</definedName>
    <definedName name="SP" localSheetId="20">'[1]PNT-QUOT-#3'!#REF!</definedName>
    <definedName name="SP" localSheetId="31">'[2]PNT-QUOT-#3'!#REF!</definedName>
    <definedName name="SP" localSheetId="32">'[3]PNT-QUOT-#3'!#REF!</definedName>
    <definedName name="SP" localSheetId="40">'[3]PNT-QUOT-#3'!#REF!</definedName>
    <definedName name="SP" localSheetId="42">'[3]PNT-QUOT-#3'!#REF!</definedName>
    <definedName name="SP" localSheetId="44">'[3]PNT-QUOT-#3'!#REF!</definedName>
    <definedName name="SP" localSheetId="49">'[1]PNT-QUOT-#3'!#REF!</definedName>
    <definedName name="SP" localSheetId="6">'[3]PNT-QUOT-#3'!#REF!</definedName>
    <definedName name="SP">'[3]PNT-QUOT-#3'!#REF!</definedName>
    <definedName name="sss" localSheetId="10">#REF!</definedName>
    <definedName name="sss" localSheetId="12">#REF!</definedName>
    <definedName name="sss" localSheetId="15">#REF!</definedName>
    <definedName name="sss" localSheetId="17">#REF!</definedName>
    <definedName name="sss" localSheetId="18">#REF!</definedName>
    <definedName name="sss" localSheetId="19">#REF!</definedName>
    <definedName name="sss" localSheetId="20">#REF!</definedName>
    <definedName name="sss" localSheetId="31">#REF!</definedName>
    <definedName name="sss" localSheetId="32">#REF!</definedName>
    <definedName name="sss" localSheetId="34">#REF!</definedName>
    <definedName name="sss" localSheetId="36">#REF!</definedName>
    <definedName name="sss" localSheetId="37">#REF!</definedName>
    <definedName name="sss" localSheetId="38">#REF!</definedName>
    <definedName name="sss" localSheetId="40">#REF!</definedName>
    <definedName name="sss" localSheetId="42">#REF!</definedName>
    <definedName name="sss" localSheetId="43">#REF!</definedName>
    <definedName name="sss" localSheetId="44">#REF!</definedName>
    <definedName name="sss" localSheetId="46">#REF!</definedName>
    <definedName name="sss" localSheetId="49">#REF!</definedName>
    <definedName name="sss" localSheetId="6">#REF!</definedName>
    <definedName name="sss">#REF!</definedName>
    <definedName name="TBA" localSheetId="10">#REF!</definedName>
    <definedName name="TBA" localSheetId="12">#REF!</definedName>
    <definedName name="TBA" localSheetId="15">#REF!</definedName>
    <definedName name="TBA" localSheetId="17">#REF!</definedName>
    <definedName name="TBA" localSheetId="18">#REF!</definedName>
    <definedName name="TBA" localSheetId="19">#REF!</definedName>
    <definedName name="TBA" localSheetId="20">#REF!</definedName>
    <definedName name="TBA" localSheetId="31">#REF!</definedName>
    <definedName name="TBA" localSheetId="32">#REF!</definedName>
    <definedName name="TBA" localSheetId="34">#REF!</definedName>
    <definedName name="TBA" localSheetId="40">#REF!</definedName>
    <definedName name="TBA" localSheetId="42">#REF!</definedName>
    <definedName name="TBA" localSheetId="43">#REF!</definedName>
    <definedName name="TBA" localSheetId="44">#REF!</definedName>
    <definedName name="TBA" localSheetId="46">#REF!</definedName>
    <definedName name="TBA" localSheetId="49">#REF!</definedName>
    <definedName name="TBA" localSheetId="6">#REF!</definedName>
    <definedName name="TBA">#REF!</definedName>
    <definedName name="td" localSheetId="10">#REF!</definedName>
    <definedName name="td" localSheetId="12">#REF!</definedName>
    <definedName name="td" localSheetId="15">#REF!</definedName>
    <definedName name="td" localSheetId="17">#REF!</definedName>
    <definedName name="td" localSheetId="18">#REF!</definedName>
    <definedName name="td" localSheetId="19">#REF!</definedName>
    <definedName name="td" localSheetId="20">#REF!</definedName>
    <definedName name="td" localSheetId="31">#REF!</definedName>
    <definedName name="td" localSheetId="32">#REF!</definedName>
    <definedName name="td" localSheetId="34">#REF!</definedName>
    <definedName name="td" localSheetId="40">#REF!</definedName>
    <definedName name="td" localSheetId="42">#REF!</definedName>
    <definedName name="td" localSheetId="43">#REF!</definedName>
    <definedName name="td" localSheetId="44">#REF!</definedName>
    <definedName name="td" localSheetId="49">#REF!</definedName>
    <definedName name="td" localSheetId="6">#REF!</definedName>
    <definedName name="td">#REF!</definedName>
    <definedName name="th_bl" localSheetId="10">#REF!</definedName>
    <definedName name="th_bl" localSheetId="12">#REF!</definedName>
    <definedName name="th_bl" localSheetId="15">#REF!</definedName>
    <definedName name="th_bl" localSheetId="17">#REF!</definedName>
    <definedName name="th_bl" localSheetId="18">#REF!</definedName>
    <definedName name="th_bl" localSheetId="19">#REF!</definedName>
    <definedName name="th_bl" localSheetId="20">#REF!</definedName>
    <definedName name="th_bl" localSheetId="31">#REF!</definedName>
    <definedName name="th_bl" localSheetId="32">#REF!</definedName>
    <definedName name="th_bl" localSheetId="34">#REF!</definedName>
    <definedName name="th_bl" localSheetId="36">#REF!</definedName>
    <definedName name="th_bl" localSheetId="37">#REF!</definedName>
    <definedName name="th_bl" localSheetId="38">#REF!</definedName>
    <definedName name="th_bl" localSheetId="40">#REF!</definedName>
    <definedName name="th_bl" localSheetId="42">#REF!</definedName>
    <definedName name="th_bl" localSheetId="43">#REF!</definedName>
    <definedName name="th_bl" localSheetId="44">#REF!</definedName>
    <definedName name="th_bl" localSheetId="46">#REF!</definedName>
    <definedName name="th_bl" localSheetId="49">#REF!</definedName>
    <definedName name="th_bl" localSheetId="6">#REF!</definedName>
    <definedName name="th_bl">#REF!</definedName>
    <definedName name="thanh" localSheetId="15" hidden="1">{"'TDTGT (theo Dphuong)'!$A$4:$F$75"}</definedName>
    <definedName name="thanh" localSheetId="17" hidden="1">{"'TDTGT (theo Dphuong)'!$A$4:$F$75"}</definedName>
    <definedName name="thanh" localSheetId="2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37" hidden="1">{"'TDTGT (theo Dphuong)'!$A$4:$F$75"}</definedName>
    <definedName name="thanh" localSheetId="38" hidden="1">{"'TDTGT (theo Dphuong)'!$A$4:$F$75"}</definedName>
    <definedName name="thanh" localSheetId="43" hidden="1">{"'TDTGT (theo Dphuong)'!$A$4:$F$75"}</definedName>
    <definedName name="thanh" localSheetId="44" hidden="1">{"'TDTGT (theo Dphuong)'!$A$4:$F$75"}</definedName>
    <definedName name="thanh" localSheetId="49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10">'[1]COAT&amp;WRAP-QIOT-#3'!#REF!</definedName>
    <definedName name="THK" localSheetId="12">'[1]COAT&amp;WRAP-QIOT-#3'!#REF!</definedName>
    <definedName name="THK" localSheetId="15">'[1]COAT&amp;WRAP-QIOT-#3'!#REF!</definedName>
    <definedName name="THK" localSheetId="17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'[1]COAT&amp;WRAP-QIOT-#3'!#REF!</definedName>
    <definedName name="THK" localSheetId="26">'[1]COAT&amp;WRAP-QIOT-#3'!#REF!</definedName>
    <definedName name="THK" localSheetId="31">'[2]COAT&amp;WRAP-QIOT-#3'!#REF!</definedName>
    <definedName name="THK" localSheetId="32">'[3]COAT&amp;WRAP-QIOT-#3'!#REF!</definedName>
    <definedName name="THK" localSheetId="40">'[3]COAT&amp;WRAP-QIOT-#3'!#REF!</definedName>
    <definedName name="THK" localSheetId="42">'[3]COAT&amp;WRAP-QIOT-#3'!#REF!</definedName>
    <definedName name="THK" localSheetId="44">'[3]COAT&amp;WRAP-QIOT-#3'!#REF!</definedName>
    <definedName name="THK" localSheetId="49">'[1]COAT&amp;WRAP-QIOT-#3'!#REF!</definedName>
    <definedName name="THK" localSheetId="6">'[3]COAT&amp;WRAP-QIOT-#3'!#REF!</definedName>
    <definedName name="THK">'[3]COAT&amp;WRAP-QIOT-#3'!#REF!</definedName>
    <definedName name="TMBLCSG" localSheetId="15">#REF!</definedName>
    <definedName name="TMBLCSG" localSheetId="26">#REF!</definedName>
    <definedName name="TMBLCSG" localSheetId="31">#REF!</definedName>
    <definedName name="TMBLCSG" localSheetId="32">#REF!</definedName>
    <definedName name="TMBLCSG" localSheetId="40">#REF!</definedName>
    <definedName name="TMBLCSG" localSheetId="42">#REF!</definedName>
    <definedName name="TMBLCSG" localSheetId="44">#REF!</definedName>
    <definedName name="TMBLCSG" localSheetId="49">#REF!</definedName>
    <definedName name="TMBLCSG" localSheetId="6">#REF!</definedName>
    <definedName name="TMBLCSG">#REF!</definedName>
    <definedName name="Tnghiep" localSheetId="15" hidden="1">{"'TDTGT (theo Dphuong)'!$A$4:$F$75"}</definedName>
    <definedName name="Tnghiep" localSheetId="17" hidden="1">{"'TDTGT (theo Dphuong)'!$A$4:$F$75"}</definedName>
    <definedName name="Tnghiep" localSheetId="2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37" hidden="1">{"'TDTGT (theo Dphuong)'!$A$4:$F$75"}</definedName>
    <definedName name="Tnghiep" localSheetId="38" hidden="1">{"'TDTGT (theo Dphuong)'!$A$4:$F$75"}</definedName>
    <definedName name="Tnghiep" localSheetId="43" hidden="1">{"'TDTGT (theo Dphuong)'!$A$4:$F$75"}</definedName>
    <definedName name="Tnghiep" localSheetId="44" hidden="1">{"'TDTGT (theo Dphuong)'!$A$4:$F$75"}</definedName>
    <definedName name="Tnghiep" localSheetId="49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10">#REF!</definedName>
    <definedName name="ttt" localSheetId="12">#REF!</definedName>
    <definedName name="ttt" localSheetId="15">#REF!</definedName>
    <definedName name="ttt" localSheetId="17">#REF!</definedName>
    <definedName name="ttt" localSheetId="18">#REF!</definedName>
    <definedName name="ttt" localSheetId="19">#REF!</definedName>
    <definedName name="ttt" localSheetId="20">#REF!</definedName>
    <definedName name="ttt" localSheetId="31">#REF!</definedName>
    <definedName name="ttt" localSheetId="32">#REF!</definedName>
    <definedName name="ttt" localSheetId="34">#REF!</definedName>
    <definedName name="ttt" localSheetId="36">#REF!</definedName>
    <definedName name="ttt" localSheetId="37">#REF!</definedName>
    <definedName name="ttt" localSheetId="38">#REF!</definedName>
    <definedName name="ttt" localSheetId="40">#REF!</definedName>
    <definedName name="ttt" localSheetId="42">#REF!</definedName>
    <definedName name="ttt" localSheetId="43">#REF!</definedName>
    <definedName name="ttt" localSheetId="44">#REF!</definedName>
    <definedName name="ttt" localSheetId="49">#REF!</definedName>
    <definedName name="ttt" localSheetId="6">#REF!</definedName>
    <definedName name="ttt">#REF!</definedName>
    <definedName name="vfff" localSheetId="10">#REF!</definedName>
    <definedName name="vfff" localSheetId="12">#REF!</definedName>
    <definedName name="vfff" localSheetId="15">#REF!</definedName>
    <definedName name="vfff" localSheetId="17">#REF!</definedName>
    <definedName name="vfff" localSheetId="18">#REF!</definedName>
    <definedName name="vfff" localSheetId="19">#REF!</definedName>
    <definedName name="vfff" localSheetId="20">#REF!</definedName>
    <definedName name="vfff" localSheetId="31">#REF!</definedName>
    <definedName name="vfff" localSheetId="32">#REF!</definedName>
    <definedName name="vfff" localSheetId="34">#REF!</definedName>
    <definedName name="vfff" localSheetId="40">#REF!</definedName>
    <definedName name="vfff" localSheetId="42">#REF!</definedName>
    <definedName name="vfff" localSheetId="43">#REF!</definedName>
    <definedName name="vfff" localSheetId="44">#REF!</definedName>
    <definedName name="vfff" localSheetId="46">#REF!</definedName>
    <definedName name="vfff" localSheetId="49">#REF!</definedName>
    <definedName name="vfff" localSheetId="6">#REF!</definedName>
    <definedName name="vfff">#REF!</definedName>
    <definedName name="vn" localSheetId="15">#REF!</definedName>
    <definedName name="vn" localSheetId="26">#REF!</definedName>
    <definedName name="vn" localSheetId="31">#REF!</definedName>
    <definedName name="vn" localSheetId="32">#REF!</definedName>
    <definedName name="vn" localSheetId="40">#REF!</definedName>
    <definedName name="vn" localSheetId="42">#REF!</definedName>
    <definedName name="vn" localSheetId="44">#REF!</definedName>
    <definedName name="vn" localSheetId="49">#REF!</definedName>
    <definedName name="vn" localSheetId="6">#REF!</definedName>
    <definedName name="vn">#REF!</definedName>
    <definedName name="vv" localSheetId="15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37" hidden="1">{"'TDTGT (theo Dphuong)'!$A$4:$F$75"}</definedName>
    <definedName name="vv" localSheetId="38" hidden="1">{"'TDTGT (theo Dphuong)'!$A$4:$F$75"}</definedName>
    <definedName name="vv" localSheetId="43" hidden="1">{"'TDTGT (theo Dphuong)'!$A$4:$F$75"}</definedName>
    <definedName name="vv" localSheetId="44" hidden="1">{"'TDTGT (theo Dphuong)'!$A$4:$F$75"}</definedName>
    <definedName name="vv" localSheetId="49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3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37" hidden="1">{#N/A,#N/A,FALSE,"Chung"}</definedName>
    <definedName name="wrn.thu." localSheetId="38" hidden="1">{#N/A,#N/A,FALSE,"Chung"}</definedName>
    <definedName name="wrn.thu." localSheetId="4" hidden="1">{#N/A,#N/A,FALSE,"Chung"}</definedName>
    <definedName name="wrn.thu." localSheetId="43" hidden="1">{#N/A,#N/A,FALSE,"Chung"}</definedName>
    <definedName name="wrn.thu." localSheetId="44" hidden="1">{#N/A,#N/A,FALSE,"Chung"}</definedName>
    <definedName name="wrn.thu." localSheetId="46" hidden="1">{#N/A,#N/A,FALSE,"Chung"}</definedName>
    <definedName name="wrn.thu." localSheetId="49" hidden="1">{#N/A,#N/A,FALSE,"Chung"}</definedName>
    <definedName name="wrn.thu." localSheetId="6" hidden="1">{#N/A,#N/A,FALSE,"Chung"}</definedName>
    <definedName name="wrn.thu." hidden="1">{#N/A,#N/A,FALSE,"Chung"}</definedName>
    <definedName name="xd" localSheetId="15">'[18]7 THAI NGUYEN'!$A$11</definedName>
    <definedName name="xd" localSheetId="20">'[18]7 THAI NGUYEN'!$A$11</definedName>
    <definedName name="xd" localSheetId="49">'[18]7 THAI NGUYEN'!$A$11</definedName>
    <definedName name="xd">'[19]7 THAI NGUYEN'!$A$11</definedName>
    <definedName name="ZYX" localSheetId="10">#REF!</definedName>
    <definedName name="ZYX" localSheetId="12">#REF!</definedName>
    <definedName name="ZYX" localSheetId="15">#REF!</definedName>
    <definedName name="ZYX" localSheetId="17">#REF!</definedName>
    <definedName name="ZYX" localSheetId="18">#REF!</definedName>
    <definedName name="ZYX" localSheetId="19">#REF!</definedName>
    <definedName name="ZYX" localSheetId="20">#REF!</definedName>
    <definedName name="ZYX" localSheetId="31">#REF!</definedName>
    <definedName name="ZYX" localSheetId="32">#REF!</definedName>
    <definedName name="ZYX" localSheetId="34">#REF!</definedName>
    <definedName name="ZYX" localSheetId="36">#REF!</definedName>
    <definedName name="ZYX" localSheetId="37">#REF!</definedName>
    <definedName name="ZYX" localSheetId="38">#REF!</definedName>
    <definedName name="ZYX" localSheetId="40">#REF!</definedName>
    <definedName name="ZYX" localSheetId="42">#REF!</definedName>
    <definedName name="ZYX" localSheetId="43">#REF!</definedName>
    <definedName name="ZYX" localSheetId="44">#REF!</definedName>
    <definedName name="ZYX" localSheetId="46">#REF!</definedName>
    <definedName name="ZYX" localSheetId="49">#REF!</definedName>
    <definedName name="ZYX" localSheetId="6">#REF!</definedName>
    <definedName name="ZYX">#REF!</definedName>
    <definedName name="ZZZ" localSheetId="10">#REF!</definedName>
    <definedName name="ZZZ" localSheetId="12">#REF!</definedName>
    <definedName name="ZZZ" localSheetId="15">#REF!</definedName>
    <definedName name="ZZZ" localSheetId="17">#REF!</definedName>
    <definedName name="ZZZ" localSheetId="18">#REF!</definedName>
    <definedName name="ZZZ" localSheetId="19">#REF!</definedName>
    <definedName name="ZZZ" localSheetId="20">#REF!</definedName>
    <definedName name="ZZZ" localSheetId="31">#REF!</definedName>
    <definedName name="ZZZ" localSheetId="32">#REF!</definedName>
    <definedName name="ZZZ" localSheetId="34">#REF!</definedName>
    <definedName name="ZZZ" localSheetId="40">#REF!</definedName>
    <definedName name="ZZZ" localSheetId="42">#REF!</definedName>
    <definedName name="ZZZ" localSheetId="43">#REF!</definedName>
    <definedName name="ZZZ" localSheetId="44">#REF!</definedName>
    <definedName name="ZZZ" localSheetId="46">#REF!</definedName>
    <definedName name="ZZZ" localSheetId="49">#REF!</definedName>
    <definedName name="ZZZ" localSheetId="6">#REF!</definedName>
    <definedName name="ZZZ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8" l="1"/>
  <c r="C18" i="68"/>
  <c r="B18" i="68"/>
  <c r="D17" i="68"/>
  <c r="C17" i="68"/>
  <c r="B17" i="68"/>
  <c r="D16" i="68"/>
  <c r="C16" i="68"/>
  <c r="B16" i="68"/>
  <c r="D15" i="68"/>
  <c r="C15" i="68"/>
  <c r="B15" i="68"/>
  <c r="H11" i="66"/>
  <c r="I10" i="66"/>
  <c r="H10" i="66"/>
  <c r="H9" i="66"/>
  <c r="H8" i="66"/>
  <c r="H7" i="66"/>
  <c r="N46" i="64"/>
  <c r="N45" i="64"/>
  <c r="N44" i="64"/>
  <c r="N42" i="64"/>
  <c r="N41" i="64"/>
  <c r="N40" i="64"/>
  <c r="N38" i="64"/>
  <c r="N37" i="64"/>
  <c r="N36" i="64"/>
  <c r="N34" i="64"/>
  <c r="N33" i="64"/>
  <c r="N32" i="64"/>
  <c r="N31" i="64"/>
  <c r="N30" i="64"/>
  <c r="N28" i="64"/>
  <c r="N27" i="64"/>
  <c r="N26" i="64"/>
  <c r="N24" i="64"/>
  <c r="N23" i="64"/>
  <c r="N22" i="64"/>
  <c r="N20" i="64"/>
  <c r="N19" i="64"/>
  <c r="N18" i="64"/>
  <c r="N16" i="64"/>
  <c r="N15" i="64"/>
  <c r="N14" i="64"/>
  <c r="O10" i="64" s="1"/>
  <c r="N12" i="64"/>
  <c r="O11" i="64"/>
  <c r="N11" i="64"/>
  <c r="N10" i="64"/>
  <c r="O12" i="64" l="1"/>
  <c r="F14" i="53"/>
  <c r="F13" i="53"/>
  <c r="F12" i="53"/>
  <c r="F11" i="53"/>
  <c r="F10" i="53"/>
  <c r="C32" i="36"/>
  <c r="F33" i="36" l="1"/>
  <c r="E33" i="36"/>
  <c r="D33" i="36"/>
  <c r="C33" i="36"/>
  <c r="B33" i="36"/>
  <c r="F32" i="36"/>
  <c r="D32" i="36"/>
  <c r="B32" i="36"/>
  <c r="F31" i="36"/>
  <c r="E31" i="36"/>
  <c r="D31" i="36"/>
  <c r="C31" i="36"/>
  <c r="B31" i="36"/>
  <c r="F29" i="36"/>
  <c r="E29" i="36"/>
  <c r="D29" i="36"/>
  <c r="C29" i="36"/>
  <c r="B29" i="36"/>
  <c r="F28" i="36"/>
  <c r="E28" i="36"/>
  <c r="D28" i="36"/>
  <c r="C28" i="36"/>
  <c r="B28" i="36"/>
  <c r="F26" i="36"/>
  <c r="E26" i="36"/>
  <c r="D26" i="36"/>
  <c r="C26" i="36"/>
  <c r="B26" i="36"/>
  <c r="F25" i="36"/>
  <c r="E25" i="36"/>
  <c r="D25" i="36"/>
  <c r="C25" i="36"/>
  <c r="B25" i="36"/>
  <c r="H13" i="4" l="1"/>
  <c r="I12" i="4"/>
  <c r="H12" i="4"/>
  <c r="H11" i="4"/>
  <c r="H10" i="4"/>
  <c r="H9" i="4"/>
  <c r="H8" i="4"/>
</calcChain>
</file>

<file path=xl/sharedStrings.xml><?xml version="1.0" encoding="utf-8"?>
<sst xmlns="http://schemas.openxmlformats.org/spreadsheetml/2006/main" count="2091" uniqueCount="797">
  <si>
    <t xml:space="preserve"> Nghìn ha</t>
  </si>
  <si>
    <t>Thực hiện</t>
  </si>
  <si>
    <t>Thực hiện kỳ này</t>
  </si>
  <si>
    <t>cùng kỳ</t>
  </si>
  <si>
    <t>kỳ này</t>
  </si>
  <si>
    <t>so với cùng kỳ</t>
  </si>
  <si>
    <t>năm trước</t>
  </si>
  <si>
    <t>năm trước (%)</t>
  </si>
  <si>
    <t>1. Gieo cấy lúa đông xuân ở miền Nam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</si>
  <si>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</si>
  <si>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2. Gieo trồng một số cây vụ đông</t>
  </si>
  <si>
    <t>Ngô</t>
  </si>
  <si>
    <t>Khoai lang</t>
  </si>
  <si>
    <t>Đậu tương</t>
  </si>
  <si>
    <t>Lạc</t>
  </si>
  <si>
    <t xml:space="preserve">Rau, đậu các loại </t>
  </si>
  <si>
    <t xml:space="preserve">4. Diện tích, năng suất và sản lượng một số cây trồng chủ yếu </t>
  </si>
  <si>
    <t>Tổng</t>
  </si>
  <si>
    <t>Chia ra:</t>
  </si>
  <si>
    <t>số</t>
  </si>
  <si>
    <t>Miền Bắc</t>
  </si>
  <si>
    <t>Miền Nam</t>
  </si>
  <si>
    <t>1. Cây lương thực có hạt</t>
  </si>
  <si>
    <t>Lúa cả năm</t>
  </si>
  <si>
    <t xml:space="preserve">    Diện tích (Nghìn ha)</t>
  </si>
  <si>
    <t xml:space="preserve">    Năng suất (Tạ/ha)</t>
  </si>
  <si>
    <t xml:space="preserve">    Sản lượng (Nghìn tấn)</t>
  </si>
  <si>
    <t>Lúa đông xuân</t>
  </si>
  <si>
    <t>Lúa hè thu</t>
  </si>
  <si>
    <t>Lúa thu đông</t>
  </si>
  <si>
    <t>Lúa mùa</t>
  </si>
  <si>
    <t>Tổng sản lượng lương</t>
  </si>
  <si>
    <t>thực có hạt (Nghìn tấn)</t>
  </si>
  <si>
    <t>Trong đó:</t>
  </si>
  <si>
    <t xml:space="preserve">    Lúa</t>
  </si>
  <si>
    <t xml:space="preserve">    Ngô</t>
  </si>
  <si>
    <t>2. Cây chất bột có củ</t>
  </si>
  <si>
    <t>Sắn</t>
  </si>
  <si>
    <t>5. Diện tích, năng suất và sản lượng</t>
  </si>
  <si>
    <t>Mía</t>
  </si>
  <si>
    <t>Lạc</t>
  </si>
  <si>
    <t>Rau các loại</t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</si>
  <si>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</si>
  <si>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Chè búp</t>
  </si>
  <si>
    <t>Cà phê</t>
  </si>
  <si>
    <t>Cao su</t>
  </si>
  <si>
    <t>Dừa</t>
  </si>
  <si>
    <t>Hồ tiêu</t>
  </si>
  <si>
    <t>Điều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</si>
  <si>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</si>
  <si>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t>Chè (Búp tươi)</t>
  </si>
  <si>
    <t>Cà phê (Nhân)</t>
  </si>
  <si>
    <t>Cao su (Mủ khô)</t>
  </si>
  <si>
    <t>7. Sản phẩm chăn nuôi</t>
  </si>
  <si>
    <t xml:space="preserve">Sơ </t>
  </si>
  <si>
    <t>Ước</t>
  </si>
  <si>
    <t>So với cùng kỳ</t>
  </si>
  <si>
    <t>Năm</t>
  </si>
  <si>
    <t>bộ</t>
  </si>
  <si>
    <t xml:space="preserve"> tính</t>
  </si>
  <si>
    <t>quý III</t>
  </si>
  <si>
    <t xml:space="preserve">quý IV </t>
  </si>
  <si>
    <t>năm</t>
  </si>
  <si>
    <t>Quý III</t>
  </si>
  <si>
    <t>Quý IV</t>
  </si>
  <si>
    <t>so với</t>
  </si>
  <si>
    <t>Sản lượng thịt hơi xuất chuồng (Nghìn tấn)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</si>
  <si>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</si>
  <si>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</si>
  <si>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</si>
  <si>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</si>
  <si>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</si>
  <si>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</si>
  <si>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3.Tiến độ gieo trồng cây nông nghiệp đến ngày 15 tháng 12 năm 2023</t>
  </si>
  <si>
    <t>Ước tính năm 2023</t>
  </si>
  <si>
    <t>Năm 2023 so với năm 2022 (%)</t>
  </si>
  <si>
    <t>Năm 2022</t>
  </si>
  <si>
    <t>Ước tính 
năm 2023</t>
  </si>
  <si>
    <t>Năm 2023 so với
năm 2022 (%)</t>
  </si>
  <si>
    <t>6. Diện tích, sản lượng một số cây lâu năm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</si>
  <si>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</si>
  <si>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</si>
  <si>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</si>
  <si>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</si>
  <si>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</si>
  <si>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</si>
  <si>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</si>
  <si>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</si>
  <si>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</si>
  <si>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</si>
  <si>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</si>
  <si>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r>
      <t xml:space="preserve">Chuối - </t>
    </r>
    <r>
      <rPr>
        <i/>
        <sz val="10"/>
        <color rgb="FFFF0000"/>
        <rFont val="Arial"/>
        <family val="2"/>
      </rPr>
      <t>Banana</t>
    </r>
  </si>
  <si>
    <r>
      <t xml:space="preserve">Xoài - </t>
    </r>
    <r>
      <rPr>
        <i/>
        <sz val="10"/>
        <rFont val="Arial"/>
        <family val="2"/>
      </rPr>
      <t>Mango</t>
    </r>
  </si>
  <si>
    <r>
      <t xml:space="preserve">Cam, quýt - </t>
    </r>
    <r>
      <rPr>
        <i/>
        <sz val="10"/>
        <rFont val="Arial"/>
        <family val="2"/>
      </rPr>
      <t>Orange, mandarin</t>
    </r>
  </si>
  <si>
    <r>
      <t xml:space="preserve">Nhãn - </t>
    </r>
    <r>
      <rPr>
        <i/>
        <sz val="10"/>
        <rFont val="Arial"/>
        <family val="2"/>
      </rPr>
      <t>Longan</t>
    </r>
  </si>
  <si>
    <r>
      <t xml:space="preserve">Vải - </t>
    </r>
    <r>
      <rPr>
        <i/>
        <sz val="10"/>
        <rFont val="Arial"/>
        <family val="2"/>
      </rPr>
      <t>Litchi</t>
    </r>
  </si>
  <si>
    <r>
      <t xml:space="preserve">Chôm chôm - </t>
    </r>
    <r>
      <rPr>
        <i/>
        <sz val="10"/>
        <rFont val="Arial"/>
        <family val="2"/>
      </rPr>
      <t>Rambutan</t>
    </r>
    <r>
      <rPr>
        <sz val="10"/>
        <rFont val="Arial"/>
        <family val="2"/>
      </rPr>
      <t xml:space="preserve"> </t>
    </r>
  </si>
  <si>
    <r>
      <t xml:space="preserve">Bưởi - </t>
    </r>
    <r>
      <rPr>
        <i/>
        <sz val="10"/>
        <color rgb="FFFF0000"/>
        <rFont val="Arial"/>
        <family val="2"/>
      </rPr>
      <t>Pomelo</t>
    </r>
  </si>
  <si>
    <t>Ước tính
năm 2023</t>
  </si>
  <si>
    <t>Năm 2023 so
với năm 2022 (%)</t>
  </si>
  <si>
    <t>2022 (%)</t>
  </si>
  <si>
    <t>8. Kết quả sản xuất lâm nghiệp</t>
  </si>
  <si>
    <t xml:space="preserve">9. Sản lượng thủy sản </t>
  </si>
  <si>
    <t>I. Cây công nghiệp lâu năm</t>
  </si>
  <si>
    <t>II. Cây ăn quả</t>
  </si>
  <si>
    <t>6. Diện tích, sản lượng một số cây công nghiệp lâu năm</t>
  </si>
  <si>
    <t>Số cây lâm nghiệp trồng phân tán (Triệu cây)</t>
  </si>
  <si>
    <t>Diện tích rừng trồng mới tập trung (Nghìn ha)</t>
  </si>
  <si>
    <t>10. Chỉ số sản xuất công nghiệp tháng 12 và cả năm 2023</t>
  </si>
  <si>
    <t>%</t>
  </si>
  <si>
    <t>Tháng 11</t>
  </si>
  <si>
    <t>Tháng 12</t>
  </si>
  <si>
    <t xml:space="preserve">Tháng 12 </t>
  </si>
  <si>
    <t>Năm 2023</t>
  </si>
  <si>
    <t>năm 2023</t>
  </si>
  <si>
    <t>năm 2022</t>
  </si>
  <si>
    <t xml:space="preserve">tháng 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</si>
  <si>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</si>
  <si>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</si>
  <si>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</si>
  <si>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</si>
  <si>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</si>
  <si>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</si>
  <si>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</si>
  <si>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</si>
  <si>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</si>
  <si>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</si>
  <si>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</si>
  <si>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</si>
  <si>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</si>
  <si>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</si>
  <si>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</si>
  <si>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</si>
  <si>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</si>
  <si>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</si>
  <si>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</si>
  <si>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</si>
  <si>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</si>
  <si>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</si>
  <si>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</si>
  <si>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</si>
  <si>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</si>
  <si>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</si>
  <si>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</si>
  <si>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</si>
  <si>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</si>
  <si>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</si>
  <si>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</si>
  <si>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</si>
  <si>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</si>
  <si>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điện, khí đốt, nước nóng,
hơi nước và điều hòa không khí</t>
  </si>
  <si>
    <t>Cung cấp nước; hoạt động quản lý và xử lý rác thải,
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</si>
  <si>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</si>
  <si>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</si>
  <si>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</si>
  <si>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11. Chỉ số sản xuất công nghiệp các quý năm 2023</t>
  </si>
  <si>
    <t>So với cùng kỳ năm trước: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</si>
  <si>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</si>
  <si>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</si>
  <si>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</si>
  <si>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</si>
  <si>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</si>
  <si>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</si>
  <si>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</si>
  <si>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</si>
  <si>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</si>
  <si>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12. Một số sản phẩm chủ yếu của ngành công nghiệp</t>
  </si>
  <si>
    <t xml:space="preserve">      tháng 12 và cả năm 2023</t>
  </si>
  <si>
    <t>Đơn vị</t>
  </si>
  <si>
    <t>Ước tính</t>
  </si>
  <si>
    <t>tính</t>
  </si>
  <si>
    <t>tháng 11</t>
  </si>
  <si>
    <t>tháng 12</t>
  </si>
  <si>
    <t xml:space="preserve">so với cùng kỳ </t>
  </si>
  <si>
    <t>(%)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</si>
  <si>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</si>
  <si>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</si>
  <si>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</si>
  <si>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</si>
  <si>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</si>
  <si>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</si>
  <si>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</si>
  <si>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</si>
  <si>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</si>
  <si>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</si>
  <si>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</si>
  <si>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</si>
  <si>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</si>
  <si>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</si>
  <si>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</si>
  <si>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</si>
  <si>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</si>
  <si>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</si>
  <si>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</si>
  <si>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</si>
  <si>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</si>
  <si>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</si>
  <si>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</si>
  <si>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</si>
  <si>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</si>
  <si>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</si>
  <si>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</si>
  <si>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</si>
  <si>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</si>
  <si>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</si>
  <si>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</si>
  <si>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</si>
  <si>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</si>
  <si>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</si>
  <si>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</si>
  <si>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</si>
  <si>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</si>
  <si>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</si>
  <si>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</si>
  <si>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</si>
  <si>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</si>
  <si>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</si>
  <si>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</si>
  <si>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</si>
  <si>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</si>
  <si>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13. Một số sản phẩm chủ yếu của ngành công nghiệp các quý năm 2023</t>
  </si>
  <si>
    <t>So với cùng kỳ năm trước (%)</t>
  </si>
  <si>
    <t>quý IV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</si>
  <si>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</si>
  <si>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</si>
  <si>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14. Chỉ số tiêu thụ và tồn kho ngành công nghiệp chế biến, chế tạo</t>
  </si>
  <si>
    <t>Chỉ số tiêu thụ</t>
  </si>
  <si>
    <t>Chỉ số tồn kho</t>
  </si>
  <si>
    <t xml:space="preserve"> Tháng 12</t>
  </si>
  <si>
    <t>thời điểm</t>
  </si>
  <si>
    <t>31/12/2023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</si>
  <si>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</si>
  <si>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</si>
  <si>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</si>
  <si>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</si>
  <si>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</si>
  <si>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</si>
  <si>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</si>
  <si>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</si>
  <si>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15. Chỉ số sử dụng lao động của doanh nghiệp công nghiệp </t>
  </si>
  <si>
    <t>Chỉ số sử dụng</t>
  </si>
  <si>
    <t>lao động thời điểm</t>
  </si>
  <si>
    <t>cùng thời điểm</t>
  </si>
  <si>
    <t>Chế biến gỗ và sản xuất sản phẩm từ gỗ, tre, nứa (trừ giường,
tủ, bàn, ghế); sản xuất sản phẩm từ rơm, rạ và vật liệu tết bện</t>
  </si>
  <si>
    <t>Sản xuất và phân phối điện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</si>
  <si>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</si>
  <si>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</si>
  <si>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</si>
  <si>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16. Chỉ số sử dụng lao động của doanh nghiệp công nghiệp </t>
  </si>
  <si>
    <t xml:space="preserve">  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</si>
  <si>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</si>
  <si>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</si>
  <si>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</si>
  <si>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</si>
  <si>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</si>
  <si>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</si>
  <si>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</si>
  <si>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</si>
  <si>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</si>
  <si>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</si>
  <si>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</si>
  <si>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</si>
  <si>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</si>
  <si>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</si>
  <si>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</si>
  <si>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</si>
  <si>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</si>
  <si>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</si>
  <si>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</si>
  <si>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</si>
  <si>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</si>
  <si>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</si>
  <si>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</si>
  <si>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</si>
  <si>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</si>
  <si>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</si>
  <si>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</si>
  <si>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</si>
  <si>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</si>
  <si>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</si>
  <si>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</si>
  <si>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</si>
  <si>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</si>
  <si>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</si>
  <si>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</si>
  <si>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16.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</si>
  <si>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</si>
  <si>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</si>
  <si>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</si>
  <si>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</si>
  <si>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</si>
  <si>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</si>
  <si>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</si>
  <si>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</si>
  <si>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</si>
  <si>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</si>
  <si>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</si>
  <si>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</si>
  <si>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</si>
  <si>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</si>
  <si>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</si>
  <si>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</si>
  <si>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</si>
  <si>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</si>
  <si>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</si>
  <si>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</si>
  <si>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</si>
  <si>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</si>
  <si>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</si>
  <si>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</si>
  <si>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</si>
  <si>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</si>
  <si>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</si>
  <si>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</si>
  <si>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</si>
  <si>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</si>
  <si>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</si>
  <si>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</si>
  <si>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22. Vốn đầu tư thực hiện toàn xã hội theo giá hiện hành</t>
  </si>
  <si>
    <t>Nghìn tỷ đồng</t>
  </si>
  <si>
    <t xml:space="preserve">Năm </t>
  </si>
  <si>
    <t>TỔNG SỐ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</si>
  <si>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</si>
  <si>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</si>
  <si>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</si>
  <si>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</si>
  <si>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</si>
  <si>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</si>
  <si>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</si>
  <si>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</si>
  <si>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23. Vốn đầu tư thực hiện từ nguồn ngân sách Nhà nước</t>
  </si>
  <si>
    <t>Tỷ đồng</t>
  </si>
  <si>
    <t xml:space="preserve"> kế hoạch</t>
  </si>
  <si>
    <t>năm (%)</t>
  </si>
  <si>
    <t>Trung ương</t>
  </si>
  <si>
    <t>Bộ Giao thông vận tải</t>
  </si>
  <si>
    <t>Bộ NN và PTNT</t>
  </si>
  <si>
    <t>Bộ Tài nguyên và Môi trường</t>
  </si>
  <si>
    <t>Bộ Giáo dục và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</si>
  <si>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</si>
  <si>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</si>
  <si>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</si>
  <si>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</si>
  <si>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</si>
  <si>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</si>
  <si>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</si>
  <si>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</si>
  <si>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</si>
  <si>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</si>
  <si>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</si>
  <si>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</si>
  <si>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24. Vốn đầu tư thực hiện từ nguồn ngân sách Nhà nước các quý năm 2023</t>
  </si>
  <si>
    <t>quý II</t>
  </si>
  <si>
    <t>Quý II</t>
  </si>
  <si>
    <t>Bộ Giáo dục - Đào tạo</t>
  </si>
  <si>
    <t>Bộ Công thương</t>
  </si>
  <si>
    <t>Nghìn tấn; Triệu USD</t>
  </si>
  <si>
    <t>Sơ bộ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</si>
  <si>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</si>
  <si>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</si>
  <si>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</si>
  <si>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</si>
  <si>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</si>
  <si>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</si>
  <si>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</si>
  <si>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</si>
  <si>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</si>
  <si>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</si>
  <si>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</si>
  <si>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</si>
  <si>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</si>
  <si>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</si>
  <si>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</si>
  <si>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</si>
  <si>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</si>
  <si>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</si>
  <si>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</si>
  <si>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</si>
  <si>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</si>
  <si>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</si>
  <si>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</si>
  <si>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</si>
  <si>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</si>
  <si>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</si>
  <si>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</si>
  <si>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</si>
  <si>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</si>
  <si>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</si>
  <si>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</si>
  <si>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</si>
  <si>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</si>
  <si>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</si>
  <si>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</si>
  <si>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</si>
  <si>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</si>
  <si>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</si>
  <si>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</si>
  <si>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</si>
  <si>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</si>
  <si>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</si>
  <si>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</si>
  <si>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</si>
  <si>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</si>
  <si>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</si>
  <si>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</si>
  <si>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</si>
  <si>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</si>
  <si>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</si>
  <si>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</si>
  <si>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</si>
  <si>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</si>
  <si>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</si>
  <si>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</si>
  <si>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</si>
  <si>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</si>
  <si>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</si>
  <si>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</si>
  <si>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</si>
  <si>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</si>
  <si>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</si>
  <si>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</si>
  <si>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</si>
  <si>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>Quý IV năm 2023 so với</t>
  </si>
  <si>
    <t xml:space="preserve"> so với 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</si>
  <si>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</si>
  <si>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</si>
  <si>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</si>
  <si>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</si>
  <si>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</si>
  <si>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</si>
  <si>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</si>
  <si>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</si>
  <si>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</si>
  <si>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</si>
  <si>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</si>
  <si>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</si>
  <si>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</si>
  <si>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</si>
  <si>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</si>
  <si>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</si>
  <si>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</si>
  <si>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</si>
  <si>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</si>
  <si>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</si>
  <si>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</si>
  <si>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</si>
  <si>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</si>
  <si>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</si>
  <si>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</si>
  <si>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</si>
  <si>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</si>
  <si>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</si>
  <si>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</si>
  <si>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</si>
  <si>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</si>
  <si>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</si>
  <si>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</si>
  <si>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</si>
  <si>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</si>
  <si>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</si>
  <si>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</si>
  <si>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</si>
  <si>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</si>
  <si>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</si>
  <si>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</si>
  <si>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</si>
  <si>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</si>
  <si>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</si>
  <si>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</si>
  <si>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</si>
  <si>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</si>
  <si>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</si>
  <si>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</si>
  <si>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</si>
  <si>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</si>
  <si>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</si>
  <si>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</si>
  <si>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</si>
  <si>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</si>
  <si>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</si>
  <si>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</si>
  <si>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</si>
  <si>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</si>
  <si>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</si>
  <si>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</si>
  <si>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</si>
  <si>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</si>
  <si>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</si>
  <si>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</si>
  <si>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 xml:space="preserve"> Nguyên phụ liệu dược phẩm</t>
  </si>
  <si>
    <t>Phân bón</t>
  </si>
  <si>
    <t>Thuốc trừ sâu</t>
  </si>
  <si>
    <t xml:space="preserve"> 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</si>
  <si>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</si>
  <si>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</si>
  <si>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</si>
  <si>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</si>
  <si>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</si>
  <si>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</si>
  <si>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</si>
  <si>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</si>
  <si>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r>
      <rPr>
        <vertAlign val="superscript"/>
        <sz val="10"/>
        <rFont val="Arial"/>
        <family val="2"/>
      </rPr>
      <t>(*)</t>
    </r>
    <r>
      <rPr>
        <sz val="10"/>
        <rFont val="Arial"/>
        <family val="2"/>
      </rPr>
      <t xml:space="preserve"> Chỉ số giá xuất khẩu hàng hóa so với chỉ số giá nhập khẩu hàng hóa.</t>
    </r>
  </si>
  <si>
    <t>28. Hàng hóa xuất khẩu</t>
  </si>
  <si>
    <t>34. Chỉ số giá sản xuất</t>
  </si>
  <si>
    <t>30. Hàng hóa nhập khẩu</t>
  </si>
  <si>
    <t>35. Chỉ số giá vận tải, kho bãi</t>
  </si>
  <si>
    <t>36. Chỉ số giá nguyên liệu, nhiên liệu, vật liệu dùng cho sản xuất</t>
  </si>
  <si>
    <t xml:space="preserve">37. Chỉ số giá xuất khẩu hàng hóa </t>
  </si>
  <si>
    <t xml:space="preserve">38. Chỉ số giá nhập khẩu hàng hóa </t>
  </si>
  <si>
    <r>
      <t>39. Tỷ giá thương mại hàng hóa</t>
    </r>
    <r>
      <rPr>
        <b/>
        <vertAlign val="superscript"/>
        <sz val="12"/>
        <rFont val="Arial"/>
        <family val="2"/>
      </rPr>
      <t>(*)</t>
    </r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</si>
  <si>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</si>
  <si>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</si>
  <si>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</si>
  <si>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</si>
  <si>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</si>
  <si>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</si>
  <si>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</si>
  <si>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</si>
  <si>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năm 2023 so</t>
  </si>
  <si>
    <t xml:space="preserve"> so với</t>
  </si>
  <si>
    <t>so với tháng</t>
  </si>
  <si>
    <t xml:space="preserve">với cùng kỳ 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</si>
  <si>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</si>
  <si>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</si>
  <si>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</si>
  <si>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</si>
  <si>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</si>
  <si>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</si>
  <si>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</si>
  <si>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</si>
  <si>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</si>
  <si>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</si>
  <si>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</si>
  <si>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</si>
  <si>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</si>
  <si>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</si>
  <si>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Tháng 12 năm</t>
  </si>
  <si>
    <t>2023 so với</t>
  </si>
  <si>
    <t>cùng kỳ năm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</si>
  <si>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</si>
  <si>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</si>
  <si>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</si>
  <si>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</si>
  <si>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</si>
  <si>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</si>
  <si>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</si>
  <si>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</si>
  <si>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</si>
  <si>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</si>
  <si>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</si>
  <si>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</si>
  <si>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</si>
  <si>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</si>
  <si>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</si>
  <si>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</si>
  <si>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</si>
  <si>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</si>
  <si>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</si>
  <si>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</si>
  <si>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</si>
  <si>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</si>
  <si>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</si>
  <si>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</si>
  <si>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</si>
  <si>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</si>
  <si>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</si>
  <si>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</si>
  <si>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</si>
  <si>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</si>
  <si>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</si>
  <si>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</si>
  <si>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</si>
  <si>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</si>
  <si>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</si>
  <si>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</si>
  <si>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</si>
  <si>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</si>
  <si>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</si>
  <si>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26. Tổng mức bán lẻ hàng hóa và doanh thu dịch vụ tiêu dùng</t>
  </si>
  <si>
    <t>27. Tổng mức bán lẻ hàng hóa và doanh thu dịch vụ tiêu dùng các quý năm 2023</t>
  </si>
  <si>
    <t>40. Vận tải hành khách tháng 12 và năm 2023</t>
  </si>
  <si>
    <t>41. Vận tải hành khách các quý năm 2023</t>
  </si>
  <si>
    <t>43. Vận tải hàng hoá các quý năm 2023</t>
  </si>
  <si>
    <t>44. Khách quốc tế đến Việt Nam</t>
  </si>
  <si>
    <t>45. Khách quốc tế đến Việt Nam các quý năm 2023</t>
  </si>
  <si>
    <t>Dân số trung bình (Nghìn người)</t>
  </si>
  <si>
    <t>Phân theo giới tính</t>
  </si>
  <si>
    <t xml:space="preserve">   Nam</t>
  </si>
  <si>
    <t xml:space="preserve">   Nữ</t>
  </si>
  <si>
    <t>Phân theo khu vực</t>
  </si>
  <si>
    <t xml:space="preserve">  Thành thị</t>
  </si>
  <si>
    <t xml:space="preserve">  Nông thôn</t>
  </si>
  <si>
    <t>Tỷ lệ tăng dân số (%)</t>
  </si>
  <si>
    <t>Tỷ số giới tính của dân số (Số nam/100 nữ)</t>
  </si>
  <si>
    <t>Tỷ số giới tính của trẻ em mới sinh (Số bé trai/100 bé gái)</t>
  </si>
  <si>
    <t>Tỷ lệ dân số thành thị (%)</t>
  </si>
  <si>
    <t>Tổng tỷ suất sinh (Số con/phụ nữ)</t>
  </si>
  <si>
    <t>Tỷ suất sinh thô (‰)</t>
  </si>
  <si>
    <t>Tỷ suất chết thô (‰)</t>
  </si>
  <si>
    <t>Tỷ suất chết của trẻ em dưới 1 tuổi (‰)</t>
  </si>
  <si>
    <t>Tỷ suất chết của trẻ em dưới 5 tuổi (‰)</t>
  </si>
  <si>
    <t>Tuổi thọ trung bình tính từ lúc sinh (Tuổi)</t>
  </si>
  <si>
    <t>Quý I</t>
  </si>
  <si>
    <t>Nghìn người</t>
  </si>
  <si>
    <t xml:space="preserve">Lực lượng lao động từ 15 tuổi trở lên 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</si>
  <si>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</si>
  <si>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</si>
  <si>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</si>
  <si>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</si>
  <si>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</si>
  <si>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</si>
  <si>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Nông, lâm nghiệp và thủy sản</t>
  </si>
  <si>
    <t>Công nghiệp và xây dựng</t>
  </si>
  <si>
    <t>Cơ cấu - %</t>
  </si>
  <si>
    <t>Chung</t>
  </si>
  <si>
    <t>Thành thị</t>
  </si>
  <si>
    <t>Tỷ lệ thất nghiệp trong độ tuổi lao động</t>
  </si>
  <si>
    <t>Quý I năm 2023</t>
  </si>
  <si>
    <t>Quý II năm 2023</t>
  </si>
  <si>
    <t>Quý III năm 2023</t>
  </si>
  <si>
    <t>Quý IV năm 2023</t>
  </si>
  <si>
    <t>Tỷ lệ thất nghiệp thanh niên (từ 15-24 tuổi)</t>
  </si>
  <si>
    <t>Tỷ lệ thiếu việc làm trong độ tuổi lao động</t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</si>
  <si>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</si>
  <si>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</si>
  <si>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46. Một số chỉ tiêu dân số</t>
  </si>
  <si>
    <t xml:space="preserve">47. Một số chỉ tiêu lao động </t>
  </si>
  <si>
    <t>48. Tỷ lệ thất nghiệp và tỷ lệ thiếu việc làm</t>
  </si>
  <si>
    <r>
      <t>49.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</si>
  <si>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 xml:space="preserve">17. Một số chỉ tiêu về doanh nghiệp </t>
  </si>
  <si>
    <t>Tháng 12 năm 2023</t>
  </si>
  <si>
    <t>so với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</si>
  <si>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</si>
  <si>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</si>
  <si>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</si>
  <si>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</si>
  <si>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</si>
  <si>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</si>
  <si>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</si>
  <si>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</si>
  <si>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18. Doanh nghiệp đăng ký thành lập mới</t>
  </si>
  <si>
    <t xml:space="preserve">Năm 2023 so với </t>
  </si>
  <si>
    <t xml:space="preserve">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</si>
  <si>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</si>
  <si>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</si>
  <si>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</si>
  <si>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</si>
  <si>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</si>
  <si>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</si>
  <si>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</si>
  <si>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</si>
  <si>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</si>
  <si>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</si>
  <si>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</si>
  <si>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</si>
  <si>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</si>
  <si>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</si>
  <si>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</si>
  <si>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</si>
  <si>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</si>
  <si>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</si>
  <si>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</si>
  <si>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</si>
  <si>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</si>
  <si>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</si>
  <si>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19. Doanh nghiệp quay trở lại hoạt động</t>
  </si>
  <si>
    <t>Doanh nghiệp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</si>
  <si>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</si>
  <si>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</si>
  <si>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20. Doanh nghiệp tạm ngừng kinh doanh có thời hạn</t>
  </si>
  <si>
    <t>21. Doanh nghiệp hoàn tất thủ tục giải thể</t>
  </si>
  <si>
    <t xml:space="preserve">33. Chỉ số giá tiêu dùng, chỉ số giá vàng, chỉ số giá đô la Mỹ </t>
  </si>
  <si>
    <t xml:space="preserve">       và lạm phát cơ bản tháng 12 năm 2023</t>
  </si>
  <si>
    <t>Tháng 12 năm 2023 so với</t>
  </si>
  <si>
    <t>Bình quân quý IV</t>
  </si>
  <si>
    <t>Kỳ gốc</t>
  </si>
  <si>
    <t xml:space="preserve">so  với 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</si>
  <si>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</si>
  <si>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</si>
  <si>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</si>
  <si>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</si>
  <si>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</si>
  <si>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</si>
  <si>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</si>
  <si>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</si>
  <si>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</si>
  <si>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</si>
  <si>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</si>
  <si>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</si>
  <si>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</si>
  <si>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</si>
  <si>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</si>
  <si>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</si>
  <si>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</si>
  <si>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</si>
  <si>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</si>
  <si>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</si>
  <si>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</si>
  <si>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</si>
  <si>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0.17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</si>
  <si>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</si>
  <si>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</si>
  <si>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</si>
  <si>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</si>
  <si>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</si>
  <si>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</si>
  <si>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</si>
  <si>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Trung Quốc</t>
  </si>
  <si>
    <t>Đặc khu HC Hồng Công (TQ)</t>
  </si>
  <si>
    <t>Xa-Moa</t>
  </si>
  <si>
    <t>Xây-Sen</t>
  </si>
  <si>
    <t>Ấn Độ</t>
  </si>
  <si>
    <t>I-xa-ren</t>
  </si>
  <si>
    <t>Quần đảo Virgin thuộc Anh</t>
  </si>
  <si>
    <t>25. Đầu tư nước ngoài vào Việt Nam được cấp phép từ 01/01- 20/12/2023</t>
  </si>
  <si>
    <t>Cả năm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</si>
  <si>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</si>
  <si>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</si>
  <si>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</si>
  <si>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</si>
  <si>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</si>
  <si>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</si>
  <si>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</si>
  <si>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</si>
  <si>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</si>
  <si>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</si>
  <si>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</si>
  <si>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</si>
  <si>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</si>
  <si>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</si>
  <si>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</si>
  <si>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</si>
  <si>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</si>
  <si>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</si>
  <si>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</si>
  <si>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</si>
  <si>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</si>
  <si>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</si>
  <si>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</si>
  <si>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</si>
  <si>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50. Một số chỉ tiêu xã hội - môi trường</t>
  </si>
  <si>
    <t>Ước tính năm 2022</t>
  </si>
  <si>
    <t/>
  </si>
  <si>
    <t>01/12/2023 so với</t>
  </si>
  <si>
    <t xml:space="preserve"> thời điểm 01/12/2023 so với</t>
  </si>
  <si>
    <t xml:space="preserve">kỳ năm </t>
  </si>
  <si>
    <t>42. Vận tải hàng hoá tháng 12 và năm 2023</t>
  </si>
  <si>
    <t>Ba Lan</t>
  </si>
  <si>
    <t xml:space="preserve">Ấn Độ </t>
  </si>
  <si>
    <t>1. Tổng sản phẩm trong nước theo giá hiện hành</t>
  </si>
  <si>
    <t xml:space="preserve">Cộng dồn </t>
  </si>
  <si>
    <t>Cơ cấu (%)</t>
  </si>
  <si>
    <t>cả năm</t>
  </si>
  <si>
    <t>Cả</t>
  </si>
  <si>
    <t>Nông nghiệp</t>
  </si>
  <si>
    <t>Lâm nghiệp</t>
  </si>
  <si>
    <t>Công nghiệp</t>
  </si>
  <si>
    <t>Cung cấp nước; hoạt động quản lý
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</si>
  <si>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</si>
  <si>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</si>
  <si>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</si>
  <si>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</si>
  <si>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</si>
  <si>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</si>
  <si>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</si>
  <si>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</si>
  <si>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</si>
  <si>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</si>
  <si>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Cộng</t>
  </si>
  <si>
    <t xml:space="preserve">dồn </t>
  </si>
  <si>
    <t>Sản xuất và phân phối điện, khí đốt, nước 
nóng, hơi nước và điều hòa không khí</t>
  </si>
  <si>
    <t>Hoạt động chuyên môn, khoa học
và công nghệ</t>
  </si>
  <si>
    <t xml:space="preserve">    một số cây công nghiệp hàng năm </t>
  </si>
  <si>
    <t xml:space="preserve">Thịt trâu </t>
  </si>
  <si>
    <t>Nghìn tấn; triệu USD</t>
  </si>
  <si>
    <t>Máy ảnh, máy quay phim và linh kiện</t>
  </si>
  <si>
    <t>29. Hàng hóa xuất khẩu các quý năm 2023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</si>
  <si>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</si>
  <si>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</si>
  <si>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Khu vực KT trong nước</t>
  </si>
  <si>
    <t>Khu vực có vốn ĐTTTNN</t>
  </si>
  <si>
    <t>Hàng điện gia dụng và linh kiện</t>
  </si>
  <si>
    <t xml:space="preserve"> Trong đó: Nguyên chiếc(*)</t>
  </si>
  <si>
    <t>(*)Chiếc, triệu USD</t>
  </si>
  <si>
    <t>31. Hàng hóa nhập khẩu các quý năm 2023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</si>
  <si>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</si>
  <si>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</si>
  <si>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</si>
  <si>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</si>
  <si>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</si>
  <si>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</si>
  <si>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</si>
  <si>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</si>
  <si>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</si>
  <si>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 xml:space="preserve"> Trong đó phí vận tải hàng hóa NK</t>
  </si>
  <si>
    <t xml:space="preserve"> Trong đó phí bảo hiểm hàng hóa NK</t>
  </si>
  <si>
    <t>32. Xuất, nhập khẩu dịch vụ các quý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</si>
</sst>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0.0;[Red]0.0"/>
    <numFmt numFmtId="168" formatCode="_(* #,##0.0_);_(* \(#,##0.0\);_(* &quot;-&quot;??_);_(@_)"/>
    <numFmt numFmtId="169" formatCode="#,##0.0;\-#,##0.0"/>
    <numFmt numFmtId="170" formatCode="_-* #,##0_-;\-* #,##0_-;_-* &quot;-&quot;_-;_-@_-"/>
    <numFmt numFmtId="171" formatCode="_-* #,##0.00_-;\-* #,##0.00_-;_-* &quot;-&quot;??_-;_-@_-"/>
    <numFmt numFmtId="172" formatCode="#,##0.0000_);\(#,##0.0000\)"/>
    <numFmt numFmtId="173" formatCode="_(* #,##0.000_);_(* \(#,##0.000\);_(* &quot;-&quot;??_);_(@_)"/>
    <numFmt numFmtId="174" formatCode="0.000"/>
    <numFmt numFmtId="175" formatCode="0.0000"/>
    <numFmt numFmtId="176" formatCode="0.0%"/>
    <numFmt numFmtId="177" formatCode="_(* #,##0_);_(* \(#,##0\);_(* &quot;-&quot;??_);_(@_)"/>
    <numFmt numFmtId="178" formatCode="0.00000"/>
    <numFmt numFmtId="179" formatCode="_-&quot;$&quot;* #.##0_-;\-&quot;$&quot;* #.##0_-;_-&quot;$&quot;* &quot;-&quot;_-;_-@_-"/>
  </numFmts>
  <fonts count="112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.Vn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.Vn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i/>
      <sz val="9.5"/>
      <name val="Arial"/>
      <family val="2"/>
    </font>
    <font>
      <sz val="11"/>
      <name val="Arial"/>
      <family val="2"/>
    </font>
    <font>
      <sz val="12"/>
      <name val=".Vn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.5"/>
      <color theme="1"/>
      <name val="Calibri"/>
      <family val="2"/>
      <scheme val="minor"/>
    </font>
    <font>
      <vertAlign val="superscript"/>
      <sz val="10"/>
      <name val="Arial"/>
      <family val="2"/>
    </font>
    <font>
      <sz val="14"/>
      <color theme="1"/>
      <name val="Times New Roman"/>
      <family val="2"/>
    </font>
    <font>
      <i/>
      <sz val="10"/>
      <color rgb="FFFF000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vertAlign val="superscript"/>
      <sz val="9.5"/>
      <name val="Arial"/>
      <family val="2"/>
    </font>
    <font>
      <sz val="9.5"/>
      <color indexed="8"/>
      <name val="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1.5"/>
      <name val="Arial"/>
      <family val="2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vertAlign val="superscript"/>
      <sz val="12"/>
      <name val="Arial"/>
      <family val="2"/>
    </font>
    <font>
      <sz val="12"/>
      <color theme="1"/>
      <name val="Times New Roman"/>
      <family val="2"/>
    </font>
    <font>
      <sz val="10"/>
      <color theme="1"/>
      <name val="Times New Roman"/>
      <family val="2"/>
    </font>
    <font>
      <sz val="12"/>
      <color theme="1"/>
      <name val="Times New Roman"/>
      <family val="1"/>
    </font>
    <font>
      <sz val="13"/>
      <name val=".VnArial"/>
      <family val="2"/>
    </font>
    <font>
      <b/>
      <sz val="10"/>
      <name val="Arial"/>
      <family val="2"/>
      <charset val="163"/>
    </font>
    <font>
      <sz val="11.5"/>
      <name val="Times New Roman"/>
      <family val="1"/>
    </font>
    <font>
      <sz val="10"/>
      <name val="Times New Roman"/>
      <family val="1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9.5"/>
      <name val="Times New Roman"/>
      <family val="1"/>
    </font>
    <font>
      <sz val="11.5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sz val="10"/>
      <color rgb="FF000000"/>
      <name val="Arial"/>
      <family val="2"/>
    </font>
    <font>
      <b/>
      <sz val="13"/>
      <name val=".VnArial"/>
      <family val="2"/>
    </font>
    <font>
      <sz val="11"/>
      <color rgb="FF000000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b/>
      <sz val="12"/>
      <color theme="1"/>
      <name val="Calibri"/>
      <family val="2"/>
      <scheme val="minor"/>
    </font>
    <font>
      <b/>
      <i/>
      <sz val="13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6">
    <xf numFmtId="0" fontId="0" fillId="0" borderId="0"/>
    <xf numFmtId="0" fontId="1" fillId="0" borderId="0"/>
    <xf numFmtId="0" fontId="10" fillId="0" borderId="0"/>
    <xf numFmtId="0" fontId="7" fillId="0" borderId="0"/>
    <xf numFmtId="0" fontId="7" fillId="0" borderId="0"/>
    <xf numFmtId="0" fontId="1" fillId="0" borderId="0"/>
    <xf numFmtId="0" fontId="24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33" fillId="0" borderId="0"/>
    <xf numFmtId="0" fontId="1" fillId="0" borderId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7" fillId="0" borderId="0"/>
    <xf numFmtId="0" fontId="10" fillId="0" borderId="0"/>
    <xf numFmtId="43" fontId="7" fillId="0" borderId="0" applyFont="0" applyFill="0" applyBorder="0" applyAlignment="0" applyProtection="0"/>
    <xf numFmtId="0" fontId="42" fillId="0" borderId="0"/>
    <xf numFmtId="0" fontId="7" fillId="0" borderId="0"/>
    <xf numFmtId="0" fontId="47" fillId="0" borderId="0"/>
    <xf numFmtId="0" fontId="49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" fillId="0" borderId="0"/>
    <xf numFmtId="0" fontId="51" fillId="0" borderId="0"/>
    <xf numFmtId="0" fontId="13" fillId="0" borderId="0" applyAlignment="0">
      <alignment vertical="top" wrapText="1"/>
      <protection locked="0"/>
    </xf>
    <xf numFmtId="0" fontId="37" fillId="0" borderId="0"/>
    <xf numFmtId="0" fontId="54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47" fillId="0" borderId="0"/>
    <xf numFmtId="0" fontId="1" fillId="0" borderId="0"/>
    <xf numFmtId="0" fontId="47" fillId="0" borderId="0"/>
    <xf numFmtId="0" fontId="60" fillId="0" borderId="0"/>
    <xf numFmtId="0" fontId="7" fillId="0" borderId="0"/>
    <xf numFmtId="0" fontId="54" fillId="0" borderId="0"/>
    <xf numFmtId="0" fontId="33" fillId="0" borderId="0"/>
    <xf numFmtId="0" fontId="1" fillId="0" borderId="0"/>
    <xf numFmtId="0" fontId="7" fillId="0" borderId="0"/>
    <xf numFmtId="0" fontId="51" fillId="0" borderId="0"/>
    <xf numFmtId="170" fontId="1" fillId="0" borderId="0" applyFont="0" applyFill="0" applyBorder="0" applyAlignment="0" applyProtection="0"/>
    <xf numFmtId="0" fontId="7" fillId="0" borderId="0"/>
    <xf numFmtId="171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6" fillId="0" borderId="0"/>
    <xf numFmtId="0" fontId="36" fillId="0" borderId="0"/>
    <xf numFmtId="0" fontId="66" fillId="0" borderId="0"/>
    <xf numFmtId="43" fontId="36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43" fontId="36" fillId="0" borderId="0" applyFont="0" applyFill="0" applyBorder="0" applyAlignment="0" applyProtection="0"/>
    <xf numFmtId="0" fontId="74" fillId="0" borderId="0"/>
    <xf numFmtId="0" fontId="1" fillId="0" borderId="0"/>
    <xf numFmtId="0" fontId="37" fillId="0" borderId="0"/>
    <xf numFmtId="0" fontId="36" fillId="0" borderId="0"/>
    <xf numFmtId="0" fontId="47" fillId="0" borderId="0"/>
    <xf numFmtId="43" fontId="33" fillId="0" borderId="0" applyFont="0" applyFill="0" applyBorder="0" applyAlignment="0" applyProtection="0"/>
    <xf numFmtId="0" fontId="36" fillId="0" borderId="0"/>
    <xf numFmtId="0" fontId="36" fillId="0" borderId="0"/>
    <xf numFmtId="0" fontId="1" fillId="0" borderId="0"/>
    <xf numFmtId="0" fontId="7" fillId="0" borderId="0"/>
    <xf numFmtId="0" fontId="37" fillId="0" borderId="0"/>
    <xf numFmtId="0" fontId="36" fillId="0" borderId="0"/>
    <xf numFmtId="0" fontId="33" fillId="0" borderId="0"/>
    <xf numFmtId="0" fontId="37" fillId="0" borderId="0"/>
    <xf numFmtId="0" fontId="36" fillId="0" borderId="0"/>
    <xf numFmtId="0" fontId="7" fillId="0" borderId="0"/>
    <xf numFmtId="0" fontId="37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72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1" fillId="0" borderId="0"/>
    <xf numFmtId="0" fontId="7" fillId="0" borderId="0"/>
    <xf numFmtId="168" fontId="1" fillId="0" borderId="0" applyFont="0" applyFill="0" applyBorder="0" applyAlignment="0" applyProtection="0"/>
    <xf numFmtId="0" fontId="36" fillId="0" borderId="0"/>
    <xf numFmtId="9" fontId="7" fillId="0" borderId="0" applyFont="0" applyFill="0" applyBorder="0" applyAlignment="0" applyProtection="0"/>
    <xf numFmtId="0" fontId="36" fillId="0" borderId="0"/>
    <xf numFmtId="179" fontId="1" fillId="0" borderId="0" applyFont="0" applyFill="0" applyBorder="0" applyAlignment="0" applyProtection="0"/>
  </cellStyleXfs>
  <cellXfs count="1062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0" fontId="1" fillId="0" borderId="0" xfId="1"/>
    <xf numFmtId="0" fontId="6" fillId="0" borderId="0" xfId="1" applyFont="1"/>
    <xf numFmtId="0" fontId="7" fillId="0" borderId="0" xfId="1" applyFont="1"/>
    <xf numFmtId="0" fontId="7" fillId="0" borderId="1" xfId="1" applyFont="1" applyBorder="1"/>
    <xf numFmtId="0" fontId="8" fillId="0" borderId="0" xfId="1" applyFont="1" applyAlignment="1">
      <alignment horizontal="right"/>
    </xf>
    <xf numFmtId="0" fontId="7" fillId="0" borderId="2" xfId="1" applyFont="1" applyBorder="1"/>
    <xf numFmtId="0" fontId="7" fillId="0" borderId="2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0" xfId="1" applyFont="1"/>
    <xf numFmtId="0" fontId="9" fillId="0" borderId="0" xfId="1" applyFont="1" applyAlignment="1">
      <alignment horizontal="center"/>
    </xf>
    <xf numFmtId="164" fontId="11" fillId="0" borderId="0" xfId="2" applyNumberFormat="1" applyFont="1"/>
    <xf numFmtId="165" fontId="11" fillId="0" borderId="0" xfId="2" applyNumberFormat="1" applyFont="1"/>
    <xf numFmtId="166" fontId="11" fillId="0" borderId="0" xfId="3" applyNumberFormat="1" applyFont="1" applyAlignment="1">
      <alignment horizontal="right" indent="3"/>
    </xf>
    <xf numFmtId="166" fontId="11" fillId="0" borderId="0" xfId="3" applyNumberFormat="1" applyFont="1" applyAlignment="1">
      <alignment horizontal="right" indent="2"/>
    </xf>
    <xf numFmtId="166" fontId="11" fillId="0" borderId="0" xfId="1" applyNumberFormat="1" applyFont="1" applyAlignment="1">
      <alignment horizontal="right" indent="4"/>
    </xf>
    <xf numFmtId="164" fontId="12" fillId="0" borderId="0" xfId="2" applyNumberFormat="1" applyFont="1"/>
    <xf numFmtId="166" fontId="7" fillId="0" borderId="0" xfId="3" applyNumberFormat="1" applyAlignment="1">
      <alignment horizontal="right" indent="3"/>
    </xf>
    <xf numFmtId="166" fontId="7" fillId="0" borderId="0" xfId="3" applyNumberFormat="1" applyAlignment="1">
      <alignment horizontal="right" indent="2"/>
    </xf>
    <xf numFmtId="166" fontId="7" fillId="0" borderId="0" xfId="1" applyNumberFormat="1" applyFont="1" applyAlignment="1">
      <alignment horizontal="right" indent="4"/>
    </xf>
    <xf numFmtId="0" fontId="11" fillId="0" borderId="0" xfId="1" applyFont="1"/>
    <xf numFmtId="166" fontId="13" fillId="0" borderId="0" xfId="1" applyNumberFormat="1" applyFont="1"/>
    <xf numFmtId="166" fontId="1" fillId="0" borderId="0" xfId="1" applyNumberFormat="1"/>
    <xf numFmtId="0" fontId="2" fillId="0" borderId="0" xfId="4" applyFont="1"/>
    <xf numFmtId="0" fontId="14" fillId="0" borderId="0" xfId="4" applyFont="1"/>
    <xf numFmtId="0" fontId="2" fillId="0" borderId="0" xfId="1" applyFont="1"/>
    <xf numFmtId="0" fontId="14" fillId="0" borderId="0" xfId="1" applyFont="1"/>
    <xf numFmtId="0" fontId="11" fillId="0" borderId="0" xfId="4" applyFont="1" applyAlignment="1">
      <alignment horizontal="center"/>
    </xf>
    <xf numFmtId="0" fontId="15" fillId="0" borderId="0" xfId="1" applyFont="1" applyAlignment="1">
      <alignment horizontal="center" vertical="justify"/>
    </xf>
    <xf numFmtId="0" fontId="15" fillId="0" borderId="0" xfId="1" applyFont="1"/>
    <xf numFmtId="0" fontId="7" fillId="0" borderId="2" xfId="4" applyBorder="1" applyAlignment="1">
      <alignment horizontal="center" vertical="center"/>
    </xf>
    <xf numFmtId="0" fontId="7" fillId="0" borderId="0" xfId="4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166" fontId="7" fillId="0" borderId="1" xfId="4" applyNumberFormat="1" applyBorder="1" applyAlignment="1">
      <alignment horizontal="center" vertical="center"/>
    </xf>
    <xf numFmtId="166" fontId="7" fillId="0" borderId="1" xfId="4" applyNumberFormat="1" applyBorder="1" applyAlignment="1">
      <alignment horizontal="right" vertical="center"/>
    </xf>
    <xf numFmtId="166" fontId="7" fillId="0" borderId="0" xfId="4" applyNumberFormat="1" applyAlignment="1">
      <alignment horizontal="right"/>
    </xf>
    <xf numFmtId="166" fontId="16" fillId="0" borderId="0" xfId="4" applyNumberFormat="1" applyFont="1" applyAlignment="1">
      <alignment horizontal="left"/>
    </xf>
    <xf numFmtId="166" fontId="8" fillId="0" borderId="0" xfId="4" applyNumberFormat="1" applyFont="1"/>
    <xf numFmtId="166" fontId="7" fillId="0" borderId="0" xfId="1" applyNumberFormat="1" applyFont="1"/>
    <xf numFmtId="166" fontId="7" fillId="0" borderId="0" xfId="4" applyNumberFormat="1"/>
    <xf numFmtId="166" fontId="15" fillId="0" borderId="0" xfId="3" applyNumberFormat="1" applyFont="1" applyAlignment="1">
      <alignment horizontal="right" indent="1"/>
    </xf>
    <xf numFmtId="166" fontId="15" fillId="0" borderId="0" xfId="1" applyNumberFormat="1" applyFont="1"/>
    <xf numFmtId="166" fontId="15" fillId="0" borderId="0" xfId="3" applyNumberFormat="1" applyFont="1" applyAlignment="1">
      <alignment horizontal="right" indent="2"/>
    </xf>
    <xf numFmtId="166" fontId="7" fillId="0" borderId="0" xfId="4" applyNumberFormat="1" applyAlignment="1">
      <alignment horizontal="left"/>
    </xf>
    <xf numFmtId="166" fontId="15" fillId="0" borderId="0" xfId="4" applyNumberFormat="1" applyFont="1" applyAlignment="1">
      <alignment horizontal="right" indent="1"/>
    </xf>
    <xf numFmtId="166" fontId="15" fillId="0" borderId="0" xfId="1" applyNumberFormat="1" applyFont="1" applyAlignment="1">
      <alignment horizontal="right" indent="2"/>
    </xf>
    <xf numFmtId="166" fontId="15" fillId="0" borderId="0" xfId="1" applyNumberFormat="1" applyFont="1" applyAlignment="1">
      <alignment horizontal="right" indent="1"/>
    </xf>
    <xf numFmtId="166" fontId="8" fillId="0" borderId="0" xfId="4" applyNumberFormat="1" applyFont="1" applyAlignment="1">
      <alignment horizontal="left"/>
    </xf>
    <xf numFmtId="0" fontId="12" fillId="0" borderId="0" xfId="1" applyFont="1"/>
    <xf numFmtId="166" fontId="17" fillId="0" borderId="0" xfId="3" applyNumberFormat="1" applyFont="1" applyAlignment="1">
      <alignment horizontal="right" indent="1"/>
    </xf>
    <xf numFmtId="166" fontId="17" fillId="0" borderId="0" xfId="1" applyNumberFormat="1" applyFont="1"/>
    <xf numFmtId="166" fontId="17" fillId="0" borderId="0" xfId="3" applyNumberFormat="1" applyFont="1" applyAlignment="1">
      <alignment horizontal="right" indent="2"/>
    </xf>
    <xf numFmtId="166" fontId="12" fillId="0" borderId="0" xfId="4" applyNumberFormat="1" applyFont="1" applyAlignment="1">
      <alignment horizontal="left"/>
    </xf>
    <xf numFmtId="166" fontId="16" fillId="0" borderId="0" xfId="1" applyNumberFormat="1" applyFont="1"/>
    <xf numFmtId="0" fontId="11" fillId="0" borderId="0" xfId="4" applyFont="1" applyAlignment="1">
      <alignment horizontal="left"/>
    </xf>
    <xf numFmtId="0" fontId="8" fillId="0" borderId="0" xfId="4" applyFont="1"/>
    <xf numFmtId="0" fontId="7" fillId="0" borderId="0" xfId="4"/>
    <xf numFmtId="0" fontId="7" fillId="0" borderId="0" xfId="4" applyAlignment="1">
      <alignment horizontal="left"/>
    </xf>
    <xf numFmtId="166" fontId="15" fillId="0" borderId="0" xfId="4" applyNumberFormat="1" applyFont="1"/>
    <xf numFmtId="0" fontId="2" fillId="0" borderId="0" xfId="3" applyFont="1"/>
    <xf numFmtId="0" fontId="14" fillId="0" borderId="0" xfId="3" applyFont="1"/>
    <xf numFmtId="0" fontId="11" fillId="0" borderId="0" xfId="3" applyFont="1" applyAlignment="1">
      <alignment horizontal="center"/>
    </xf>
    <xf numFmtId="0" fontId="7" fillId="0" borderId="2" xfId="3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justify" wrapText="1"/>
    </xf>
    <xf numFmtId="166" fontId="7" fillId="0" borderId="0" xfId="3" applyNumberFormat="1" applyAlignment="1">
      <alignment horizontal="right"/>
    </xf>
    <xf numFmtId="0" fontId="11" fillId="0" borderId="0" xfId="3" applyFont="1"/>
    <xf numFmtId="0" fontId="7" fillId="0" borderId="0" xfId="3" applyAlignment="1">
      <alignment horizontal="right" indent="3"/>
    </xf>
    <xf numFmtId="0" fontId="7" fillId="0" borderId="0" xfId="3"/>
    <xf numFmtId="166" fontId="7" fillId="0" borderId="0" xfId="3" applyNumberFormat="1" applyAlignment="1">
      <alignment horizontal="right" indent="5"/>
    </xf>
    <xf numFmtId="0" fontId="18" fillId="0" borderId="4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7" fillId="0" borderId="0" xfId="3" applyAlignment="1">
      <alignment horizontal="left"/>
    </xf>
    <xf numFmtId="4" fontId="18" fillId="0" borderId="4" xfId="0" applyNumberFormat="1" applyFont="1" applyBorder="1" applyAlignment="1">
      <alignment horizontal="right"/>
    </xf>
    <xf numFmtId="4" fontId="19" fillId="0" borderId="4" xfId="0" applyNumberFormat="1" applyFont="1" applyBorder="1" applyAlignment="1">
      <alignment horizontal="right"/>
    </xf>
    <xf numFmtId="0" fontId="0" fillId="0" borderId="4" xfId="0" applyBorder="1"/>
    <xf numFmtId="0" fontId="19" fillId="0" borderId="4" xfId="0" applyFont="1" applyBorder="1"/>
    <xf numFmtId="0" fontId="20" fillId="0" borderId="4" xfId="0" applyFont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8" fillId="0" borderId="4" xfId="0" applyFont="1" applyBorder="1"/>
    <xf numFmtId="166" fontId="22" fillId="0" borderId="0" xfId="3" applyNumberFormat="1" applyFont="1" applyAlignment="1">
      <alignment horizontal="right"/>
    </xf>
    <xf numFmtId="166" fontId="15" fillId="0" borderId="0" xfId="3" applyNumberFormat="1" applyFont="1" applyAlignment="1">
      <alignment horizontal="right"/>
    </xf>
    <xf numFmtId="166" fontId="15" fillId="0" borderId="3" xfId="3" applyNumberFormat="1" applyFont="1" applyBorder="1" applyAlignment="1">
      <alignment horizontal="center" vertical="center" wrapText="1"/>
    </xf>
    <xf numFmtId="166" fontId="7" fillId="0" borderId="0" xfId="3" applyNumberFormat="1" applyAlignment="1">
      <alignment horizontal="center" vertical="center"/>
    </xf>
    <xf numFmtId="0" fontId="7" fillId="0" borderId="0" xfId="5" applyFont="1"/>
    <xf numFmtId="0" fontId="23" fillId="0" borderId="0" xfId="5" applyFont="1"/>
    <xf numFmtId="166" fontId="11" fillId="0" borderId="0" xfId="5" applyNumberFormat="1" applyFont="1"/>
    <xf numFmtId="166" fontId="11" fillId="0" borderId="0" xfId="6" applyNumberFormat="1" applyFont="1"/>
    <xf numFmtId="166" fontId="11" fillId="0" borderId="0" xfId="3" applyNumberFormat="1" applyFont="1" applyAlignment="1">
      <alignment horizontal="center" vertical="center"/>
    </xf>
    <xf numFmtId="166" fontId="25" fillId="0" borderId="0" xfId="3" applyNumberFormat="1" applyFont="1" applyAlignment="1">
      <alignment horizontal="left" wrapText="1" indent="1"/>
    </xf>
    <xf numFmtId="166" fontId="7" fillId="0" borderId="0" xfId="3" applyNumberFormat="1" applyAlignment="1">
      <alignment horizontal="right" wrapText="1" indent="3"/>
    </xf>
    <xf numFmtId="166" fontId="7" fillId="0" borderId="0" xfId="3" applyNumberFormat="1" applyAlignment="1">
      <alignment horizontal="right" indent="4"/>
    </xf>
    <xf numFmtId="166" fontId="7" fillId="0" borderId="0" xfId="3" applyNumberFormat="1"/>
    <xf numFmtId="0" fontId="25" fillId="0" borderId="0" xfId="3" applyFont="1" applyAlignment="1">
      <alignment horizontal="left" wrapText="1" indent="1"/>
    </xf>
    <xf numFmtId="166" fontId="26" fillId="0" borderId="0" xfId="3" applyNumberFormat="1" applyFont="1"/>
    <xf numFmtId="0" fontId="11" fillId="0" borderId="0" xfId="5" applyFont="1"/>
    <xf numFmtId="166" fontId="27" fillId="0" borderId="0" xfId="3" applyNumberFormat="1" applyFont="1" applyAlignment="1">
      <alignment horizontal="right" wrapText="1" indent="6"/>
    </xf>
    <xf numFmtId="167" fontId="7" fillId="0" borderId="0" xfId="3" applyNumberFormat="1" applyAlignment="1">
      <alignment horizontal="right" wrapText="1" indent="3"/>
    </xf>
    <xf numFmtId="166" fontId="25" fillId="0" borderId="0" xfId="3" applyNumberFormat="1" applyFont="1" applyAlignment="1">
      <alignment horizontal="right" wrapText="1" indent="2"/>
    </xf>
    <xf numFmtId="166" fontId="25" fillId="0" borderId="0" xfId="3" applyNumberFormat="1" applyFont="1" applyAlignment="1">
      <alignment horizontal="right" wrapText="1" indent="5"/>
    </xf>
    <xf numFmtId="166" fontId="15" fillId="0" borderId="0" xfId="3" applyNumberFormat="1" applyFont="1" applyAlignment="1">
      <alignment horizontal="center" vertical="center"/>
    </xf>
    <xf numFmtId="0" fontId="2" fillId="0" borderId="0" xfId="7" applyFont="1"/>
    <xf numFmtId="0" fontId="28" fillId="0" borderId="0" xfId="0" applyFont="1"/>
    <xf numFmtId="0" fontId="11" fillId="0" borderId="2" xfId="7" applyFont="1" applyBorder="1" applyAlignment="1">
      <alignment horizontal="center"/>
    </xf>
    <xf numFmtId="0" fontId="6" fillId="0" borderId="2" xfId="8" applyFont="1" applyBorder="1" applyAlignment="1">
      <alignment horizontal="center" vertical="center" wrapText="1"/>
    </xf>
    <xf numFmtId="0" fontId="29" fillId="0" borderId="0" xfId="0" applyFont="1"/>
    <xf numFmtId="0" fontId="11" fillId="0" borderId="0" xfId="7" applyFont="1" applyAlignment="1">
      <alignment horizontal="center"/>
    </xf>
    <xf numFmtId="0" fontId="6" fillId="0" borderId="0" xfId="8" applyFont="1" applyAlignment="1">
      <alignment horizontal="center" vertical="center" wrapText="1"/>
    </xf>
    <xf numFmtId="0" fontId="11" fillId="0" borderId="0" xfId="7" applyFont="1" applyAlignment="1">
      <alignment horizontal="center" vertical="center"/>
    </xf>
    <xf numFmtId="0" fontId="7" fillId="0" borderId="0" xfId="7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0" fontId="30" fillId="0" borderId="0" xfId="9" applyFont="1"/>
    <xf numFmtId="0" fontId="7" fillId="0" borderId="0" xfId="1" applyFont="1" applyAlignment="1">
      <alignment horizontal="left" wrapText="1" indent="1"/>
    </xf>
    <xf numFmtId="166" fontId="15" fillId="0" borderId="0" xfId="7" applyNumberFormat="1" applyFont="1"/>
    <xf numFmtId="166" fontId="15" fillId="0" borderId="0" xfId="7" applyNumberFormat="1" applyFont="1" applyAlignment="1">
      <alignment horizontal="left" indent="1"/>
    </xf>
    <xf numFmtId="0" fontId="7" fillId="0" borderId="0" xfId="7" applyAlignment="1">
      <alignment horizontal="left" wrapText="1" indent="1"/>
    </xf>
    <xf numFmtId="0" fontId="31" fillId="0" borderId="0" xfId="0" applyFont="1"/>
    <xf numFmtId="0" fontId="7" fillId="0" borderId="0" xfId="9" applyAlignment="1">
      <alignment horizontal="left" indent="1"/>
    </xf>
    <xf numFmtId="0" fontId="14" fillId="0" borderId="0" xfId="7" applyFont="1"/>
    <xf numFmtId="0" fontId="7" fillId="0" borderId="0" xfId="7"/>
    <xf numFmtId="166" fontId="7" fillId="0" borderId="0" xfId="7" applyNumberFormat="1"/>
    <xf numFmtId="0" fontId="7" fillId="0" borderId="0" xfId="7" applyAlignment="1">
      <alignment wrapText="1"/>
    </xf>
    <xf numFmtId="166" fontId="7" fillId="0" borderId="0" xfId="7" applyNumberFormat="1" applyAlignment="1">
      <alignment horizontal="right"/>
    </xf>
    <xf numFmtId="0" fontId="7" fillId="0" borderId="0" xfId="1" applyFont="1" applyAlignment="1">
      <alignment wrapText="1"/>
    </xf>
    <xf numFmtId="166" fontId="7" fillId="0" borderId="0" xfId="9" applyNumberFormat="1" applyAlignment="1">
      <alignment horizontal="right"/>
    </xf>
    <xf numFmtId="166" fontId="7" fillId="0" borderId="0" xfId="9" applyNumberFormat="1"/>
    <xf numFmtId="166" fontId="15" fillId="0" borderId="0" xfId="9" applyNumberFormat="1" applyFont="1" applyAlignment="1">
      <alignment horizontal="left" indent="2"/>
    </xf>
    <xf numFmtId="0" fontId="2" fillId="0" borderId="0" xfId="10" applyFont="1"/>
    <xf numFmtId="0" fontId="3" fillId="0" borderId="0" xfId="10" applyFont="1"/>
    <xf numFmtId="0" fontId="7" fillId="0" borderId="0" xfId="10"/>
    <xf numFmtId="0" fontId="3" fillId="0" borderId="0" xfId="10" applyFont="1" applyAlignment="1">
      <alignment horizontal="center"/>
    </xf>
    <xf numFmtId="0" fontId="7" fillId="0" borderId="0" xfId="10" applyAlignment="1">
      <alignment horizontal="center"/>
    </xf>
    <xf numFmtId="0" fontId="8" fillId="0" borderId="0" xfId="10" applyFont="1" applyAlignment="1">
      <alignment horizontal="right"/>
    </xf>
    <xf numFmtId="0" fontId="7" fillId="0" borderId="0" xfId="10" applyAlignment="1">
      <alignment vertical="center"/>
    </xf>
    <xf numFmtId="0" fontId="7" fillId="0" borderId="0" xfId="10" applyAlignment="1">
      <alignment horizontal="left"/>
    </xf>
    <xf numFmtId="166" fontId="30" fillId="0" borderId="0" xfId="11" applyNumberFormat="1" applyFont="1" applyAlignment="1">
      <alignment horizontal="right" indent="3"/>
    </xf>
    <xf numFmtId="0" fontId="11" fillId="0" borderId="0" xfId="10" applyFont="1" applyAlignment="1">
      <alignment horizontal="left"/>
    </xf>
    <xf numFmtId="166" fontId="11" fillId="0" borderId="0" xfId="9" applyNumberFormat="1" applyFont="1" applyAlignment="1">
      <alignment horizontal="right" indent="1"/>
    </xf>
    <xf numFmtId="0" fontId="7" fillId="0" borderId="0" xfId="10" applyAlignment="1">
      <alignment horizontal="left" indent="2"/>
    </xf>
    <xf numFmtId="166" fontId="7" fillId="0" borderId="0" xfId="9" applyNumberFormat="1" applyAlignment="1">
      <alignment horizontal="right" indent="1"/>
    </xf>
    <xf numFmtId="0" fontId="11" fillId="0" borderId="0" xfId="1" applyFont="1" applyAlignment="1">
      <alignment horizontal="left" indent="1"/>
    </xf>
    <xf numFmtId="0" fontId="8" fillId="0" borderId="0" xfId="10" applyFont="1"/>
    <xf numFmtId="0" fontId="13" fillId="0" borderId="0" xfId="1" applyFont="1"/>
    <xf numFmtId="0" fontId="26" fillId="0" borderId="0" xfId="12" applyFont="1" applyFill="1" applyBorder="1" applyAlignment="1">
      <alignment horizontal="left" indent="2"/>
    </xf>
    <xf numFmtId="0" fontId="7" fillId="0" borderId="0" xfId="12" applyFont="1" applyFill="1" applyBorder="1" applyAlignment="1">
      <alignment horizontal="left" indent="2"/>
    </xf>
    <xf numFmtId="0" fontId="7" fillId="0" borderId="0" xfId="12" applyFont="1" applyFill="1" applyAlignment="1">
      <alignment horizontal="left" indent="2"/>
    </xf>
    <xf numFmtId="0" fontId="6" fillId="0" borderId="0" xfId="8" applyFont="1" applyBorder="1" applyAlignment="1">
      <alignment horizontal="center" vertical="center" wrapText="1"/>
    </xf>
    <xf numFmtId="0" fontId="6" fillId="0" borderId="2" xfId="8" applyFont="1" applyFill="1" applyBorder="1" applyAlignment="1">
      <alignment horizontal="center" vertical="center" wrapText="1"/>
    </xf>
    <xf numFmtId="0" fontId="6" fillId="0" borderId="0" xfId="8" applyFont="1" applyFill="1" applyAlignment="1">
      <alignment horizontal="center" vertical="center" wrapText="1"/>
    </xf>
    <xf numFmtId="166" fontId="7" fillId="0" borderId="0" xfId="9" applyNumberFormat="1" applyFont="1" applyAlignment="1">
      <alignment horizontal="right" indent="1"/>
    </xf>
    <xf numFmtId="0" fontId="6" fillId="0" borderId="0" xfId="15" applyFont="1"/>
    <xf numFmtId="0" fontId="2" fillId="0" borderId="0" xfId="15" applyFont="1" applyAlignment="1">
      <alignment horizontal="left"/>
    </xf>
    <xf numFmtId="0" fontId="3" fillId="0" borderId="0" xfId="15" applyFont="1"/>
    <xf numFmtId="0" fontId="6" fillId="0" borderId="0" xfId="15" applyFont="1" applyAlignment="1">
      <alignment horizontal="right"/>
    </xf>
    <xf numFmtId="0" fontId="38" fillId="0" borderId="1" xfId="15" applyFont="1" applyBorder="1" applyAlignment="1">
      <alignment horizontal="right"/>
    </xf>
    <xf numFmtId="0" fontId="39" fillId="0" borderId="2" xfId="15" applyFont="1" applyBorder="1" applyAlignment="1">
      <alignment vertical="center" wrapText="1"/>
    </xf>
    <xf numFmtId="0" fontId="6" fillId="0" borderId="2" xfId="15" applyFont="1" applyBorder="1" applyAlignment="1">
      <alignment horizontal="center" vertical="center" wrapText="1"/>
    </xf>
    <xf numFmtId="0" fontId="6" fillId="0" borderId="0" xfId="15" applyFont="1" applyAlignment="1">
      <alignment horizontal="center" vertical="center" wrapText="1"/>
    </xf>
    <xf numFmtId="0" fontId="6" fillId="0" borderId="0" xfId="15" applyFont="1" applyAlignment="1">
      <alignment vertical="center"/>
    </xf>
    <xf numFmtId="0" fontId="39" fillId="0" borderId="0" xfId="15" applyFont="1" applyAlignment="1">
      <alignment vertical="center" wrapText="1"/>
    </xf>
    <xf numFmtId="0" fontId="6" fillId="0" borderId="1" xfId="15" applyFont="1" applyBorder="1" applyAlignment="1">
      <alignment horizontal="center" vertical="center" wrapText="1"/>
    </xf>
    <xf numFmtId="0" fontId="40" fillId="0" borderId="0" xfId="15" applyFont="1" applyAlignment="1">
      <alignment wrapText="1"/>
    </xf>
    <xf numFmtId="166" fontId="41" fillId="0" borderId="0" xfId="0" applyNumberFormat="1" applyFont="1" applyAlignment="1">
      <alignment horizontal="right" wrapText="1" indent="2"/>
    </xf>
    <xf numFmtId="166" fontId="41" fillId="0" borderId="0" xfId="0" applyNumberFormat="1" applyFont="1" applyAlignment="1">
      <alignment horizontal="right" wrapText="1" indent="1"/>
    </xf>
    <xf numFmtId="166" fontId="6" fillId="0" borderId="0" xfId="15" applyNumberFormat="1" applyFont="1" applyAlignment="1">
      <alignment horizontal="center" vertical="center" wrapText="1"/>
    </xf>
    <xf numFmtId="0" fontId="11" fillId="0" borderId="0" xfId="16" applyFont="1" applyAlignment="1">
      <alignment horizontal="left"/>
    </xf>
    <xf numFmtId="168" fontId="41" fillId="0" borderId="0" xfId="17" applyNumberFormat="1" applyFont="1" applyBorder="1" applyAlignment="1">
      <alignment horizontal="right" wrapText="1" indent="2"/>
    </xf>
    <xf numFmtId="168" fontId="41" fillId="0" borderId="0" xfId="17" applyNumberFormat="1" applyFont="1" applyBorder="1" applyAlignment="1">
      <alignment horizontal="right" wrapText="1" indent="1"/>
    </xf>
    <xf numFmtId="0" fontId="39" fillId="0" borderId="0" xfId="15" applyFont="1" applyAlignment="1">
      <alignment horizontal="center" vertical="center" wrapText="1"/>
    </xf>
    <xf numFmtId="0" fontId="38" fillId="0" borderId="0" xfId="15" applyFont="1" applyAlignment="1">
      <alignment horizontal="center" vertical="center" wrapText="1"/>
    </xf>
    <xf numFmtId="0" fontId="43" fillId="0" borderId="0" xfId="18" applyFont="1" applyAlignment="1">
      <alignment horizontal="left" wrapText="1" indent="1"/>
    </xf>
    <xf numFmtId="168" fontId="44" fillId="0" borderId="0" xfId="17" applyNumberFormat="1" applyFont="1" applyBorder="1" applyAlignment="1">
      <alignment horizontal="right" wrapText="1" indent="2"/>
    </xf>
    <xf numFmtId="168" fontId="44" fillId="0" borderId="0" xfId="17" applyNumberFormat="1" applyFont="1" applyBorder="1" applyAlignment="1">
      <alignment horizontal="right" wrapText="1" indent="1"/>
    </xf>
    <xf numFmtId="0" fontId="39" fillId="0" borderId="0" xfId="15" applyFont="1"/>
    <xf numFmtId="0" fontId="11" fillId="0" borderId="0" xfId="15" applyFont="1" applyAlignment="1">
      <alignment horizontal="left" wrapText="1"/>
    </xf>
    <xf numFmtId="168" fontId="44" fillId="0" borderId="0" xfId="17" applyNumberFormat="1" applyFont="1" applyBorder="1" applyAlignment="1">
      <alignment horizontal="right" vertical="center" wrapText="1" indent="2"/>
    </xf>
    <xf numFmtId="168" fontId="44" fillId="0" borderId="0" xfId="17" applyNumberFormat="1" applyFont="1" applyBorder="1" applyAlignment="1">
      <alignment horizontal="right" vertical="center" wrapText="1" indent="1"/>
    </xf>
    <xf numFmtId="0" fontId="45" fillId="0" borderId="0" xfId="15" applyFont="1"/>
    <xf numFmtId="0" fontId="46" fillId="0" borderId="0" xfId="18" applyFont="1" applyAlignment="1">
      <alignment horizontal="left" vertical="center" wrapText="1"/>
    </xf>
    <xf numFmtId="166" fontId="39" fillId="0" borderId="0" xfId="19" applyNumberFormat="1" applyFont="1" applyAlignment="1">
      <alignment horizontal="right" vertical="center" wrapText="1" indent="2"/>
    </xf>
    <xf numFmtId="166" fontId="39" fillId="0" borderId="0" xfId="19" applyNumberFormat="1" applyFont="1" applyAlignment="1">
      <alignment horizontal="right" vertical="center" wrapText="1" indent="1"/>
    </xf>
    <xf numFmtId="166" fontId="6" fillId="0" borderId="0" xfId="15" applyNumberFormat="1" applyFont="1" applyAlignment="1">
      <alignment horizontal="right" indent="1"/>
    </xf>
    <xf numFmtId="0" fontId="2" fillId="0" borderId="0" xfId="15" applyFont="1" applyAlignment="1">
      <alignment horizontal="left" wrapText="1"/>
    </xf>
    <xf numFmtId="0" fontId="38" fillId="0" borderId="0" xfId="15" applyFont="1" applyAlignment="1">
      <alignment horizontal="right"/>
    </xf>
    <xf numFmtId="0" fontId="39" fillId="0" borderId="2" xfId="15" applyFont="1" applyBorder="1" applyAlignment="1">
      <alignment horizontal="left"/>
    </xf>
    <xf numFmtId="0" fontId="6" fillId="0" borderId="0" xfId="15" applyFont="1" applyAlignment="1">
      <alignment horizontal="center" vertical="center"/>
    </xf>
    <xf numFmtId="166" fontId="41" fillId="0" borderId="0" xfId="19" applyNumberFormat="1" applyFont="1" applyAlignment="1">
      <alignment horizontal="right" wrapText="1" indent="2"/>
    </xf>
    <xf numFmtId="166" fontId="44" fillId="0" borderId="0" xfId="19" applyNumberFormat="1" applyFont="1" applyAlignment="1">
      <alignment horizontal="right" wrapText="1" indent="2"/>
    </xf>
    <xf numFmtId="166" fontId="39" fillId="0" borderId="0" xfId="19" applyNumberFormat="1" applyFont="1" applyAlignment="1">
      <alignment horizontal="right" wrapText="1" indent="2"/>
    </xf>
    <xf numFmtId="166" fontId="6" fillId="0" borderId="0" xfId="19" applyNumberFormat="1" applyFont="1" applyAlignment="1">
      <alignment horizontal="right" wrapText="1" indent="2"/>
    </xf>
    <xf numFmtId="168" fontId="41" fillId="0" borderId="0" xfId="17" applyNumberFormat="1" applyFont="1" applyBorder="1" applyAlignment="1">
      <alignment horizontal="right" vertical="center" wrapText="1" indent="2"/>
    </xf>
    <xf numFmtId="0" fontId="46" fillId="0" borderId="0" xfId="18" applyFont="1" applyAlignment="1">
      <alignment horizontal="left" wrapText="1"/>
    </xf>
    <xf numFmtId="0" fontId="2" fillId="0" borderId="0" xfId="20" applyFont="1" applyAlignment="1">
      <alignment horizontal="left"/>
    </xf>
    <xf numFmtId="0" fontId="3" fillId="0" borderId="0" xfId="20" applyFont="1"/>
    <xf numFmtId="0" fontId="3" fillId="0" borderId="0" xfId="16" applyFont="1"/>
    <xf numFmtId="0" fontId="3" fillId="0" borderId="0" xfId="20" applyFont="1" applyAlignment="1">
      <alignment horizontal="center"/>
    </xf>
    <xf numFmtId="0" fontId="6" fillId="0" borderId="0" xfId="20" applyFont="1" applyAlignment="1">
      <alignment horizontal="centerContinuous"/>
    </xf>
    <xf numFmtId="0" fontId="3" fillId="0" borderId="1" xfId="16" applyFont="1" applyBorder="1"/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3" fillId="0" borderId="0" xfId="16" applyFont="1" applyAlignment="1">
      <alignment vertical="center"/>
    </xf>
    <xf numFmtId="0" fontId="6" fillId="0" borderId="0" xfId="20" quotePrefix="1" applyFont="1" applyAlignment="1">
      <alignment horizontal="center" vertical="center"/>
    </xf>
    <xf numFmtId="0" fontId="48" fillId="0" borderId="1" xfId="20" applyFont="1" applyBorder="1" applyAlignment="1">
      <alignment horizontal="center" vertical="center"/>
    </xf>
    <xf numFmtId="166" fontId="6" fillId="0" borderId="1" xfId="15" applyNumberFormat="1" applyFont="1" applyBorder="1" applyAlignment="1">
      <alignment horizontal="center" vertical="center"/>
    </xf>
    <xf numFmtId="0" fontId="48" fillId="0" borderId="0" xfId="20" applyFont="1" applyAlignment="1">
      <alignment horizontal="center" vertical="center"/>
    </xf>
    <xf numFmtId="166" fontId="6" fillId="0" borderId="0" xfId="15" applyNumberFormat="1" applyFont="1" applyAlignment="1">
      <alignment horizontal="center" vertical="center"/>
    </xf>
    <xf numFmtId="0" fontId="6" fillId="0" borderId="0" xfId="15" applyFont="1" applyAlignment="1">
      <alignment horizontal="left"/>
    </xf>
    <xf numFmtId="0" fontId="6" fillId="0" borderId="0" xfId="16" applyFont="1" applyAlignment="1">
      <alignment horizontal="center"/>
    </xf>
    <xf numFmtId="166" fontId="15" fillId="0" borderId="0" xfId="21" applyNumberFormat="1" applyFont="1" applyAlignment="1">
      <alignment horizontal="right" wrapText="1" indent="1"/>
    </xf>
    <xf numFmtId="166" fontId="15" fillId="0" borderId="0" xfId="21" applyNumberFormat="1" applyFont="1" applyAlignment="1">
      <alignment horizontal="right" wrapText="1"/>
    </xf>
    <xf numFmtId="166" fontId="15" fillId="0" borderId="0" xfId="21" applyNumberFormat="1" applyFont="1" applyAlignment="1">
      <alignment horizontal="right" wrapText="1" indent="3"/>
    </xf>
    <xf numFmtId="166" fontId="15" fillId="0" borderId="0" xfId="21" applyNumberFormat="1" applyFont="1" applyAlignment="1">
      <alignment horizontal="right" wrapText="1" indent="2"/>
    </xf>
    <xf numFmtId="166" fontId="3" fillId="0" borderId="0" xfId="16" applyNumberFormat="1" applyFont="1"/>
    <xf numFmtId="166" fontId="15" fillId="0" borderId="0" xfId="17" applyNumberFormat="1" applyFont="1" applyFill="1" applyBorder="1" applyAlignment="1">
      <alignment horizontal="right" wrapText="1" indent="1"/>
    </xf>
    <xf numFmtId="166" fontId="15" fillId="0" borderId="0" xfId="22" applyNumberFormat="1" applyFont="1" applyFill="1" applyBorder="1" applyAlignment="1">
      <alignment horizontal="right" indent="1"/>
    </xf>
    <xf numFmtId="166" fontId="15" fillId="0" borderId="0" xfId="23" applyNumberFormat="1" applyFont="1" applyFill="1" applyBorder="1" applyAlignment="1">
      <alignment horizontal="right" wrapText="1" indent="2"/>
    </xf>
    <xf numFmtId="0" fontId="6" fillId="0" borderId="0" xfId="15" applyFont="1" applyAlignment="1">
      <alignment horizontal="left" vertical="center" wrapText="1"/>
    </xf>
    <xf numFmtId="0" fontId="6" fillId="0" borderId="0" xfId="16" applyFont="1" applyAlignment="1">
      <alignment horizontal="center" vertical="center" wrapText="1"/>
    </xf>
    <xf numFmtId="166" fontId="15" fillId="0" borderId="0" xfId="21" applyNumberFormat="1" applyFont="1" applyAlignment="1">
      <alignment horizontal="right" vertical="center" wrapText="1" indent="1"/>
    </xf>
    <xf numFmtId="166" fontId="15" fillId="0" borderId="0" xfId="21" applyNumberFormat="1" applyFont="1" applyAlignment="1">
      <alignment horizontal="right" vertical="center" wrapText="1"/>
    </xf>
    <xf numFmtId="166" fontId="15" fillId="0" borderId="0" xfId="21" applyNumberFormat="1" applyFont="1" applyAlignment="1">
      <alignment horizontal="right" vertical="center" wrapText="1" indent="3"/>
    </xf>
    <xf numFmtId="166" fontId="15" fillId="0" borderId="0" xfId="21" applyNumberFormat="1" applyFont="1" applyAlignment="1">
      <alignment horizontal="right" vertical="center" wrapText="1" indent="2"/>
    </xf>
    <xf numFmtId="0" fontId="6" fillId="0" borderId="0" xfId="15" applyFont="1" applyAlignment="1">
      <alignment horizontal="left" wrapText="1"/>
    </xf>
    <xf numFmtId="0" fontId="6" fillId="0" borderId="0" xfId="15" applyFont="1" applyAlignment="1">
      <alignment horizontal="left" vertical="center"/>
    </xf>
    <xf numFmtId="166" fontId="15" fillId="0" borderId="0" xfId="23" applyNumberFormat="1" applyFont="1" applyFill="1" applyBorder="1" applyAlignment="1">
      <alignment horizontal="right" wrapText="1" indent="1"/>
    </xf>
    <xf numFmtId="0" fontId="7" fillId="0" borderId="0" xfId="16" applyFont="1"/>
    <xf numFmtId="0" fontId="2" fillId="0" borderId="0" xfId="24" applyFont="1" applyAlignment="1">
      <alignment horizontal="left"/>
    </xf>
    <xf numFmtId="0" fontId="6" fillId="0" borderId="2" xfId="20" applyFont="1" applyBorder="1" applyAlignment="1">
      <alignment horizontal="centerContinuous"/>
    </xf>
    <xf numFmtId="0" fontId="15" fillId="0" borderId="2" xfId="20" applyFont="1" applyBorder="1" applyAlignment="1">
      <alignment horizontal="center" vertical="center"/>
    </xf>
    <xf numFmtId="0" fontId="15" fillId="0" borderId="0" xfId="20" applyFont="1" applyAlignment="1">
      <alignment horizontal="center" vertical="center"/>
    </xf>
    <xf numFmtId="0" fontId="15" fillId="0" borderId="0" xfId="8" applyFont="1" applyAlignment="1">
      <alignment horizontal="center" vertical="center" wrapText="1"/>
    </xf>
    <xf numFmtId="0" fontId="15" fillId="0" borderId="1" xfId="20" applyFont="1" applyBorder="1" applyAlignment="1">
      <alignment horizontal="centerContinuous" vertical="center"/>
    </xf>
    <xf numFmtId="0" fontId="48" fillId="0" borderId="0" xfId="20" applyFont="1" applyAlignment="1">
      <alignment horizontal="centerContinuous"/>
    </xf>
    <xf numFmtId="0" fontId="15" fillId="0" borderId="0" xfId="15" applyFont="1" applyAlignment="1">
      <alignment horizontal="left"/>
    </xf>
    <xf numFmtId="0" fontId="15" fillId="0" borderId="0" xfId="16" applyFont="1" applyAlignment="1">
      <alignment horizontal="center"/>
    </xf>
    <xf numFmtId="166" fontId="15" fillId="0" borderId="0" xfId="25" applyNumberFormat="1" applyFont="1" applyAlignment="1">
      <alignment horizontal="right" wrapText="1" indent="1"/>
    </xf>
    <xf numFmtId="166" fontId="15" fillId="0" borderId="0" xfId="25" applyNumberFormat="1" applyFont="1" applyAlignment="1">
      <alignment horizontal="right" wrapText="1" indent="3"/>
    </xf>
    <xf numFmtId="0" fontId="15" fillId="0" borderId="0" xfId="15" applyFont="1" applyAlignment="1">
      <alignment horizontal="center"/>
    </xf>
    <xf numFmtId="0" fontId="15" fillId="0" borderId="0" xfId="15" applyFont="1"/>
    <xf numFmtId="0" fontId="15" fillId="0" borderId="0" xfId="15" applyFont="1" applyAlignment="1">
      <alignment horizontal="left" wrapText="1"/>
    </xf>
    <xf numFmtId="0" fontId="15" fillId="0" borderId="0" xfId="16" applyFont="1" applyAlignment="1">
      <alignment horizontal="center" vertical="center"/>
    </xf>
    <xf numFmtId="166" fontId="15" fillId="0" borderId="0" xfId="25" applyNumberFormat="1" applyFont="1" applyAlignment="1">
      <alignment horizontal="right" vertical="center" wrapText="1" indent="1"/>
    </xf>
    <xf numFmtId="166" fontId="15" fillId="0" borderId="0" xfId="25" applyNumberFormat="1" applyFont="1" applyAlignment="1">
      <alignment horizontal="right" vertical="center" wrapText="1" indent="3"/>
    </xf>
    <xf numFmtId="0" fontId="53" fillId="0" borderId="0" xfId="15" applyFont="1" applyAlignment="1">
      <alignment horizontal="left" wrapText="1"/>
    </xf>
    <xf numFmtId="0" fontId="15" fillId="0" borderId="0" xfId="15" applyFont="1" applyAlignment="1">
      <alignment horizontal="left" vertical="center"/>
    </xf>
    <xf numFmtId="0" fontId="15" fillId="0" borderId="0" xfId="16" applyFont="1" applyAlignment="1">
      <alignment horizontal="center" vertical="center" wrapText="1"/>
    </xf>
    <xf numFmtId="0" fontId="2" fillId="0" borderId="0" xfId="26" applyFont="1" applyAlignment="1">
      <protection locked="0"/>
    </xf>
    <xf numFmtId="0" fontId="3" fillId="0" borderId="0" xfId="26" applyFont="1">
      <alignment vertical="top" wrapText="1"/>
      <protection locked="0"/>
    </xf>
    <xf numFmtId="0" fontId="9" fillId="0" borderId="0" xfId="26" applyFont="1">
      <alignment vertical="top" wrapText="1"/>
      <protection locked="0"/>
    </xf>
    <xf numFmtId="0" fontId="8" fillId="0" borderId="0" xfId="27" applyFont="1" applyAlignment="1">
      <alignment horizontal="right"/>
    </xf>
    <xf numFmtId="0" fontId="39" fillId="0" borderId="2" xfId="26" applyFont="1" applyBorder="1" applyAlignment="1">
      <alignment horizontal="center" vertical="center" wrapText="1"/>
      <protection locked="0"/>
    </xf>
    <xf numFmtId="0" fontId="6" fillId="0" borderId="2" xfId="26" applyFont="1" applyBorder="1" applyAlignment="1">
      <alignment horizontal="center" vertical="center" wrapText="1"/>
      <protection locked="0"/>
    </xf>
    <xf numFmtId="0" fontId="39" fillId="0" borderId="0" xfId="26" applyFont="1" applyAlignment="1">
      <alignment horizontal="center" vertical="center" wrapText="1"/>
      <protection locked="0"/>
    </xf>
    <xf numFmtId="0" fontId="6" fillId="0" borderId="0" xfId="26" applyFont="1" applyAlignment="1">
      <alignment horizontal="center" vertical="center" wrapText="1"/>
      <protection locked="0"/>
    </xf>
    <xf numFmtId="0" fontId="6" fillId="0" borderId="0" xfId="26" applyFont="1" applyAlignment="1">
      <alignment horizontal="center" vertical="center"/>
      <protection locked="0"/>
    </xf>
    <xf numFmtId="14" fontId="6" fillId="0" borderId="0" xfId="26" quotePrefix="1" applyNumberFormat="1" applyFont="1" applyAlignment="1">
      <alignment horizontal="center" vertical="center" wrapText="1"/>
      <protection locked="0"/>
    </xf>
    <xf numFmtId="0" fontId="55" fillId="0" borderId="1" xfId="28" applyFont="1" applyBorder="1"/>
    <xf numFmtId="0" fontId="6" fillId="0" borderId="1" xfId="26" applyFont="1" applyBorder="1" applyAlignment="1">
      <alignment horizontal="center" vertical="center" wrapText="1"/>
      <protection locked="0"/>
    </xf>
    <xf numFmtId="39" fontId="40" fillId="0" borderId="0" xfId="15" applyNumberFormat="1" applyFont="1" applyProtection="1">
      <protection locked="0"/>
    </xf>
    <xf numFmtId="166" fontId="56" fillId="0" borderId="0" xfId="29" applyNumberFormat="1" applyFont="1" applyAlignment="1">
      <alignment horizontal="right" wrapText="1" indent="1"/>
    </xf>
    <xf numFmtId="166" fontId="56" fillId="0" borderId="0" xfId="29" applyNumberFormat="1" applyFont="1" applyAlignment="1">
      <alignment wrapText="1"/>
    </xf>
    <xf numFmtId="166" fontId="56" fillId="0" borderId="0" xfId="30" applyNumberFormat="1" applyFont="1" applyAlignment="1">
      <alignment horizontal="right" wrapText="1" indent="1"/>
    </xf>
    <xf numFmtId="166" fontId="57" fillId="0" borderId="0" xfId="29" applyNumberFormat="1" applyFont="1" applyAlignment="1">
      <alignment horizontal="right" wrapText="1" indent="1"/>
    </xf>
    <xf numFmtId="166" fontId="57" fillId="0" borderId="0" xfId="29" applyNumberFormat="1" applyFont="1" applyAlignment="1">
      <alignment wrapText="1"/>
    </xf>
    <xf numFmtId="166" fontId="57" fillId="0" borderId="0" xfId="30" applyNumberFormat="1" applyFont="1" applyAlignment="1">
      <alignment horizontal="right" wrapText="1" indent="1"/>
    </xf>
    <xf numFmtId="166" fontId="43" fillId="0" borderId="0" xfId="28" applyNumberFormat="1" applyFont="1" applyAlignment="1">
      <alignment horizontal="right" indent="1"/>
    </xf>
    <xf numFmtId="166" fontId="43" fillId="0" borderId="0" xfId="28" applyNumberFormat="1" applyFont="1" applyAlignment="1">
      <alignment horizontal="right" indent="2"/>
    </xf>
    <xf numFmtId="0" fontId="9" fillId="0" borderId="0" xfId="26" applyFont="1" applyAlignment="1">
      <alignment vertical="top" wrapText="1"/>
      <protection locked="0"/>
    </xf>
    <xf numFmtId="0" fontId="6" fillId="0" borderId="0" xfId="27" applyFont="1"/>
    <xf numFmtId="0" fontId="2" fillId="0" borderId="0" xfId="27" applyFont="1" applyAlignment="1">
      <alignment horizontal="left" wrapText="1"/>
    </xf>
    <xf numFmtId="0" fontId="39" fillId="0" borderId="0" xfId="27" applyFont="1" applyAlignment="1">
      <alignment horizontal="left"/>
    </xf>
    <xf numFmtId="0" fontId="38" fillId="0" borderId="0" xfId="27" applyFont="1" applyAlignment="1">
      <alignment horizontal="right"/>
    </xf>
    <xf numFmtId="0" fontId="33" fillId="0" borderId="0" xfId="11"/>
    <xf numFmtId="169" fontId="11" fillId="0" borderId="0" xfId="31" applyNumberFormat="1" applyFont="1" applyAlignment="1" applyProtection="1">
      <alignment horizontal="right" indent="4"/>
      <protection locked="0"/>
    </xf>
    <xf numFmtId="169" fontId="30" fillId="0" borderId="0" xfId="31" applyNumberFormat="1" applyFont="1" applyAlignment="1" applyProtection="1">
      <alignment horizontal="right" indent="4"/>
      <protection locked="0"/>
    </xf>
    <xf numFmtId="0" fontId="6" fillId="0" borderId="0" xfId="27" applyFont="1" applyAlignment="1">
      <alignment horizontal="center" vertical="center" wrapText="1"/>
    </xf>
    <xf numFmtId="169" fontId="58" fillId="0" borderId="0" xfId="21" applyNumberFormat="1" applyFont="1" applyAlignment="1" applyProtection="1">
      <alignment horizontal="right" indent="4"/>
      <protection locked="0"/>
    </xf>
    <xf numFmtId="0" fontId="39" fillId="0" borderId="0" xfId="27" applyFont="1" applyAlignment="1">
      <alignment horizontal="center" vertical="center" wrapText="1"/>
    </xf>
    <xf numFmtId="0" fontId="38" fillId="0" borderId="0" xfId="27" applyFont="1" applyAlignment="1">
      <alignment horizontal="center" vertical="center" wrapText="1"/>
    </xf>
    <xf numFmtId="169" fontId="30" fillId="0" borderId="0" xfId="21" applyNumberFormat="1" applyFont="1" applyAlignment="1" applyProtection="1">
      <alignment horizontal="right" indent="4"/>
      <protection locked="0"/>
    </xf>
    <xf numFmtId="0" fontId="39" fillId="0" borderId="0" xfId="27" applyFont="1"/>
    <xf numFmtId="169" fontId="7" fillId="0" borderId="0" xfId="21" applyNumberFormat="1" applyFont="1" applyAlignment="1" applyProtection="1">
      <alignment horizontal="right" indent="4"/>
      <protection locked="0"/>
    </xf>
    <xf numFmtId="0" fontId="45" fillId="0" borderId="0" xfId="27" applyFont="1"/>
    <xf numFmtId="169" fontId="58" fillId="0" borderId="0" xfId="31" applyNumberFormat="1" applyFont="1" applyAlignment="1" applyProtection="1">
      <alignment horizontal="right" indent="4"/>
      <protection locked="0"/>
    </xf>
    <xf numFmtId="169" fontId="7" fillId="0" borderId="0" xfId="31" applyNumberFormat="1" applyFont="1" applyAlignment="1" applyProtection="1">
      <alignment horizontal="right" indent="4"/>
      <protection locked="0"/>
    </xf>
    <xf numFmtId="0" fontId="2" fillId="0" borderId="0" xfId="27" applyFont="1"/>
    <xf numFmtId="0" fontId="2" fillId="0" borderId="0" xfId="27" applyFont="1" applyAlignment="1">
      <alignment wrapText="1"/>
    </xf>
    <xf numFmtId="0" fontId="11" fillId="0" borderId="0" xfId="27" applyFont="1" applyAlignment="1">
      <alignment wrapText="1"/>
    </xf>
    <xf numFmtId="0" fontId="7" fillId="0" borderId="0" xfId="27" applyFont="1"/>
    <xf numFmtId="0" fontId="11" fillId="0" borderId="0" xfId="27" applyFont="1" applyAlignment="1">
      <alignment horizontal="left" wrapText="1"/>
    </xf>
    <xf numFmtId="0" fontId="11" fillId="0" borderId="0" xfId="27" applyFont="1" applyAlignment="1">
      <alignment horizontal="left"/>
    </xf>
    <xf numFmtId="0" fontId="11" fillId="0" borderId="2" xfId="26" applyFont="1" applyBorder="1" applyAlignment="1">
      <alignment horizontal="center" vertical="center" wrapText="1"/>
      <protection locked="0"/>
    </xf>
    <xf numFmtId="0" fontId="7" fillId="0" borderId="2" xfId="26" applyFont="1" applyBorder="1" applyAlignment="1">
      <alignment horizontal="center" vertical="center" wrapText="1"/>
      <protection locked="0"/>
    </xf>
    <xf numFmtId="0" fontId="58" fillId="0" borderId="0" xfId="11" applyFont="1"/>
    <xf numFmtId="0" fontId="11" fillId="0" borderId="0" xfId="26" applyFont="1" applyAlignment="1">
      <alignment horizontal="center" vertical="center" wrapText="1"/>
      <protection locked="0"/>
    </xf>
    <xf numFmtId="14" fontId="7" fillId="0" borderId="0" xfId="26" applyNumberFormat="1" applyFont="1" applyAlignment="1">
      <alignment horizontal="center" vertical="center" wrapText="1"/>
      <protection locked="0"/>
    </xf>
    <xf numFmtId="0" fontId="7" fillId="0" borderId="1" xfId="26" applyFont="1" applyBorder="1" applyAlignment="1">
      <alignment horizontal="center" vertical="center" wrapText="1"/>
      <protection locked="0"/>
    </xf>
    <xf numFmtId="0" fontId="7" fillId="0" borderId="0" xfId="26" applyFont="1" applyAlignment="1">
      <alignment horizontal="center" vertical="center" wrapText="1"/>
      <protection locked="0"/>
    </xf>
    <xf numFmtId="0" fontId="30" fillId="0" borderId="0" xfId="31" applyFont="1"/>
    <xf numFmtId="169" fontId="30" fillId="0" borderId="0" xfId="21" applyNumberFormat="1" applyFont="1" applyAlignment="1" applyProtection="1">
      <alignment horizontal="right" indent="8"/>
      <protection locked="0"/>
    </xf>
    <xf numFmtId="169" fontId="11" fillId="0" borderId="0" xfId="21" applyNumberFormat="1" applyFont="1" applyAlignment="1" applyProtection="1">
      <alignment horizontal="right" indent="8"/>
      <protection locked="0"/>
    </xf>
    <xf numFmtId="0" fontId="58" fillId="0" borderId="0" xfId="31" applyFont="1" applyAlignment="1">
      <alignment horizontal="left" indent="2"/>
    </xf>
    <xf numFmtId="166" fontId="58" fillId="0" borderId="0" xfId="32" applyNumberFormat="1" applyFont="1" applyAlignment="1">
      <alignment horizontal="right" indent="8"/>
    </xf>
    <xf numFmtId="0" fontId="58" fillId="0" borderId="0" xfId="31" applyFont="1"/>
    <xf numFmtId="0" fontId="58" fillId="0" borderId="0" xfId="31" applyFont="1" applyAlignment="1">
      <alignment horizontal="left" indent="1"/>
    </xf>
    <xf numFmtId="169" fontId="58" fillId="0" borderId="0" xfId="21" applyNumberFormat="1" applyFont="1" applyAlignment="1" applyProtection="1">
      <alignment horizontal="right" indent="8"/>
      <protection locked="0"/>
    </xf>
    <xf numFmtId="169" fontId="7" fillId="0" borderId="0" xfId="21" applyNumberFormat="1" applyFont="1" applyAlignment="1" applyProtection="1">
      <alignment horizontal="right" indent="8"/>
      <protection locked="0"/>
    </xf>
    <xf numFmtId="0" fontId="2" fillId="0" borderId="0" xfId="33" applyFont="1" applyAlignment="1">
      <alignment horizontal="left"/>
    </xf>
    <xf numFmtId="0" fontId="3" fillId="0" borderId="0" xfId="34" applyFont="1"/>
    <xf numFmtId="0" fontId="1" fillId="0" borderId="0" xfId="34"/>
    <xf numFmtId="0" fontId="2" fillId="0" borderId="0" xfId="35" applyFont="1"/>
    <xf numFmtId="0" fontId="14" fillId="0" borderId="0" xfId="35" applyFont="1"/>
    <xf numFmtId="0" fontId="6" fillId="0" borderId="0" xfId="34" applyFont="1"/>
    <xf numFmtId="0" fontId="8" fillId="0" borderId="1" xfId="34" applyFont="1" applyBorder="1" applyAlignment="1">
      <alignment horizontal="right"/>
    </xf>
    <xf numFmtId="0" fontId="7" fillId="0" borderId="2" xfId="34" applyFont="1" applyBorder="1"/>
    <xf numFmtId="0" fontId="6" fillId="0" borderId="2" xfId="34" applyFont="1" applyBorder="1" applyAlignment="1">
      <alignment horizontal="center" vertical="center" wrapText="1"/>
    </xf>
    <xf numFmtId="0" fontId="7" fillId="0" borderId="0" xfId="34" applyFont="1"/>
    <xf numFmtId="0" fontId="6" fillId="0" borderId="0" xfId="34" applyFont="1" applyAlignment="1">
      <alignment horizontal="center" vertical="center" wrapText="1"/>
    </xf>
    <xf numFmtId="0" fontId="11" fillId="0" borderId="0" xfId="36" applyFont="1" applyAlignment="1">
      <alignment horizontal="left"/>
    </xf>
    <xf numFmtId="0" fontId="11" fillId="0" borderId="0" xfId="36" applyFont="1"/>
    <xf numFmtId="166" fontId="39" fillId="0" borderId="0" xfId="37" applyNumberFormat="1" applyFont="1" applyAlignment="1">
      <alignment horizontal="right" indent="1"/>
    </xf>
    <xf numFmtId="166" fontId="39" fillId="0" borderId="0" xfId="37" applyNumberFormat="1" applyFont="1"/>
    <xf numFmtId="166" fontId="1" fillId="0" borderId="0" xfId="34" applyNumberFormat="1"/>
    <xf numFmtId="0" fontId="7" fillId="0" borderId="0" xfId="36" applyFont="1"/>
    <xf numFmtId="0" fontId="7" fillId="0" borderId="0" xfId="36" applyFont="1" applyAlignment="1">
      <alignment horizontal="left"/>
    </xf>
    <xf numFmtId="166" fontId="6" fillId="0" borderId="0" xfId="37" applyNumberFormat="1" applyFont="1" applyAlignment="1">
      <alignment horizontal="right" indent="1"/>
    </xf>
    <xf numFmtId="166" fontId="43" fillId="0" borderId="0" xfId="37" applyNumberFormat="1" applyFont="1" applyAlignment="1">
      <alignment horizontal="right" indent="1"/>
    </xf>
    <xf numFmtId="166" fontId="6" fillId="0" borderId="0" xfId="37" applyNumberFormat="1" applyFont="1"/>
    <xf numFmtId="0" fontId="7" fillId="0" borderId="0" xfId="36" applyFont="1" applyAlignment="1">
      <alignment horizontal="left" wrapText="1"/>
    </xf>
    <xf numFmtId="0" fontId="7" fillId="0" borderId="0" xfId="36" applyFont="1" applyAlignment="1">
      <alignment wrapText="1"/>
    </xf>
    <xf numFmtId="1" fontId="1" fillId="0" borderId="0" xfId="34" applyNumberFormat="1"/>
    <xf numFmtId="0" fontId="8" fillId="0" borderId="0" xfId="36" applyFont="1" applyAlignment="1">
      <alignment horizontal="left"/>
    </xf>
    <xf numFmtId="1" fontId="8" fillId="0" borderId="0" xfId="37" applyNumberFormat="1" applyFont="1" applyAlignment="1">
      <alignment horizontal="right"/>
    </xf>
    <xf numFmtId="1" fontId="61" fillId="0" borderId="0" xfId="37" applyNumberFormat="1" applyFont="1" applyAlignment="1">
      <alignment horizontal="right"/>
    </xf>
    <xf numFmtId="166" fontId="61" fillId="0" borderId="0" xfId="37" applyNumberFormat="1" applyFont="1" applyAlignment="1">
      <alignment horizontal="right" indent="1"/>
    </xf>
    <xf numFmtId="0" fontId="7" fillId="0" borderId="0" xfId="38" applyFont="1" applyAlignment="1">
      <alignment horizontal="left" indent="1"/>
    </xf>
    <xf numFmtId="166" fontId="7" fillId="0" borderId="0" xfId="37" applyNumberFormat="1" applyAlignment="1">
      <alignment horizontal="right"/>
    </xf>
    <xf numFmtId="166" fontId="25" fillId="0" borderId="0" xfId="37" applyNumberFormat="1" applyFont="1" applyAlignment="1">
      <alignment horizontal="right" indent="1"/>
    </xf>
    <xf numFmtId="1" fontId="7" fillId="0" borderId="0" xfId="37" applyNumberFormat="1" applyAlignment="1">
      <alignment horizontal="right"/>
    </xf>
    <xf numFmtId="0" fontId="8" fillId="0" borderId="0" xfId="36" applyFont="1"/>
    <xf numFmtId="166" fontId="7" fillId="0" borderId="0" xfId="34" applyNumberFormat="1" applyFont="1" applyAlignment="1">
      <alignment horizontal="right"/>
    </xf>
    <xf numFmtId="166" fontId="7" fillId="0" borderId="0" xfId="34" applyNumberFormat="1" applyFont="1" applyAlignment="1">
      <alignment horizontal="right" indent="1"/>
    </xf>
    <xf numFmtId="0" fontId="7" fillId="0" borderId="0" xfId="24" applyFont="1"/>
    <xf numFmtId="0" fontId="7" fillId="0" borderId="0" xfId="24" applyFont="1" applyAlignment="1">
      <alignment horizontal="left" indent="1"/>
    </xf>
    <xf numFmtId="1" fontId="7" fillId="0" borderId="0" xfId="34" applyNumberFormat="1" applyFont="1" applyAlignment="1">
      <alignment horizontal="right"/>
    </xf>
    <xf numFmtId="0" fontId="6" fillId="0" borderId="2" xfId="34" quotePrefix="1" applyFont="1" applyBorder="1" applyAlignment="1">
      <alignment horizontal="center" vertical="center" wrapText="1"/>
    </xf>
    <xf numFmtId="0" fontId="6" fillId="0" borderId="1" xfId="34" applyFont="1" applyBorder="1" applyAlignment="1">
      <alignment horizontal="center" vertical="center" wrapText="1"/>
    </xf>
    <xf numFmtId="1" fontId="11" fillId="0" borderId="0" xfId="37" applyNumberFormat="1" applyFont="1" applyAlignment="1">
      <alignment horizontal="right" indent="1"/>
    </xf>
    <xf numFmtId="1" fontId="11" fillId="0" borderId="0" xfId="37" applyNumberFormat="1" applyFont="1"/>
    <xf numFmtId="166" fontId="11" fillId="0" borderId="0" xfId="37" applyNumberFormat="1" applyFont="1" applyAlignment="1">
      <alignment horizontal="right" indent="2"/>
    </xf>
    <xf numFmtId="1" fontId="8" fillId="0" borderId="0" xfId="37" applyNumberFormat="1" applyFont="1" applyAlignment="1">
      <alignment horizontal="right" indent="1"/>
    </xf>
    <xf numFmtId="1" fontId="61" fillId="0" borderId="0" xfId="37" applyNumberFormat="1" applyFont="1" applyAlignment="1">
      <alignment horizontal="right" indent="1"/>
    </xf>
    <xf numFmtId="1" fontId="61" fillId="0" borderId="0" xfId="37" applyNumberFormat="1" applyFont="1"/>
    <xf numFmtId="166" fontId="61" fillId="0" borderId="0" xfId="37" applyNumberFormat="1" applyFont="1" applyAlignment="1">
      <alignment horizontal="right" indent="2"/>
    </xf>
    <xf numFmtId="0" fontId="12" fillId="0" borderId="0" xfId="36" applyFont="1"/>
    <xf numFmtId="0" fontId="7" fillId="0" borderId="0" xfId="36" applyFont="1" applyAlignment="1">
      <alignment horizontal="left" indent="1"/>
    </xf>
    <xf numFmtId="1" fontId="7" fillId="0" borderId="0" xfId="37" applyNumberFormat="1" applyAlignment="1">
      <alignment horizontal="right" indent="1"/>
    </xf>
    <xf numFmtId="1" fontId="25" fillId="0" borderId="0" xfId="37" applyNumberFormat="1" applyFont="1" applyAlignment="1">
      <alignment horizontal="right" indent="1"/>
    </xf>
    <xf numFmtId="1" fontId="25" fillId="0" borderId="0" xfId="37" applyNumberFormat="1" applyFont="1"/>
    <xf numFmtId="166" fontId="25" fillId="0" borderId="0" xfId="37" applyNumberFormat="1" applyFont="1" applyAlignment="1">
      <alignment horizontal="right" indent="2"/>
    </xf>
    <xf numFmtId="166" fontId="7" fillId="0" borderId="0" xfId="37" applyNumberFormat="1" applyAlignment="1">
      <alignment horizontal="right" indent="2"/>
    </xf>
    <xf numFmtId="1" fontId="7" fillId="0" borderId="0" xfId="37" applyNumberFormat="1"/>
    <xf numFmtId="1" fontId="7" fillId="0" borderId="0" xfId="34" applyNumberFormat="1" applyFont="1" applyAlignment="1">
      <alignment horizontal="right" indent="1"/>
    </xf>
    <xf numFmtId="1" fontId="7" fillId="0" borderId="0" xfId="34" applyNumberFormat="1" applyFont="1"/>
    <xf numFmtId="0" fontId="7" fillId="0" borderId="0" xfId="39" applyFont="1" applyAlignment="1">
      <alignment horizontal="left" indent="1"/>
    </xf>
    <xf numFmtId="166" fontId="7" fillId="0" borderId="0" xfId="34" applyNumberFormat="1" applyFont="1"/>
    <xf numFmtId="166" fontId="7" fillId="0" borderId="0" xfId="34" applyNumberFormat="1" applyFont="1" applyAlignment="1">
      <alignment horizontal="right" indent="2"/>
    </xf>
    <xf numFmtId="0" fontId="13" fillId="0" borderId="0" xfId="34" applyFont="1"/>
    <xf numFmtId="0" fontId="38" fillId="0" borderId="1" xfId="34" applyFont="1" applyBorder="1" applyAlignment="1">
      <alignment horizontal="right"/>
    </xf>
    <xf numFmtId="166" fontId="11" fillId="0" borderId="0" xfId="37" applyNumberFormat="1" applyFont="1" applyAlignment="1">
      <alignment horizontal="right" indent="1"/>
    </xf>
    <xf numFmtId="166" fontId="7" fillId="0" borderId="0" xfId="37" applyNumberFormat="1" applyAlignment="1">
      <alignment horizontal="right" indent="1"/>
    </xf>
    <xf numFmtId="1" fontId="14" fillId="0" borderId="0" xfId="40" applyNumberFormat="1" applyFont="1"/>
    <xf numFmtId="0" fontId="62" fillId="0" borderId="0" xfId="41" applyFont="1"/>
    <xf numFmtId="0" fontId="62" fillId="0" borderId="0" xfId="40" applyFont="1"/>
    <xf numFmtId="0" fontId="6" fillId="0" borderId="0" xfId="41" applyFont="1"/>
    <xf numFmtId="0" fontId="6" fillId="0" borderId="0" xfId="40" applyFont="1"/>
    <xf numFmtId="0" fontId="38" fillId="0" borderId="1" xfId="40" applyFont="1" applyBorder="1"/>
    <xf numFmtId="0" fontId="6" fillId="0" borderId="1" xfId="40" applyFont="1" applyBorder="1"/>
    <xf numFmtId="0" fontId="38" fillId="0" borderId="1" xfId="40" applyFont="1" applyBorder="1" applyAlignment="1">
      <alignment horizontal="right"/>
    </xf>
    <xf numFmtId="0" fontId="62" fillId="0" borderId="2" xfId="40" applyFont="1" applyBorder="1"/>
    <xf numFmtId="0" fontId="6" fillId="0" borderId="2" xfId="41" applyFont="1" applyBorder="1" applyAlignment="1">
      <alignment horizontal="center"/>
    </xf>
    <xf numFmtId="0" fontId="6" fillId="0" borderId="0" xfId="41" applyFont="1" applyAlignment="1">
      <alignment horizontal="center"/>
    </xf>
    <xf numFmtId="1" fontId="6" fillId="0" borderId="1" xfId="41" applyNumberFormat="1" applyFont="1" applyBorder="1" applyAlignment="1">
      <alignment horizontal="center"/>
    </xf>
    <xf numFmtId="166" fontId="6" fillId="0" borderId="1" xfId="41" applyNumberFormat="1" applyFont="1" applyBorder="1" applyAlignment="1">
      <alignment horizontal="center"/>
    </xf>
    <xf numFmtId="1" fontId="6" fillId="0" borderId="1" xfId="40" applyNumberFormat="1" applyFont="1" applyBorder="1" applyAlignment="1">
      <alignment horizontal="center"/>
    </xf>
    <xf numFmtId="0" fontId="63" fillId="0" borderId="0" xfId="41" applyFont="1" applyAlignment="1">
      <alignment horizontal="center" wrapText="1"/>
    </xf>
    <xf numFmtId="166" fontId="6" fillId="0" borderId="0" xfId="40" applyNumberFormat="1" applyFont="1"/>
    <xf numFmtId="49" fontId="39" fillId="0" borderId="0" xfId="43" applyNumberFormat="1" applyFont="1" applyFill="1" applyBorder="1" applyAlignment="1"/>
    <xf numFmtId="0" fontId="64" fillId="0" borderId="0" xfId="40" applyFont="1"/>
    <xf numFmtId="0" fontId="39" fillId="0" borderId="0" xfId="40" applyFont="1"/>
    <xf numFmtId="1" fontId="39" fillId="0" borderId="0" xfId="40" applyNumberFormat="1" applyFont="1"/>
    <xf numFmtId="166" fontId="39" fillId="0" borderId="0" xfId="40" applyNumberFormat="1" applyFont="1"/>
    <xf numFmtId="1" fontId="64" fillId="0" borderId="0" xfId="40" applyNumberFormat="1" applyFont="1"/>
    <xf numFmtId="49" fontId="39" fillId="0" borderId="0" xfId="41" applyNumberFormat="1" applyFont="1" applyAlignment="1">
      <alignment horizontal="left"/>
    </xf>
    <xf numFmtId="49" fontId="6" fillId="0" borderId="0" xfId="41" applyNumberFormat="1" applyFont="1" applyAlignment="1">
      <alignment horizontal="left"/>
    </xf>
    <xf numFmtId="1" fontId="6" fillId="0" borderId="0" xfId="40" applyNumberFormat="1" applyFont="1"/>
    <xf numFmtId="0" fontId="6" fillId="0" borderId="0" xfId="41" applyFont="1" applyAlignment="1">
      <alignment horizontal="left"/>
    </xf>
    <xf numFmtId="0" fontId="39" fillId="0" borderId="0" xfId="41" applyFont="1"/>
    <xf numFmtId="0" fontId="7" fillId="0" borderId="0" xfId="41" applyAlignment="1">
      <alignment horizontal="left"/>
    </xf>
    <xf numFmtId="0" fontId="7" fillId="0" borderId="0" xfId="41" applyAlignment="1">
      <alignment horizontal="left" wrapText="1"/>
    </xf>
    <xf numFmtId="0" fontId="7" fillId="0" borderId="0" xfId="44"/>
    <xf numFmtId="0" fontId="45" fillId="0" borderId="2" xfId="41" applyFont="1" applyBorder="1"/>
    <xf numFmtId="1" fontId="64" fillId="0" borderId="0" xfId="40" applyNumberFormat="1" applyFont="1" applyAlignment="1">
      <alignment horizontal="center"/>
    </xf>
    <xf numFmtId="0" fontId="3" fillId="0" borderId="0" xfId="40" applyFont="1"/>
    <xf numFmtId="49" fontId="39" fillId="0" borderId="0" xfId="45" applyNumberFormat="1" applyFont="1" applyFill="1" applyBorder="1" applyAlignment="1"/>
    <xf numFmtId="1" fontId="6" fillId="0" borderId="0" xfId="44" applyNumberFormat="1" applyFont="1"/>
    <xf numFmtId="1" fontId="39" fillId="0" borderId="0" xfId="44" applyNumberFormat="1" applyFont="1"/>
    <xf numFmtId="166" fontId="39" fillId="0" borderId="0" xfId="44" applyNumberFormat="1" applyFont="1"/>
    <xf numFmtId="1" fontId="2" fillId="0" borderId="0" xfId="46" applyNumberFormat="1" applyFont="1"/>
    <xf numFmtId="0" fontId="23" fillId="0" borderId="0" xfId="40" applyFont="1"/>
    <xf numFmtId="1" fontId="3" fillId="0" borderId="0" xfId="46" applyNumberFormat="1" applyFont="1"/>
    <xf numFmtId="0" fontId="3" fillId="0" borderId="0" xfId="41" applyFont="1"/>
    <xf numFmtId="166" fontId="6" fillId="0" borderId="0" xfId="44" applyNumberFormat="1" applyFont="1"/>
    <xf numFmtId="166" fontId="6" fillId="0" borderId="0" xfId="44" applyNumberFormat="1" applyFont="1" applyAlignment="1">
      <alignment horizontal="right"/>
    </xf>
    <xf numFmtId="166" fontId="62" fillId="0" borderId="0" xfId="40" applyNumberFormat="1" applyFont="1"/>
    <xf numFmtId="1" fontId="28" fillId="0" borderId="0" xfId="46" applyNumberFormat="1" applyFont="1"/>
    <xf numFmtId="0" fontId="45" fillId="0" borderId="0" xfId="41" applyFont="1"/>
    <xf numFmtId="0" fontId="15" fillId="0" borderId="0" xfId="40" applyFont="1"/>
    <xf numFmtId="0" fontId="65" fillId="0" borderId="0" xfId="41" applyFont="1"/>
    <xf numFmtId="0" fontId="15" fillId="0" borderId="0" xfId="41" applyFont="1"/>
    <xf numFmtId="0" fontId="2" fillId="0" borderId="0" xfId="47" applyFont="1"/>
    <xf numFmtId="0" fontId="3" fillId="0" borderId="0" xfId="47" applyFont="1"/>
    <xf numFmtId="0" fontId="7" fillId="0" borderId="0" xfId="47"/>
    <xf numFmtId="0" fontId="2" fillId="0" borderId="0" xfId="48" applyFont="1" applyAlignment="1">
      <alignment vertical="center"/>
    </xf>
    <xf numFmtId="0" fontId="11" fillId="0" borderId="0" xfId="48" applyFont="1" applyAlignment="1">
      <alignment vertical="center"/>
    </xf>
    <xf numFmtId="0" fontId="11" fillId="0" borderId="0" xfId="48" applyFont="1" applyAlignment="1">
      <alignment horizontal="center" vertical="center"/>
    </xf>
    <xf numFmtId="0" fontId="7" fillId="0" borderId="1" xfId="48" applyBorder="1" applyAlignment="1">
      <alignment vertical="center"/>
    </xf>
    <xf numFmtId="0" fontId="8" fillId="0" borderId="0" xfId="49" applyFont="1" applyAlignment="1">
      <alignment horizontal="right"/>
    </xf>
    <xf numFmtId="0" fontId="7" fillId="0" borderId="2" xfId="48" applyBorder="1" applyAlignment="1">
      <alignment vertical="center"/>
    </xf>
    <xf numFmtId="0" fontId="7" fillId="0" borderId="2" xfId="49" applyFont="1" applyBorder="1" applyAlignment="1">
      <alignment horizontal="center" vertical="center" wrapText="1"/>
    </xf>
    <xf numFmtId="0" fontId="7" fillId="0" borderId="0" xfId="48" applyAlignment="1">
      <alignment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center" vertical="center" wrapText="1"/>
    </xf>
    <xf numFmtId="0" fontId="7" fillId="0" borderId="0" xfId="47" applyAlignment="1">
      <alignment horizontal="center" vertical="center" wrapText="1"/>
    </xf>
    <xf numFmtId="0" fontId="6" fillId="0" borderId="1" xfId="49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58" fillId="0" borderId="0" xfId="50" applyFont="1"/>
    <xf numFmtId="0" fontId="11" fillId="0" borderId="0" xfId="51" applyFont="1"/>
    <xf numFmtId="2" fontId="11" fillId="0" borderId="0" xfId="51" applyNumberFormat="1" applyFont="1" applyAlignment="1">
      <alignment horizontal="right" indent="1"/>
    </xf>
    <xf numFmtId="2" fontId="11" fillId="0" borderId="0" xfId="51" applyNumberFormat="1" applyFont="1" applyAlignment="1">
      <alignment horizontal="right" indent="2"/>
    </xf>
    <xf numFmtId="0" fontId="7" fillId="0" borderId="0" xfId="51" applyFont="1" applyAlignment="1">
      <alignment horizontal="left" indent="1"/>
    </xf>
    <xf numFmtId="2" fontId="58" fillId="0" borderId="0" xfId="50" applyNumberFormat="1" applyFont="1" applyAlignment="1">
      <alignment horizontal="right" indent="1"/>
    </xf>
    <xf numFmtId="2" fontId="58" fillId="0" borderId="0" xfId="50" applyNumberFormat="1" applyFont="1" applyAlignment="1">
      <alignment horizontal="right" indent="2"/>
    </xf>
    <xf numFmtId="43" fontId="58" fillId="0" borderId="0" xfId="50" applyNumberFormat="1" applyFont="1"/>
    <xf numFmtId="0" fontId="7" fillId="0" borderId="0" xfId="51" applyFont="1" applyAlignment="1">
      <alignment horizontal="left" vertical="center" wrapText="1" indent="1"/>
    </xf>
    <xf numFmtId="43" fontId="30" fillId="0" borderId="0" xfId="52" applyFont="1" applyAlignment="1">
      <alignment horizontal="right" indent="2"/>
    </xf>
    <xf numFmtId="172" fontId="58" fillId="0" borderId="0" xfId="50" applyNumberFormat="1" applyFont="1"/>
    <xf numFmtId="173" fontId="58" fillId="0" borderId="0" xfId="50" applyNumberFormat="1" applyFont="1"/>
    <xf numFmtId="43" fontId="58" fillId="0" borderId="0" xfId="52" applyFont="1" applyAlignment="1">
      <alignment horizontal="right" indent="2"/>
    </xf>
    <xf numFmtId="0" fontId="12" fillId="0" borderId="0" xfId="51" applyFont="1" applyAlignment="1">
      <alignment horizontal="left" indent="1"/>
    </xf>
    <xf numFmtId="2" fontId="7" fillId="0" borderId="0" xfId="51" applyNumberFormat="1" applyFont="1" applyAlignment="1">
      <alignment horizontal="right" indent="1"/>
    </xf>
    <xf numFmtId="0" fontId="3" fillId="0" borderId="0" xfId="48" applyFont="1"/>
    <xf numFmtId="0" fontId="67" fillId="0" borderId="0" xfId="48" applyFont="1"/>
    <xf numFmtId="0" fontId="2" fillId="0" borderId="0" xfId="48" applyFont="1"/>
    <xf numFmtId="0" fontId="68" fillId="0" borderId="0" xfId="48" applyFont="1"/>
    <xf numFmtId="0" fontId="68" fillId="0" borderId="0" xfId="48" applyFont="1" applyAlignment="1">
      <alignment horizontal="center" vertical="center"/>
    </xf>
    <xf numFmtId="0" fontId="5" fillId="0" borderId="1" xfId="48" applyFont="1" applyBorder="1" applyAlignment="1">
      <alignment vertical="center"/>
    </xf>
    <xf numFmtId="4" fontId="67" fillId="0" borderId="0" xfId="48" applyNumberFormat="1" applyFont="1"/>
    <xf numFmtId="0" fontId="7" fillId="0" borderId="0" xfId="49" applyFont="1" applyAlignment="1">
      <alignment horizontal="right"/>
    </xf>
    <xf numFmtId="0" fontId="7" fillId="0" borderId="0" xfId="49" applyFont="1" applyAlignment="1">
      <alignment horizontal="center" vertical="center"/>
    </xf>
    <xf numFmtId="49" fontId="11" fillId="0" borderId="0" xfId="48" applyNumberFormat="1" applyFont="1" applyAlignment="1">
      <alignment horizontal="left" wrapText="1"/>
    </xf>
    <xf numFmtId="4" fontId="11" fillId="0" borderId="0" xfId="48" applyNumberFormat="1" applyFont="1" applyAlignment="1">
      <alignment horizontal="right" indent="1"/>
    </xf>
    <xf numFmtId="4" fontId="11" fillId="0" borderId="0" xfId="48" applyNumberFormat="1" applyFont="1" applyAlignment="1">
      <alignment horizontal="right" indent="2"/>
    </xf>
    <xf numFmtId="0" fontId="69" fillId="0" borderId="0" xfId="48" applyFont="1"/>
    <xf numFmtId="0" fontId="11" fillId="0" borderId="0" xfId="51" applyFont="1" applyAlignment="1">
      <alignment horizontal="left"/>
    </xf>
    <xf numFmtId="4" fontId="7" fillId="0" borderId="0" xfId="48" applyNumberFormat="1" applyAlignment="1">
      <alignment horizontal="right" indent="1"/>
    </xf>
    <xf numFmtId="4" fontId="7" fillId="0" borderId="0" xfId="48" applyNumberFormat="1" applyAlignment="1">
      <alignment horizontal="right" indent="2"/>
    </xf>
    <xf numFmtId="174" fontId="67" fillId="0" borderId="0" xfId="48" applyNumberFormat="1" applyFont="1"/>
    <xf numFmtId="0" fontId="11" fillId="0" borderId="0" xfId="51" applyFont="1" applyAlignment="1">
      <alignment wrapText="1"/>
    </xf>
    <xf numFmtId="175" fontId="67" fillId="0" borderId="0" xfId="48" applyNumberFormat="1" applyFont="1"/>
    <xf numFmtId="0" fontId="12" fillId="0" borderId="0" xfId="48" applyFont="1"/>
    <xf numFmtId="0" fontId="11" fillId="0" borderId="0" xfId="48" applyFont="1"/>
    <xf numFmtId="0" fontId="7" fillId="0" borderId="0" xfId="48" applyAlignment="1">
      <alignment horizontal="left" indent="1"/>
    </xf>
    <xf numFmtId="49" fontId="7" fillId="0" borderId="0" xfId="48" applyNumberFormat="1" applyAlignment="1">
      <alignment horizontal="left" wrapText="1"/>
    </xf>
    <xf numFmtId="4" fontId="7" fillId="0" borderId="0" xfId="48" applyNumberFormat="1"/>
    <xf numFmtId="49" fontId="67" fillId="0" borderId="0" xfId="48" applyNumberFormat="1" applyFont="1" applyAlignment="1">
      <alignment horizontal="left" wrapText="1"/>
    </xf>
    <xf numFmtId="0" fontId="1" fillId="0" borderId="0" xfId="53"/>
    <xf numFmtId="0" fontId="3" fillId="0" borderId="0" xfId="53" applyFont="1"/>
    <xf numFmtId="2" fontId="11" fillId="0" borderId="0" xfId="53" applyNumberFormat="1" applyFont="1" applyAlignment="1">
      <alignment horizontal="right" indent="1"/>
    </xf>
    <xf numFmtId="2" fontId="11" fillId="0" borderId="0" xfId="53" applyNumberFormat="1" applyFont="1" applyAlignment="1">
      <alignment horizontal="right" indent="2"/>
    </xf>
    <xf numFmtId="0" fontId="70" fillId="0" borderId="0" xfId="53" applyFont="1"/>
    <xf numFmtId="2" fontId="7" fillId="0" borderId="0" xfId="53" applyNumberFormat="1" applyFont="1" applyAlignment="1">
      <alignment horizontal="right" indent="1"/>
    </xf>
    <xf numFmtId="4" fontId="7" fillId="0" borderId="0" xfId="54" applyNumberFormat="1" applyFont="1" applyAlignment="1">
      <alignment horizontal="left" vertical="center" wrapText="1" indent="2"/>
    </xf>
    <xf numFmtId="2" fontId="7" fillId="0" borderId="0" xfId="53" applyNumberFormat="1" applyFont="1" applyAlignment="1">
      <alignment horizontal="right" indent="2"/>
    </xf>
    <xf numFmtId="0" fontId="7" fillId="0" borderId="0" xfId="51" applyFont="1" applyAlignment="1">
      <alignment horizontal="left" indent="2"/>
    </xf>
    <xf numFmtId="2" fontId="70" fillId="0" borderId="0" xfId="53" applyNumberFormat="1" applyFont="1"/>
    <xf numFmtId="0" fontId="1" fillId="0" borderId="0" xfId="55"/>
    <xf numFmtId="0" fontId="3" fillId="0" borderId="0" xfId="55" applyFont="1"/>
    <xf numFmtId="2" fontId="11" fillId="0" borderId="0" xfId="55" applyNumberFormat="1" applyFont="1" applyAlignment="1">
      <alignment horizontal="right" indent="1"/>
    </xf>
    <xf numFmtId="2" fontId="11" fillId="0" borderId="0" xfId="55" applyNumberFormat="1" applyFont="1" applyAlignment="1">
      <alignment horizontal="right" indent="2"/>
    </xf>
    <xf numFmtId="0" fontId="70" fillId="0" borderId="0" xfId="55" applyFont="1"/>
    <xf numFmtId="2" fontId="7" fillId="0" borderId="0" xfId="55" applyNumberFormat="1" applyFont="1" applyAlignment="1">
      <alignment horizontal="right" indent="1"/>
    </xf>
    <xf numFmtId="2" fontId="7" fillId="0" borderId="0" xfId="55" applyNumberFormat="1" applyFont="1" applyAlignment="1">
      <alignment horizontal="right" indent="2"/>
    </xf>
    <xf numFmtId="0" fontId="6" fillId="0" borderId="0" xfId="51" applyFont="1" applyAlignment="1">
      <alignment horizontal="left" indent="1"/>
    </xf>
    <xf numFmtId="2" fontId="6" fillId="0" borderId="0" xfId="55" applyNumberFormat="1" applyFont="1" applyAlignment="1">
      <alignment horizontal="right" indent="2"/>
    </xf>
    <xf numFmtId="2" fontId="1" fillId="0" borderId="0" xfId="55" applyNumberFormat="1"/>
    <xf numFmtId="0" fontId="2" fillId="0" borderId="0" xfId="49" applyFont="1" applyAlignment="1">
      <alignment horizontal="left"/>
    </xf>
    <xf numFmtId="0" fontId="2" fillId="0" borderId="0" xfId="56" applyFont="1"/>
    <xf numFmtId="0" fontId="3" fillId="0" borderId="0" xfId="56" applyFont="1"/>
    <xf numFmtId="0" fontId="3" fillId="0" borderId="0" xfId="49" applyFont="1"/>
    <xf numFmtId="0" fontId="7" fillId="0" borderId="0" xfId="49" applyFont="1"/>
    <xf numFmtId="0" fontId="7" fillId="0" borderId="2" xfId="49" applyFont="1" applyBorder="1"/>
    <xf numFmtId="0" fontId="11" fillId="0" borderId="0" xfId="49" applyFont="1"/>
    <xf numFmtId="2" fontId="11" fillId="0" borderId="0" xfId="56" applyNumberFormat="1" applyFont="1" applyAlignment="1">
      <alignment horizontal="right" indent="2"/>
    </xf>
    <xf numFmtId="176" fontId="12" fillId="0" borderId="0" xfId="49" applyNumberFormat="1" applyFont="1" applyAlignment="1">
      <alignment horizontal="left" indent="1"/>
    </xf>
    <xf numFmtId="2" fontId="7" fillId="0" borderId="0" xfId="56" applyNumberFormat="1" applyFont="1" applyAlignment="1">
      <alignment horizontal="right" indent="2"/>
    </xf>
    <xf numFmtId="176" fontId="7" fillId="0" borderId="0" xfId="49" applyNumberFormat="1" applyFont="1" applyAlignment="1">
      <alignment horizontal="left" indent="2"/>
    </xf>
    <xf numFmtId="0" fontId="7" fillId="0" borderId="1" xfId="51" applyFont="1" applyBorder="1" applyAlignment="1">
      <alignment horizontal="left" indent="2"/>
    </xf>
    <xf numFmtId="176" fontId="7" fillId="0" borderId="0" xfId="49" applyNumberFormat="1" applyFont="1" applyAlignment="1">
      <alignment horizontal="left"/>
    </xf>
    <xf numFmtId="2" fontId="7" fillId="0" borderId="0" xfId="55" applyNumberFormat="1" applyFont="1" applyAlignment="1">
      <alignment horizontal="center"/>
    </xf>
    <xf numFmtId="0" fontId="8" fillId="0" borderId="0" xfId="49" applyFont="1" applyAlignment="1">
      <alignment horizontal="left" indent="2"/>
    </xf>
    <xf numFmtId="2" fontId="8" fillId="0" borderId="0" xfId="57" applyNumberFormat="1" applyFont="1" applyAlignment="1">
      <alignment horizontal="right" indent="1"/>
    </xf>
    <xf numFmtId="2" fontId="7" fillId="0" borderId="0" xfId="57" applyNumberFormat="1" applyFont="1" applyAlignment="1">
      <alignment horizontal="right" indent="1"/>
    </xf>
    <xf numFmtId="2" fontId="7" fillId="0" borderId="0" xfId="57" applyNumberFormat="1" applyFont="1" applyAlignment="1">
      <alignment horizontal="right"/>
    </xf>
    <xf numFmtId="0" fontId="15" fillId="0" borderId="0" xfId="49" applyFont="1"/>
    <xf numFmtId="2" fontId="6" fillId="0" borderId="0" xfId="57" applyNumberFormat="1" applyFont="1" applyAlignment="1">
      <alignment horizontal="right"/>
    </xf>
    <xf numFmtId="2" fontId="3" fillId="0" borderId="0" xfId="56" applyNumberFormat="1" applyFont="1"/>
    <xf numFmtId="0" fontId="16" fillId="0" borderId="0" xfId="49" applyFont="1" applyAlignment="1">
      <alignment horizontal="left"/>
    </xf>
    <xf numFmtId="2" fontId="39" fillId="0" borderId="0" xfId="57" applyNumberFormat="1" applyFont="1" applyAlignment="1">
      <alignment horizontal="right"/>
    </xf>
    <xf numFmtId="0" fontId="7" fillId="0" borderId="0" xfId="56" applyFont="1"/>
    <xf numFmtId="0" fontId="2" fillId="0" borderId="0" xfId="58" applyFont="1"/>
    <xf numFmtId="0" fontId="7" fillId="0" borderId="0" xfId="59" applyFont="1"/>
    <xf numFmtId="0" fontId="2" fillId="0" borderId="0" xfId="58" applyFont="1" applyAlignment="1">
      <alignment horizontal="center"/>
    </xf>
    <xf numFmtId="0" fontId="3" fillId="0" borderId="0" xfId="58" applyFont="1"/>
    <xf numFmtId="0" fontId="7" fillId="0" borderId="1" xfId="58" applyFont="1" applyBorder="1"/>
    <xf numFmtId="0" fontId="7" fillId="0" borderId="0" xfId="58" applyFont="1"/>
    <xf numFmtId="0" fontId="8" fillId="0" borderId="0" xfId="58" applyFont="1" applyAlignment="1">
      <alignment horizontal="right"/>
    </xf>
    <xf numFmtId="0" fontId="15" fillId="0" borderId="0" xfId="59" applyFont="1" applyAlignment="1">
      <alignment wrapText="1"/>
    </xf>
    <xf numFmtId="0" fontId="58" fillId="0" borderId="2" xfId="60" applyFont="1" applyBorder="1" applyAlignment="1">
      <alignment horizontal="center" vertical="center" wrapText="1"/>
    </xf>
    <xf numFmtId="0" fontId="7" fillId="0" borderId="2" xfId="59" applyFont="1" applyBorder="1" applyAlignment="1">
      <alignment horizontal="center" vertical="center" wrapText="1"/>
    </xf>
    <xf numFmtId="0" fontId="58" fillId="0" borderId="0" xfId="60" applyFont="1" applyAlignment="1">
      <alignment horizontal="center" vertical="center" wrapText="1"/>
    </xf>
    <xf numFmtId="0" fontId="7" fillId="0" borderId="0" xfId="59" applyFont="1" applyAlignment="1">
      <alignment horizontal="center" vertical="center" wrapText="1"/>
    </xf>
    <xf numFmtId="0" fontId="7" fillId="0" borderId="0" xfId="61" applyFont="1" applyAlignment="1">
      <alignment horizontal="center" vertical="center" wrapText="1"/>
    </xf>
    <xf numFmtId="166" fontId="11" fillId="0" borderId="0" xfId="58" applyNumberFormat="1" applyFont="1" applyAlignment="1">
      <alignment horizontal="right" indent="1"/>
    </xf>
    <xf numFmtId="166" fontId="11" fillId="0" borderId="0" xfId="58" applyNumberFormat="1" applyFont="1" applyAlignment="1">
      <alignment horizontal="right" indent="3"/>
    </xf>
    <xf numFmtId="166" fontId="7" fillId="0" borderId="0" xfId="58" applyNumberFormat="1" applyFont="1" applyAlignment="1">
      <alignment horizontal="center" vertical="center"/>
    </xf>
    <xf numFmtId="166" fontId="7" fillId="0" borderId="0" xfId="58" applyNumberFormat="1" applyFont="1" applyAlignment="1">
      <alignment horizontal="right" indent="1"/>
    </xf>
    <xf numFmtId="0" fontId="11" fillId="0" borderId="0" xfId="59" applyFont="1"/>
    <xf numFmtId="166" fontId="7" fillId="0" borderId="1" xfId="58" applyNumberFormat="1" applyFont="1" applyBorder="1" applyAlignment="1">
      <alignment horizontal="center" vertical="center"/>
    </xf>
    <xf numFmtId="0" fontId="8" fillId="0" borderId="0" xfId="58" applyFont="1"/>
    <xf numFmtId="0" fontId="72" fillId="0" borderId="0" xfId="60" applyAlignment="1">
      <alignment wrapText="1"/>
    </xf>
    <xf numFmtId="0" fontId="8" fillId="0" borderId="0" xfId="59" applyFont="1"/>
    <xf numFmtId="1" fontId="11" fillId="0" borderId="0" xfId="58" applyNumberFormat="1" applyFont="1"/>
    <xf numFmtId="166" fontId="11" fillId="0" borderId="0" xfId="58" applyNumberFormat="1" applyFont="1"/>
    <xf numFmtId="1" fontId="7" fillId="0" borderId="0" xfId="59" applyNumberFormat="1" applyFont="1"/>
    <xf numFmtId="1" fontId="7" fillId="0" borderId="0" xfId="58" applyNumberFormat="1" applyFont="1"/>
    <xf numFmtId="166" fontId="7" fillId="0" borderId="0" xfId="58" applyNumberFormat="1" applyFont="1"/>
    <xf numFmtId="0" fontId="8" fillId="0" borderId="0" xfId="58" quotePrefix="1" applyFont="1" applyAlignment="1">
      <alignment horizontal="left"/>
    </xf>
    <xf numFmtId="0" fontId="7" fillId="0" borderId="0" xfId="58" applyFont="1" applyAlignment="1">
      <alignment horizontal="left"/>
    </xf>
    <xf numFmtId="0" fontId="7" fillId="0" borderId="0" xfId="20" applyFont="1" applyAlignment="1">
      <alignment horizontal="center" vertical="center"/>
    </xf>
    <xf numFmtId="0" fontId="73" fillId="0" borderId="0" xfId="11" applyFont="1"/>
    <xf numFmtId="0" fontId="58" fillId="0" borderId="0" xfId="32" applyFont="1" applyAlignment="1">
      <alignment horizontal="center" vertical="center" wrapText="1"/>
    </xf>
    <xf numFmtId="0" fontId="7" fillId="0" borderId="1" xfId="8" applyFont="1" applyBorder="1" applyAlignment="1">
      <alignment horizontal="center" vertical="center" wrapText="1"/>
    </xf>
    <xf numFmtId="0" fontId="5" fillId="0" borderId="0" xfId="20" applyFont="1" applyAlignment="1">
      <alignment horizontal="center" vertical="center"/>
    </xf>
    <xf numFmtId="1" fontId="11" fillId="0" borderId="0" xfId="58" applyNumberFormat="1" applyFont="1" applyAlignment="1">
      <alignment horizontal="right" indent="1"/>
    </xf>
    <xf numFmtId="166" fontId="11" fillId="0" borderId="0" xfId="58" applyNumberFormat="1" applyFont="1" applyAlignment="1">
      <alignment horizontal="right" indent="2"/>
    </xf>
    <xf numFmtId="1" fontId="11" fillId="0" borderId="0" xfId="62" applyNumberFormat="1" applyFont="1" applyFill="1" applyAlignment="1">
      <alignment horizontal="right" indent="2"/>
    </xf>
    <xf numFmtId="166" fontId="11" fillId="0" borderId="0" xfId="14" applyNumberFormat="1" applyFont="1" applyFill="1" applyAlignment="1">
      <alignment horizontal="right" indent="3"/>
    </xf>
    <xf numFmtId="1" fontId="73" fillId="0" borderId="0" xfId="11" applyNumberFormat="1" applyFont="1"/>
    <xf numFmtId="0" fontId="5" fillId="0" borderId="0" xfId="8" applyFont="1" applyAlignment="1">
      <alignment horizontal="center" vertical="center" wrapText="1"/>
    </xf>
    <xf numFmtId="1" fontId="7" fillId="0" borderId="0" xfId="14" applyNumberFormat="1" applyFont="1" applyFill="1" applyAlignment="1">
      <alignment horizontal="right" indent="2"/>
    </xf>
    <xf numFmtId="166" fontId="7" fillId="0" borderId="0" xfId="14" applyNumberFormat="1" applyFont="1" applyFill="1" applyAlignment="1">
      <alignment horizontal="right" indent="3"/>
    </xf>
    <xf numFmtId="0" fontId="74" fillId="0" borderId="0" xfId="63" applyAlignment="1">
      <alignment horizontal="center" vertical="center" wrapText="1"/>
    </xf>
    <xf numFmtId="166" fontId="7" fillId="0" borderId="0" xfId="58" applyNumberFormat="1" applyFont="1" applyAlignment="1">
      <alignment horizontal="center"/>
    </xf>
    <xf numFmtId="177" fontId="68" fillId="0" borderId="0" xfId="62" applyNumberFormat="1" applyFont="1" applyFill="1"/>
    <xf numFmtId="177" fontId="5" fillId="0" borderId="0" xfId="52" applyNumberFormat="1" applyFont="1" applyFill="1"/>
    <xf numFmtId="1" fontId="33" fillId="0" borderId="0" xfId="11" applyNumberFormat="1"/>
    <xf numFmtId="177" fontId="5" fillId="0" borderId="0" xfId="62" applyNumberFormat="1" applyFont="1" applyFill="1"/>
    <xf numFmtId="0" fontId="2" fillId="0" borderId="0" xfId="64" applyFont="1"/>
    <xf numFmtId="0" fontId="3" fillId="0" borderId="0" xfId="65" applyFont="1"/>
    <xf numFmtId="0" fontId="4" fillId="0" borderId="0" xfId="65" applyFont="1"/>
    <xf numFmtId="0" fontId="1" fillId="0" borderId="0" xfId="64"/>
    <xf numFmtId="0" fontId="2" fillId="0" borderId="0" xfId="65" applyFont="1" applyAlignment="1">
      <alignment horizontal="left"/>
    </xf>
    <xf numFmtId="0" fontId="3" fillId="0" borderId="0" xfId="65" applyFont="1" applyAlignment="1">
      <alignment horizontal="left"/>
    </xf>
    <xf numFmtId="0" fontId="75" fillId="0" borderId="0" xfId="65" applyFont="1" applyAlignment="1">
      <alignment horizontal="left"/>
    </xf>
    <xf numFmtId="0" fontId="7" fillId="0" borderId="0" xfId="65" applyFont="1"/>
    <xf numFmtId="0" fontId="7" fillId="0" borderId="0" xfId="65" applyFont="1" applyAlignment="1">
      <alignment horizontal="center"/>
    </xf>
    <xf numFmtId="0" fontId="8" fillId="0" borderId="0" xfId="65" applyFont="1" applyAlignment="1">
      <alignment horizontal="right"/>
    </xf>
    <xf numFmtId="0" fontId="7" fillId="0" borderId="2" xfId="65" applyFont="1" applyBorder="1" applyAlignment="1">
      <alignment vertical="center" wrapText="1"/>
    </xf>
    <xf numFmtId="0" fontId="44" fillId="0" borderId="2" xfId="32" applyFont="1" applyBorder="1" applyAlignment="1">
      <alignment horizontal="center" vertical="center" wrapText="1"/>
    </xf>
    <xf numFmtId="0" fontId="7" fillId="0" borderId="0" xfId="65" applyFont="1" applyAlignment="1">
      <alignment vertical="center" wrapText="1"/>
    </xf>
    <xf numFmtId="0" fontId="44" fillId="0" borderId="0" xfId="32" applyFont="1" applyAlignment="1">
      <alignment horizontal="center" vertical="center" wrapText="1"/>
    </xf>
    <xf numFmtId="0" fontId="36" fillId="0" borderId="1" xfId="66" applyBorder="1"/>
    <xf numFmtId="0" fontId="6" fillId="0" borderId="2" xfId="65" applyFont="1" applyBorder="1" applyAlignment="1">
      <alignment horizontal="center" vertical="top" wrapText="1"/>
    </xf>
    <xf numFmtId="1" fontId="6" fillId="0" borderId="2" xfId="46" applyNumberFormat="1" applyFont="1" applyBorder="1" applyAlignment="1">
      <alignment horizontal="center" vertical="top" wrapText="1"/>
    </xf>
    <xf numFmtId="0" fontId="7" fillId="0" borderId="2" xfId="58" applyFont="1" applyBorder="1" applyAlignment="1">
      <alignment horizontal="center" vertical="top" wrapText="1"/>
    </xf>
    <xf numFmtId="0" fontId="11" fillId="0" borderId="0" xfId="67" applyFont="1" applyAlignment="1">
      <alignment horizontal="left"/>
    </xf>
    <xf numFmtId="0" fontId="11" fillId="0" borderId="0" xfId="67" applyFont="1" applyAlignment="1">
      <alignment horizontal="left" wrapText="1"/>
    </xf>
    <xf numFmtId="166" fontId="11" fillId="0" borderId="0" xfId="68" applyNumberFormat="1" applyFont="1" applyFill="1" applyBorder="1"/>
    <xf numFmtId="166" fontId="11" fillId="0" borderId="0" xfId="68" applyNumberFormat="1" applyFont="1" applyFill="1" applyBorder="1" applyAlignment="1">
      <alignment horizontal="right" indent="1"/>
    </xf>
    <xf numFmtId="0" fontId="76" fillId="0" borderId="0" xfId="67" applyFont="1"/>
    <xf numFmtId="0" fontId="7" fillId="0" borderId="0" xfId="67" applyFont="1"/>
    <xf numFmtId="166" fontId="7" fillId="0" borderId="0" xfId="68" applyNumberFormat="1" applyFont="1" applyFill="1" applyBorder="1"/>
    <xf numFmtId="166" fontId="7" fillId="0" borderId="0" xfId="68" applyNumberFormat="1" applyFont="1" applyFill="1" applyBorder="1" applyAlignment="1">
      <alignment horizontal="right" indent="1"/>
    </xf>
    <xf numFmtId="0" fontId="7" fillId="0" borderId="0" xfId="67" applyFont="1" applyAlignment="1">
      <alignment horizontal="left"/>
    </xf>
    <xf numFmtId="166" fontId="7" fillId="0" borderId="0" xfId="68" applyNumberFormat="1" applyFont="1" applyFill="1" applyBorder="1" applyAlignment="1">
      <alignment horizontal="right"/>
    </xf>
    <xf numFmtId="0" fontId="6" fillId="0" borderId="0" xfId="67" applyFont="1" applyAlignment="1">
      <alignment horizontal="left"/>
    </xf>
    <xf numFmtId="166" fontId="6" fillId="0" borderId="0" xfId="65" applyNumberFormat="1" applyFont="1"/>
    <xf numFmtId="166" fontId="6" fillId="0" borderId="0" xfId="65" applyNumberFormat="1" applyFont="1" applyAlignment="1">
      <alignment horizontal="right" indent="2"/>
    </xf>
    <xf numFmtId="0" fontId="67" fillId="0" borderId="0" xfId="65" applyFont="1"/>
    <xf numFmtId="0" fontId="77" fillId="0" borderId="0" xfId="65" applyFont="1"/>
    <xf numFmtId="0" fontId="7" fillId="0" borderId="1" xfId="65" applyFont="1" applyBorder="1" applyAlignment="1">
      <alignment horizontal="center"/>
    </xf>
    <xf numFmtId="0" fontId="6" fillId="0" borderId="0" xfId="65" applyFont="1" applyAlignment="1">
      <alignment horizontal="center" vertical="top" wrapText="1"/>
    </xf>
    <xf numFmtId="1" fontId="6" fillId="0" borderId="0" xfId="46" applyNumberFormat="1" applyFont="1" applyAlignment="1">
      <alignment horizontal="center" vertical="top" wrapText="1"/>
    </xf>
    <xf numFmtId="166" fontId="11" fillId="0" borderId="0" xfId="11" applyNumberFormat="1" applyFont="1"/>
    <xf numFmtId="166" fontId="11" fillId="0" borderId="0" xfId="11" applyNumberFormat="1" applyFont="1" applyAlignment="1">
      <alignment horizontal="right" indent="1"/>
    </xf>
    <xf numFmtId="166" fontId="7" fillId="0" borderId="0" xfId="11" applyNumberFormat="1" applyFont="1"/>
    <xf numFmtId="166" fontId="7" fillId="0" borderId="0" xfId="11" applyNumberFormat="1" applyFont="1" applyAlignment="1">
      <alignment horizontal="right" indent="1"/>
    </xf>
    <xf numFmtId="166" fontId="7" fillId="0" borderId="0" xfId="69" applyNumberFormat="1" applyFont="1"/>
    <xf numFmtId="166" fontId="7" fillId="0" borderId="0" xfId="69" applyNumberFormat="1" applyFont="1" applyAlignment="1">
      <alignment horizontal="right" indent="1"/>
    </xf>
    <xf numFmtId="0" fontId="7" fillId="0" borderId="0" xfId="58" applyFont="1" applyAlignment="1">
      <alignment horizontal="center" vertical="top" wrapText="1"/>
    </xf>
    <xf numFmtId="0" fontId="11" fillId="0" borderId="0" xfId="67" applyFont="1"/>
    <xf numFmtId="166" fontId="7" fillId="0" borderId="0" xfId="30" applyNumberFormat="1" applyFont="1"/>
    <xf numFmtId="166" fontId="11" fillId="0" borderId="0" xfId="30" applyNumberFormat="1" applyFont="1"/>
    <xf numFmtId="0" fontId="78" fillId="0" borderId="0" xfId="65" applyFont="1"/>
    <xf numFmtId="0" fontId="29" fillId="0" borderId="0" xfId="66" applyFont="1"/>
    <xf numFmtId="166" fontId="11" fillId="0" borderId="0" xfId="69" applyNumberFormat="1" applyFont="1"/>
    <xf numFmtId="0" fontId="79" fillId="0" borderId="0" xfId="65" applyFont="1"/>
    <xf numFmtId="0" fontId="80" fillId="0" borderId="0" xfId="65" applyFont="1"/>
    <xf numFmtId="0" fontId="36" fillId="0" borderId="0" xfId="66"/>
    <xf numFmtId="0" fontId="58" fillId="0" borderId="0" xfId="65" applyFont="1"/>
    <xf numFmtId="0" fontId="58" fillId="0" borderId="0" xfId="65" applyFont="1" applyAlignment="1">
      <alignment horizontal="center"/>
    </xf>
    <xf numFmtId="0" fontId="81" fillId="0" borderId="0" xfId="65" applyFont="1" applyAlignment="1">
      <alignment horizontal="right"/>
    </xf>
    <xf numFmtId="0" fontId="58" fillId="0" borderId="2" xfId="65" applyFont="1" applyBorder="1" applyAlignment="1">
      <alignment vertical="center" wrapText="1"/>
    </xf>
    <xf numFmtId="0" fontId="58" fillId="0" borderId="2" xfId="70" applyFont="1" applyBorder="1" applyAlignment="1">
      <alignment horizontal="center" vertical="center"/>
    </xf>
    <xf numFmtId="0" fontId="58" fillId="0" borderId="0" xfId="65" applyFont="1" applyAlignment="1">
      <alignment vertical="center" wrapText="1"/>
    </xf>
    <xf numFmtId="0" fontId="58" fillId="0" borderId="0" xfId="70" applyFont="1" applyAlignment="1">
      <alignment horizontal="center" vertical="center" wrapText="1"/>
    </xf>
    <xf numFmtId="0" fontId="58" fillId="0" borderId="0" xfId="71" applyFont="1" applyAlignment="1">
      <alignment horizontal="center" vertical="center" wrapText="1"/>
    </xf>
    <xf numFmtId="0" fontId="58" fillId="0" borderId="1" xfId="71" applyFont="1" applyBorder="1" applyAlignment="1">
      <alignment horizontal="center" vertical="center" wrapText="1"/>
    </xf>
    <xf numFmtId="0" fontId="58" fillId="0" borderId="0" xfId="65" applyFont="1" applyAlignment="1">
      <alignment horizontal="center" vertical="top" wrapText="1"/>
    </xf>
    <xf numFmtId="1" fontId="58" fillId="0" borderId="0" xfId="46" applyNumberFormat="1" applyFont="1" applyAlignment="1">
      <alignment horizontal="center" vertical="top" wrapText="1"/>
    </xf>
    <xf numFmtId="0" fontId="58" fillId="0" borderId="0" xfId="58" applyFont="1" applyAlignment="1">
      <alignment horizontal="center" vertical="top" wrapText="1"/>
    </xf>
    <xf numFmtId="0" fontId="30" fillId="0" borderId="0" xfId="72" applyFont="1"/>
    <xf numFmtId="0" fontId="30" fillId="0" borderId="0" xfId="66" applyFont="1"/>
    <xf numFmtId="166" fontId="30" fillId="0" borderId="0" xfId="66" applyNumberFormat="1" applyFont="1" applyAlignment="1">
      <alignment horizontal="right" indent="1"/>
    </xf>
    <xf numFmtId="0" fontId="30" fillId="0" borderId="0" xfId="73" applyFont="1"/>
    <xf numFmtId="0" fontId="58" fillId="0" borderId="0" xfId="66" applyFont="1"/>
    <xf numFmtId="166" fontId="58" fillId="0" borderId="0" xfId="66" applyNumberFormat="1" applyFont="1" applyAlignment="1">
      <alignment horizontal="right" indent="1"/>
    </xf>
    <xf numFmtId="0" fontId="58" fillId="0" borderId="0" xfId="72" applyFont="1" applyAlignment="1">
      <alignment horizontal="left" indent="1"/>
    </xf>
    <xf numFmtId="0" fontId="30" fillId="0" borderId="0" xfId="65" applyFont="1"/>
    <xf numFmtId="0" fontId="30" fillId="0" borderId="0" xfId="72" applyFont="1" applyAlignment="1">
      <alignment horizontal="left" indent="1"/>
    </xf>
    <xf numFmtId="0" fontId="58" fillId="0" borderId="0" xfId="72" applyFont="1" applyAlignment="1">
      <alignment horizontal="left" indent="2"/>
    </xf>
    <xf numFmtId="177" fontId="7" fillId="0" borderId="0" xfId="52" applyNumberFormat="1" applyFont="1" applyBorder="1" applyAlignment="1">
      <alignment horizontal="right" vertical="center" wrapText="1"/>
    </xf>
    <xf numFmtId="0" fontId="82" fillId="0" borderId="0" xfId="65" applyFont="1"/>
    <xf numFmtId="0" fontId="29" fillId="0" borderId="0" xfId="74" applyFont="1"/>
    <xf numFmtId="1" fontId="82" fillId="0" borderId="0" xfId="65" applyNumberFormat="1" applyFont="1"/>
    <xf numFmtId="0" fontId="29" fillId="0" borderId="0" xfId="70" applyFont="1"/>
    <xf numFmtId="0" fontId="83" fillId="0" borderId="0" xfId="65" applyFont="1"/>
    <xf numFmtId="0" fontId="84" fillId="0" borderId="0" xfId="65" applyFont="1"/>
    <xf numFmtId="0" fontId="33" fillId="0" borderId="0" xfId="75"/>
    <xf numFmtId="0" fontId="85" fillId="0" borderId="0" xfId="65" applyFont="1"/>
    <xf numFmtId="0" fontId="2" fillId="0" borderId="0" xfId="65" applyFont="1"/>
    <xf numFmtId="0" fontId="11" fillId="0" borderId="0" xfId="72" applyFont="1"/>
    <xf numFmtId="1" fontId="11" fillId="0" borderId="0" xfId="65" applyNumberFormat="1" applyFont="1"/>
    <xf numFmtId="166" fontId="11" fillId="0" borderId="0" xfId="65" applyNumberFormat="1" applyFont="1" applyAlignment="1">
      <alignment horizontal="right" indent="1"/>
    </xf>
    <xf numFmtId="0" fontId="16" fillId="0" borderId="0" xfId="73" applyFont="1"/>
    <xf numFmtId="0" fontId="15" fillId="0" borderId="0" xfId="72" applyFont="1"/>
    <xf numFmtId="1" fontId="7" fillId="0" borderId="0" xfId="65" applyNumberFormat="1" applyFont="1"/>
    <xf numFmtId="166" fontId="7" fillId="0" borderId="0" xfId="65" applyNumberFormat="1" applyFont="1" applyAlignment="1">
      <alignment horizontal="right" indent="1"/>
    </xf>
    <xf numFmtId="0" fontId="15" fillId="0" borderId="0" xfId="65" applyFont="1"/>
    <xf numFmtId="0" fontId="16" fillId="0" borderId="0" xfId="65" applyFont="1"/>
    <xf numFmtId="0" fontId="86" fillId="0" borderId="0" xfId="65" applyFont="1"/>
    <xf numFmtId="0" fontId="16" fillId="0" borderId="0" xfId="72" applyFont="1"/>
    <xf numFmtId="0" fontId="15" fillId="0" borderId="0" xfId="72" applyFont="1" applyAlignment="1">
      <alignment horizontal="left" indent="1"/>
    </xf>
    <xf numFmtId="0" fontId="87" fillId="0" borderId="0" xfId="65" applyFont="1"/>
    <xf numFmtId="0" fontId="3" fillId="0" borderId="0" xfId="76" applyFont="1" applyAlignment="1">
      <alignment horizontal="center" vertical="center"/>
    </xf>
    <xf numFmtId="0" fontId="7" fillId="0" borderId="0" xfId="76" applyFont="1" applyAlignment="1">
      <alignment horizontal="center" vertical="center"/>
    </xf>
    <xf numFmtId="0" fontId="7" fillId="0" borderId="2" xfId="76" applyFont="1" applyBorder="1" applyAlignment="1">
      <alignment horizontal="center" vertical="center"/>
    </xf>
    <xf numFmtId="0" fontId="7" fillId="0" borderId="3" xfId="76" applyFont="1" applyBorder="1" applyAlignment="1">
      <alignment horizontal="center" vertical="center" wrapText="1"/>
    </xf>
    <xf numFmtId="0" fontId="7" fillId="0" borderId="0" xfId="76" applyFont="1" applyAlignment="1">
      <alignment horizontal="center" vertical="center" wrapText="1"/>
    </xf>
    <xf numFmtId="0" fontId="11" fillId="0" borderId="0" xfId="76" applyFont="1"/>
    <xf numFmtId="166" fontId="39" fillId="0" borderId="0" xfId="76" applyNumberFormat="1" applyFont="1"/>
    <xf numFmtId="166" fontId="11" fillId="0" borderId="0" xfId="76" applyNumberFormat="1" applyFont="1" applyAlignment="1">
      <alignment horizontal="right" vertical="center"/>
    </xf>
    <xf numFmtId="175" fontId="7" fillId="0" borderId="0" xfId="76" applyNumberFormat="1" applyFont="1" applyAlignment="1">
      <alignment horizontal="center" vertical="center"/>
    </xf>
    <xf numFmtId="0" fontId="45" fillId="0" borderId="0" xfId="76" applyFont="1" applyAlignment="1">
      <alignment horizontal="left"/>
    </xf>
    <xf numFmtId="166" fontId="6" fillId="0" borderId="0" xfId="76" applyNumberFormat="1" applyFont="1"/>
    <xf numFmtId="0" fontId="6" fillId="0" borderId="0" xfId="76" applyFont="1" applyAlignment="1">
      <alignment horizontal="left"/>
    </xf>
    <xf numFmtId="166" fontId="7" fillId="0" borderId="0" xfId="76" applyNumberFormat="1" applyFont="1" applyAlignment="1">
      <alignment horizontal="center" vertical="center"/>
    </xf>
    <xf numFmtId="0" fontId="6" fillId="0" borderId="0" xfId="76" applyFont="1"/>
    <xf numFmtId="2" fontId="6" fillId="0" borderId="0" xfId="76" applyNumberFormat="1" applyFont="1"/>
    <xf numFmtId="2" fontId="7" fillId="0" borderId="0" xfId="76" applyNumberFormat="1" applyFont="1" applyAlignment="1">
      <alignment horizontal="center" vertical="center"/>
    </xf>
    <xf numFmtId="0" fontId="7" fillId="0" borderId="0" xfId="76" applyFont="1" applyAlignment="1">
      <alignment horizontal="left" vertical="center"/>
    </xf>
    <xf numFmtId="166" fontId="7" fillId="0" borderId="0" xfId="76" applyNumberFormat="1" applyFont="1" applyAlignment="1">
      <alignment horizontal="right" vertical="center"/>
    </xf>
    <xf numFmtId="0" fontId="28" fillId="0" borderId="0" xfId="77" applyFont="1"/>
    <xf numFmtId="0" fontId="36" fillId="0" borderId="0" xfId="77"/>
    <xf numFmtId="0" fontId="7" fillId="0" borderId="1" xfId="76" applyFont="1" applyBorder="1" applyAlignment="1">
      <alignment horizontal="center" vertical="center" wrapText="1"/>
    </xf>
    <xf numFmtId="1" fontId="11" fillId="0" borderId="0" xfId="78" applyNumberFormat="1" applyFont="1" applyAlignment="1">
      <alignment horizontal="right" indent="1"/>
    </xf>
    <xf numFmtId="166" fontId="11" fillId="0" borderId="0" xfId="76" applyNumberFormat="1" applyFont="1" applyAlignment="1">
      <alignment horizontal="center" vertical="center"/>
    </xf>
    <xf numFmtId="0" fontId="11" fillId="0" borderId="0" xfId="76" applyFont="1" applyAlignment="1">
      <alignment horizontal="center" vertical="center"/>
    </xf>
    <xf numFmtId="0" fontId="11" fillId="0" borderId="0" xfId="76" applyFont="1" applyAlignment="1">
      <alignment wrapText="1"/>
    </xf>
    <xf numFmtId="166" fontId="11" fillId="0" borderId="0" xfId="76" applyNumberFormat="1" applyFont="1" applyAlignment="1">
      <alignment wrapText="1"/>
    </xf>
    <xf numFmtId="166" fontId="76" fillId="0" borderId="0" xfId="76" applyNumberFormat="1" applyFont="1"/>
    <xf numFmtId="166" fontId="11" fillId="0" borderId="0" xfId="78" applyNumberFormat="1" applyFont="1" applyAlignment="1">
      <alignment horizontal="right" indent="1"/>
    </xf>
    <xf numFmtId="0" fontId="12" fillId="0" borderId="0" xfId="76" applyFont="1" applyAlignment="1">
      <alignment horizontal="left"/>
    </xf>
    <xf numFmtId="166" fontId="12" fillId="0" borderId="0" xfId="76" applyNumberFormat="1" applyFont="1" applyAlignment="1">
      <alignment horizontal="left"/>
    </xf>
    <xf numFmtId="166" fontId="7" fillId="0" borderId="0" xfId="76" applyNumberFormat="1" applyFont="1"/>
    <xf numFmtId="0" fontId="7" fillId="0" borderId="0" xfId="76" applyFont="1" applyAlignment="1">
      <alignment horizontal="left" indent="1"/>
    </xf>
    <xf numFmtId="166" fontId="12" fillId="0" borderId="0" xfId="76" applyNumberFormat="1" applyFont="1"/>
    <xf numFmtId="166" fontId="49" fillId="0" borderId="0" xfId="76" applyNumberFormat="1" applyFont="1"/>
    <xf numFmtId="0" fontId="7" fillId="0" borderId="0" xfId="76" applyFont="1"/>
    <xf numFmtId="2" fontId="11" fillId="0" borderId="0" xfId="78" applyNumberFormat="1" applyFont="1" applyAlignment="1">
      <alignment horizontal="right" indent="1"/>
    </xf>
    <xf numFmtId="0" fontId="12" fillId="0" borderId="0" xfId="76" applyFont="1"/>
    <xf numFmtId="166" fontId="11" fillId="0" borderId="0" xfId="76" applyNumberFormat="1" applyFont="1"/>
    <xf numFmtId="166" fontId="7" fillId="0" borderId="0" xfId="76" applyNumberFormat="1" applyFont="1" applyAlignment="1">
      <alignment horizontal="right"/>
    </xf>
    <xf numFmtId="0" fontId="88" fillId="0" borderId="0" xfId="79" applyFont="1"/>
    <xf numFmtId="0" fontId="28" fillId="0" borderId="0" xfId="80" applyFont="1"/>
    <xf numFmtId="0" fontId="89" fillId="0" borderId="0" xfId="79" applyFont="1"/>
    <xf numFmtId="0" fontId="25" fillId="0" borderId="0" xfId="79" applyFont="1"/>
    <xf numFmtId="0" fontId="36" fillId="0" borderId="0" xfId="80"/>
    <xf numFmtId="0" fontId="8" fillId="0" borderId="1" xfId="81" applyFont="1" applyBorder="1" applyAlignment="1">
      <alignment horizontal="right"/>
    </xf>
    <xf numFmtId="0" fontId="25" fillId="0" borderId="2" xfId="79" applyFont="1" applyBorder="1"/>
    <xf numFmtId="0" fontId="25" fillId="0" borderId="1" xfId="79" applyFont="1" applyBorder="1" applyAlignment="1">
      <alignment horizontal="center" vertical="center"/>
    </xf>
    <xf numFmtId="0" fontId="27" fillId="0" borderId="0" xfId="79" applyFont="1"/>
    <xf numFmtId="0" fontId="25" fillId="0" borderId="0" xfId="79" applyFont="1" applyAlignment="1">
      <alignment horizontal="left" indent="2"/>
    </xf>
    <xf numFmtId="2" fontId="25" fillId="0" borderId="0" xfId="79" applyNumberFormat="1" applyFont="1" applyAlignment="1">
      <alignment horizontal="right" indent="1"/>
    </xf>
    <xf numFmtId="0" fontId="25" fillId="0" borderId="0" xfId="79" applyFont="1" applyAlignment="1">
      <alignment horizontal="right" indent="1"/>
    </xf>
    <xf numFmtId="0" fontId="27" fillId="0" borderId="0" xfId="79" applyFont="1" applyAlignment="1">
      <alignment horizontal="right" indent="1"/>
    </xf>
    <xf numFmtId="0" fontId="25" fillId="0" borderId="0" xfId="79" applyFont="1" applyAlignment="1">
      <alignment horizontal="right"/>
    </xf>
    <xf numFmtId="0" fontId="27" fillId="0" borderId="0" xfId="79" applyFont="1" applyAlignment="1">
      <alignment horizontal="left"/>
    </xf>
    <xf numFmtId="166" fontId="11" fillId="0" borderId="0" xfId="76" applyNumberFormat="1" applyFont="1" applyAlignment="1">
      <alignment horizontal="right" indent="1"/>
    </xf>
    <xf numFmtId="166" fontId="7" fillId="0" borderId="0" xfId="76" applyNumberFormat="1" applyFont="1" applyAlignment="1">
      <alignment horizontal="right" indent="1"/>
    </xf>
    <xf numFmtId="0" fontId="25" fillId="0" borderId="1" xfId="79" applyFont="1" applyBorder="1"/>
    <xf numFmtId="166" fontId="7" fillId="0" borderId="1" xfId="76" applyNumberFormat="1" applyFont="1" applyBorder="1" applyAlignment="1">
      <alignment horizontal="right" indent="1"/>
    </xf>
    <xf numFmtId="0" fontId="79" fillId="0" borderId="0" xfId="82" applyFont="1"/>
    <xf numFmtId="0" fontId="80" fillId="0" borderId="0" xfId="83" applyFont="1"/>
    <xf numFmtId="0" fontId="58" fillId="0" borderId="0" xfId="83" applyFont="1"/>
    <xf numFmtId="0" fontId="44" fillId="0" borderId="0" xfId="82" applyFont="1"/>
    <xf numFmtId="0" fontId="44" fillId="0" borderId="0" xfId="83" applyFont="1"/>
    <xf numFmtId="0" fontId="92" fillId="0" borderId="0" xfId="83" applyFont="1"/>
    <xf numFmtId="0" fontId="92" fillId="0" borderId="0" xfId="83" applyFont="1" applyAlignment="1">
      <alignment horizontal="right"/>
    </xf>
    <xf numFmtId="0" fontId="58" fillId="0" borderId="2" xfId="82" applyFont="1" applyBorder="1"/>
    <xf numFmtId="0" fontId="93" fillId="0" borderId="2" xfId="84" applyFont="1" applyBorder="1" applyAlignment="1">
      <alignment horizontal="center" vertical="center" wrapText="1"/>
    </xf>
    <xf numFmtId="0" fontId="44" fillId="0" borderId="2" xfId="82" applyFont="1" applyBorder="1" applyAlignment="1">
      <alignment horizontal="center" vertical="center"/>
    </xf>
    <xf numFmtId="0" fontId="58" fillId="0" borderId="0" xfId="30" applyFont="1"/>
    <xf numFmtId="0" fontId="58" fillId="0" borderId="0" xfId="82" applyFont="1"/>
    <xf numFmtId="0" fontId="93" fillId="0" borderId="0" xfId="84" applyFont="1" applyAlignment="1">
      <alignment horizontal="center" vertical="center" wrapText="1"/>
    </xf>
    <xf numFmtId="0" fontId="44" fillId="0" borderId="0" xfId="82" applyFont="1" applyAlignment="1">
      <alignment horizontal="center" vertical="center"/>
    </xf>
    <xf numFmtId="0" fontId="93" fillId="0" borderId="1" xfId="84" applyFont="1" applyBorder="1" applyAlignment="1">
      <alignment horizontal="center" vertical="center" wrapText="1"/>
    </xf>
    <xf numFmtId="0" fontId="6" fillId="0" borderId="1" xfId="20" applyFont="1" applyBorder="1" applyAlignment="1">
      <alignment horizontal="center" vertical="center"/>
    </xf>
    <xf numFmtId="0" fontId="44" fillId="0" borderId="1" xfId="82" applyFont="1" applyBorder="1" applyAlignment="1">
      <alignment horizontal="center" vertical="center"/>
    </xf>
    <xf numFmtId="0" fontId="58" fillId="0" borderId="0" xfId="83" applyFont="1" applyAlignment="1">
      <alignment horizontal="center" vertical="center" wrapText="1"/>
    </xf>
    <xf numFmtId="0" fontId="58" fillId="0" borderId="0" xfId="82" applyFont="1" applyAlignment="1">
      <alignment horizontal="left" indent="1"/>
    </xf>
    <xf numFmtId="0" fontId="58" fillId="0" borderId="0" xfId="82" applyFont="1" applyAlignment="1">
      <alignment horizontal="right" indent="1"/>
    </xf>
    <xf numFmtId="0" fontId="44" fillId="0" borderId="0" xfId="82" applyFont="1" applyAlignment="1">
      <alignment horizontal="right" indent="1"/>
    </xf>
    <xf numFmtId="166" fontId="44" fillId="0" borderId="0" xfId="82" applyNumberFormat="1" applyFont="1" applyAlignment="1">
      <alignment horizontal="right" indent="1"/>
    </xf>
    <xf numFmtId="1" fontId="58" fillId="0" borderId="0" xfId="82" applyNumberFormat="1" applyFont="1" applyAlignment="1">
      <alignment horizontal="right" indent="1"/>
    </xf>
    <xf numFmtId="1" fontId="44" fillId="0" borderId="0" xfId="82" applyNumberFormat="1" applyFont="1" applyAlignment="1">
      <alignment horizontal="right" indent="1"/>
    </xf>
    <xf numFmtId="0" fontId="30" fillId="0" borderId="0" xfId="30" applyFont="1"/>
    <xf numFmtId="0" fontId="58" fillId="0" borderId="0" xfId="82" applyFont="1" applyAlignment="1">
      <alignment horizontal="left" wrapText="1" indent="1"/>
    </xf>
    <xf numFmtId="166" fontId="58" fillId="0" borderId="0" xfId="82" applyNumberFormat="1" applyFont="1" applyAlignment="1">
      <alignment horizontal="right" indent="1"/>
    </xf>
    <xf numFmtId="0" fontId="94" fillId="0" borderId="0" xfId="82" applyFont="1"/>
    <xf numFmtId="0" fontId="94" fillId="0" borderId="0" xfId="30" applyFont="1"/>
    <xf numFmtId="1" fontId="94" fillId="0" borderId="0" xfId="82" applyNumberFormat="1" applyFont="1"/>
    <xf numFmtId="166" fontId="94" fillId="0" borderId="0" xfId="82" applyNumberFormat="1" applyFont="1"/>
    <xf numFmtId="166" fontId="95" fillId="0" borderId="0" xfId="82" applyNumberFormat="1" applyFont="1"/>
    <xf numFmtId="0" fontId="36" fillId="0" borderId="0" xfId="82"/>
    <xf numFmtId="0" fontId="36" fillId="0" borderId="0" xfId="30"/>
    <xf numFmtId="0" fontId="80" fillId="0" borderId="0" xfId="82" applyFont="1"/>
    <xf numFmtId="0" fontId="4" fillId="0" borderId="0" xfId="83" applyFont="1"/>
    <xf numFmtId="0" fontId="7" fillId="0" borderId="0" xfId="83" applyFont="1"/>
    <xf numFmtId="0" fontId="61" fillId="0" borderId="0" xfId="82" applyFont="1" applyAlignment="1">
      <alignment horizontal="right"/>
    </xf>
    <xf numFmtId="0" fontId="6" fillId="0" borderId="0" xfId="83" applyFont="1"/>
    <xf numFmtId="0" fontId="96" fillId="0" borderId="2" xfId="82" applyFont="1" applyBorder="1" applyAlignment="1">
      <alignment horizontal="center" wrapText="1"/>
    </xf>
    <xf numFmtId="0" fontId="96" fillId="0" borderId="0" xfId="82" applyFont="1" applyAlignment="1">
      <alignment horizontal="center" wrapText="1"/>
    </xf>
    <xf numFmtId="0" fontId="6" fillId="0" borderId="2" xfId="20" applyFont="1" applyBorder="1" applyAlignment="1">
      <alignment horizontal="center" vertical="center" wrapText="1"/>
    </xf>
    <xf numFmtId="0" fontId="6" fillId="0" borderId="0" xfId="20" applyFont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16" fillId="0" borderId="0" xfId="71" applyFont="1"/>
    <xf numFmtId="1" fontId="41" fillId="0" borderId="0" xfId="82" applyNumberFormat="1" applyFont="1"/>
    <xf numFmtId="166" fontId="41" fillId="0" borderId="0" xfId="82" applyNumberFormat="1" applyFont="1" applyAlignment="1">
      <alignment horizontal="right" wrapText="1" indent="1"/>
    </xf>
    <xf numFmtId="166" fontId="39" fillId="0" borderId="0" xfId="82" applyNumberFormat="1" applyFont="1" applyAlignment="1">
      <alignment wrapText="1"/>
    </xf>
    <xf numFmtId="0" fontId="41" fillId="0" borderId="0" xfId="83" applyFont="1"/>
    <xf numFmtId="0" fontId="41" fillId="0" borderId="0" xfId="82" applyFont="1"/>
    <xf numFmtId="166" fontId="41" fillId="0" borderId="0" xfId="83" applyNumberFormat="1" applyFont="1" applyAlignment="1">
      <alignment horizontal="right" indent="1"/>
    </xf>
    <xf numFmtId="166" fontId="39" fillId="0" borderId="0" xfId="83" applyNumberFormat="1" applyFont="1"/>
    <xf numFmtId="0" fontId="97" fillId="0" borderId="0" xfId="85" applyFont="1"/>
    <xf numFmtId="0" fontId="97" fillId="0" borderId="0" xfId="86" applyFont="1"/>
    <xf numFmtId="0" fontId="98" fillId="0" borderId="0" xfId="82" applyFont="1"/>
    <xf numFmtId="1" fontId="98" fillId="0" borderId="0" xfId="82" applyNumberFormat="1" applyFont="1"/>
    <xf numFmtId="166" fontId="98" fillId="0" borderId="0" xfId="82" applyNumberFormat="1" applyFont="1" applyAlignment="1">
      <alignment horizontal="right" wrapText="1" indent="1"/>
    </xf>
    <xf numFmtId="166" fontId="38" fillId="0" borderId="0" xfId="82" applyNumberFormat="1" applyFont="1" applyAlignment="1">
      <alignment wrapText="1"/>
    </xf>
    <xf numFmtId="0" fontId="57" fillId="0" borderId="0" xfId="86" applyFont="1"/>
    <xf numFmtId="0" fontId="99" fillId="0" borderId="0" xfId="86" applyFont="1" applyAlignment="1">
      <alignment horizontal="left" wrapText="1"/>
    </xf>
    <xf numFmtId="1" fontId="44" fillId="0" borderId="0" xfId="82" applyNumberFormat="1" applyFont="1"/>
    <xf numFmtId="166" fontId="44" fillId="0" borderId="0" xfId="82" applyNumberFormat="1" applyFont="1" applyAlignment="1">
      <alignment horizontal="right" wrapText="1" indent="1"/>
    </xf>
    <xf numFmtId="166" fontId="6" fillId="0" borderId="0" xfId="82" applyNumberFormat="1" applyFont="1" applyAlignment="1">
      <alignment wrapText="1"/>
    </xf>
    <xf numFmtId="1" fontId="58" fillId="0" borderId="0" xfId="82" applyNumberFormat="1" applyFont="1"/>
    <xf numFmtId="166" fontId="58" fillId="0" borderId="0" xfId="82" applyNumberFormat="1" applyFont="1" applyAlignment="1">
      <alignment horizontal="right" wrapText="1"/>
    </xf>
    <xf numFmtId="166" fontId="58" fillId="0" borderId="0" xfId="83" applyNumberFormat="1" applyFont="1" applyAlignment="1">
      <alignment horizontal="right"/>
    </xf>
    <xf numFmtId="166" fontId="7" fillId="0" borderId="0" xfId="83" applyNumberFormat="1" applyFont="1" applyAlignment="1">
      <alignment horizontal="right"/>
    </xf>
    <xf numFmtId="0" fontId="11" fillId="0" borderId="0" xfId="71" applyFont="1"/>
    <xf numFmtId="0" fontId="30" fillId="0" borderId="0" xfId="82" applyFont="1"/>
    <xf numFmtId="0" fontId="58" fillId="0" borderId="0" xfId="83" applyFont="1" applyAlignment="1">
      <alignment horizontal="left" indent="1"/>
    </xf>
    <xf numFmtId="0" fontId="58" fillId="0" borderId="0" xfId="83" applyFont="1" applyAlignment="1">
      <alignment horizontal="right"/>
    </xf>
    <xf numFmtId="1" fontId="58" fillId="0" borderId="0" xfId="83" applyNumberFormat="1" applyFont="1" applyAlignment="1">
      <alignment horizontal="right"/>
    </xf>
    <xf numFmtId="166" fontId="7" fillId="0" borderId="0" xfId="82" applyNumberFormat="1" applyFont="1" applyAlignment="1">
      <alignment horizontal="right" wrapText="1"/>
    </xf>
    <xf numFmtId="0" fontId="28" fillId="0" borderId="0" xfId="82" applyFont="1"/>
    <xf numFmtId="0" fontId="80" fillId="0" borderId="0" xfId="85" applyFont="1"/>
    <xf numFmtId="0" fontId="58" fillId="0" borderId="0" xfId="85" applyFont="1"/>
    <xf numFmtId="0" fontId="98" fillId="0" borderId="0" xfId="83" applyFont="1" applyAlignment="1">
      <alignment horizontal="right"/>
    </xf>
    <xf numFmtId="0" fontId="44" fillId="0" borderId="0" xfId="85" applyFont="1"/>
    <xf numFmtId="0" fontId="30" fillId="0" borderId="0" xfId="82" applyFont="1" applyAlignment="1">
      <alignment horizontal="right" indent="2"/>
    </xf>
    <xf numFmtId="166" fontId="30" fillId="0" borderId="0" xfId="82" applyNumberFormat="1" applyFont="1" applyAlignment="1">
      <alignment horizontal="right" indent="4"/>
    </xf>
    <xf numFmtId="0" fontId="41" fillId="0" borderId="0" xfId="85" applyFont="1"/>
    <xf numFmtId="0" fontId="81" fillId="0" borderId="0" xfId="82" applyFont="1" applyAlignment="1">
      <alignment horizontal="right" indent="2"/>
    </xf>
    <xf numFmtId="166" fontId="81" fillId="0" borderId="0" xfId="82" applyNumberFormat="1" applyFont="1" applyAlignment="1">
      <alignment horizontal="right" indent="4"/>
    </xf>
    <xf numFmtId="0" fontId="100" fillId="0" borderId="0" xfId="87" applyFont="1" applyAlignment="1">
      <alignment horizontal="left" wrapText="1" indent="1"/>
    </xf>
    <xf numFmtId="0" fontId="58" fillId="0" borderId="0" xfId="82" applyFont="1" applyAlignment="1">
      <alignment horizontal="right" indent="2"/>
    </xf>
    <xf numFmtId="166" fontId="58" fillId="0" borderId="0" xfId="82" applyNumberFormat="1" applyFont="1" applyAlignment="1">
      <alignment horizontal="right" indent="4"/>
    </xf>
    <xf numFmtId="0" fontId="81" fillId="0" borderId="0" xfId="87" applyFont="1"/>
    <xf numFmtId="0" fontId="58" fillId="0" borderId="0" xfId="70" applyFont="1"/>
    <xf numFmtId="0" fontId="79" fillId="0" borderId="0" xfId="70" applyFont="1"/>
    <xf numFmtId="0" fontId="28" fillId="0" borderId="0" xfId="70" applyFont="1"/>
    <xf numFmtId="0" fontId="80" fillId="0" borderId="0" xfId="70" applyFont="1"/>
    <xf numFmtId="0" fontId="30" fillId="0" borderId="0" xfId="82" applyFont="1" applyAlignment="1">
      <alignment horizontal="right" indent="1"/>
    </xf>
    <xf numFmtId="166" fontId="30" fillId="0" borderId="0" xfId="82" applyNumberFormat="1" applyFont="1" applyAlignment="1">
      <alignment horizontal="center"/>
    </xf>
    <xf numFmtId="0" fontId="17" fillId="0" borderId="0" xfId="86" applyFont="1"/>
    <xf numFmtId="0" fontId="81" fillId="0" borderId="0" xfId="82" applyFont="1" applyAlignment="1">
      <alignment horizontal="right" indent="1"/>
    </xf>
    <xf numFmtId="166" fontId="81" fillId="0" borderId="0" xfId="82" applyNumberFormat="1" applyFont="1" applyAlignment="1">
      <alignment horizontal="center"/>
    </xf>
    <xf numFmtId="0" fontId="7" fillId="0" borderId="0" xfId="87" applyFont="1" applyAlignment="1">
      <alignment horizontal="left" wrapText="1" indent="1"/>
    </xf>
    <xf numFmtId="166" fontId="58" fillId="0" borderId="0" xfId="82" applyNumberFormat="1" applyFont="1" applyAlignment="1">
      <alignment horizontal="center"/>
    </xf>
    <xf numFmtId="0" fontId="8" fillId="0" borderId="0" xfId="87" applyFont="1"/>
    <xf numFmtId="0" fontId="100" fillId="0" borderId="0" xfId="82" applyFont="1" applyAlignment="1">
      <alignment horizontal="left" wrapText="1" indent="1"/>
    </xf>
    <xf numFmtId="166" fontId="30" fillId="0" borderId="0" xfId="82" applyNumberFormat="1" applyFont="1" applyAlignment="1">
      <alignment horizontal="right" indent="5"/>
    </xf>
    <xf numFmtId="166" fontId="81" fillId="0" borderId="0" xfId="82" applyNumberFormat="1" applyFont="1" applyAlignment="1">
      <alignment horizontal="right" indent="5"/>
    </xf>
    <xf numFmtId="166" fontId="58" fillId="0" borderId="0" xfId="82" applyNumberFormat="1" applyFont="1" applyAlignment="1">
      <alignment horizontal="right" indent="5"/>
    </xf>
    <xf numFmtId="0" fontId="100" fillId="0" borderId="0" xfId="70" applyFont="1" applyAlignment="1">
      <alignment horizontal="left" wrapText="1" indent="1"/>
    </xf>
    <xf numFmtId="0" fontId="2" fillId="0" borderId="0" xfId="88" applyFont="1"/>
    <xf numFmtId="0" fontId="101" fillId="0" borderId="0" xfId="49" applyFont="1" applyAlignment="1">
      <alignment horizontal="left"/>
    </xf>
    <xf numFmtId="0" fontId="7" fillId="0" borderId="0" xfId="88"/>
    <xf numFmtId="0" fontId="3" fillId="0" borderId="0" xfId="88" applyFont="1"/>
    <xf numFmtId="0" fontId="44" fillId="0" borderId="2" xfId="60" applyFont="1" applyBorder="1" applyAlignment="1">
      <alignment horizontal="center" vertical="center" wrapText="1"/>
    </xf>
    <xf numFmtId="0" fontId="6" fillId="0" borderId="2" xfId="49" applyFont="1" applyBorder="1" applyAlignment="1">
      <alignment horizontal="center" vertical="center" wrapText="1"/>
    </xf>
    <xf numFmtId="0" fontId="44" fillId="0" borderId="0" xfId="60" applyFont="1" applyAlignment="1">
      <alignment horizontal="center" vertical="center" wrapText="1"/>
    </xf>
    <xf numFmtId="0" fontId="6" fillId="0" borderId="0" xfId="49" applyFont="1" applyAlignment="1">
      <alignment horizontal="center" vertical="center" wrapText="1"/>
    </xf>
    <xf numFmtId="0" fontId="6" fillId="0" borderId="0" xfId="49" quotePrefix="1" applyFont="1" applyAlignment="1">
      <alignment horizontal="center" vertical="center"/>
    </xf>
    <xf numFmtId="0" fontId="13" fillId="0" borderId="1" xfId="49" applyFont="1" applyBorder="1" applyAlignment="1">
      <alignment vertical="center"/>
    </xf>
    <xf numFmtId="0" fontId="44" fillId="0" borderId="1" xfId="60" applyFont="1" applyBorder="1" applyAlignment="1">
      <alignment horizontal="center" vertical="center" wrapText="1"/>
    </xf>
    <xf numFmtId="0" fontId="13" fillId="0" borderId="0" xfId="49" applyFont="1"/>
    <xf numFmtId="0" fontId="44" fillId="0" borderId="0" xfId="0" applyFont="1" applyAlignment="1">
      <alignment horizontal="center" vertical="center" wrapText="1"/>
    </xf>
    <xf numFmtId="2" fontId="11" fillId="0" borderId="0" xfId="57" applyNumberFormat="1" applyFont="1" applyAlignment="1">
      <alignment horizontal="right" indent="1"/>
    </xf>
    <xf numFmtId="2" fontId="11" fillId="0" borderId="0" xfId="57" applyNumberFormat="1" applyFont="1" applyAlignment="1">
      <alignment horizontal="right" indent="3"/>
    </xf>
    <xf numFmtId="2" fontId="7" fillId="0" borderId="0" xfId="88" applyNumberFormat="1" applyAlignment="1">
      <alignment horizontal="right" indent="1"/>
    </xf>
    <xf numFmtId="2" fontId="7" fillId="0" borderId="0" xfId="88" applyNumberFormat="1" applyAlignment="1">
      <alignment horizontal="right" indent="3"/>
    </xf>
    <xf numFmtId="0" fontId="22" fillId="0" borderId="0" xfId="49" applyFont="1"/>
    <xf numFmtId="2" fontId="7" fillId="0" borderId="0" xfId="88" applyNumberFormat="1"/>
    <xf numFmtId="166" fontId="16" fillId="0" borderId="0" xfId="49" applyNumberFormat="1" applyFont="1" applyAlignment="1">
      <alignment horizontal="center"/>
    </xf>
    <xf numFmtId="2" fontId="11" fillId="0" borderId="0" xfId="88" applyNumberFormat="1" applyFont="1" applyAlignment="1">
      <alignment horizontal="right" indent="3"/>
    </xf>
    <xf numFmtId="2" fontId="11" fillId="0" borderId="0" xfId="57" quotePrefix="1" applyNumberFormat="1" applyFont="1" applyAlignment="1">
      <alignment horizontal="right" indent="1"/>
    </xf>
    <xf numFmtId="0" fontId="102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94" fillId="0" borderId="0" xfId="0" applyFont="1" applyAlignment="1">
      <alignment vertical="center" wrapText="1"/>
    </xf>
    <xf numFmtId="0" fontId="102" fillId="0" borderId="0" xfId="0" applyFont="1" applyAlignment="1">
      <alignment vertical="center" wrapText="1"/>
    </xf>
    <xf numFmtId="0" fontId="2" fillId="0" borderId="0" xfId="89" applyFont="1" applyAlignment="1">
      <alignment horizontal="left"/>
    </xf>
    <xf numFmtId="0" fontId="3" fillId="0" borderId="0" xfId="89" applyFont="1" applyAlignment="1">
      <alignment horizontal="left"/>
    </xf>
    <xf numFmtId="0" fontId="3" fillId="0" borderId="0" xfId="89" applyFont="1" applyAlignment="1">
      <alignment horizontal="center"/>
    </xf>
    <xf numFmtId="0" fontId="1" fillId="0" borderId="0" xfId="89"/>
    <xf numFmtId="0" fontId="3" fillId="0" borderId="0" xfId="89" applyFont="1"/>
    <xf numFmtId="0" fontId="13" fillId="0" borderId="0" xfId="89" applyFont="1"/>
    <xf numFmtId="0" fontId="13" fillId="0" borderId="0" xfId="89" applyFont="1" applyAlignment="1">
      <alignment horizontal="center"/>
    </xf>
    <xf numFmtId="0" fontId="8" fillId="0" borderId="0" xfId="89" applyFont="1" applyAlignment="1">
      <alignment horizontal="right"/>
    </xf>
    <xf numFmtId="0" fontId="13" fillId="0" borderId="2" xfId="89" applyFont="1" applyBorder="1"/>
    <xf numFmtId="0" fontId="13" fillId="0" borderId="2" xfId="89" applyFont="1" applyBorder="1" applyAlignment="1">
      <alignment vertical="center"/>
    </xf>
    <xf numFmtId="0" fontId="7" fillId="0" borderId="2" xfId="89" applyFont="1" applyBorder="1" applyAlignment="1">
      <alignment horizontal="center" vertical="center"/>
    </xf>
    <xf numFmtId="0" fontId="13" fillId="0" borderId="0" xfId="89" applyFont="1" applyAlignment="1">
      <alignment vertical="center"/>
    </xf>
    <xf numFmtId="0" fontId="7" fillId="0" borderId="1" xfId="89" applyFont="1" applyBorder="1" applyAlignment="1">
      <alignment horizontal="center" vertical="center"/>
    </xf>
    <xf numFmtId="0" fontId="11" fillId="0" borderId="0" xfId="89" applyFont="1"/>
    <xf numFmtId="0" fontId="7" fillId="0" borderId="0" xfId="9"/>
    <xf numFmtId="1" fontId="11" fillId="0" borderId="0" xfId="89" applyNumberFormat="1" applyFont="1" applyAlignment="1">
      <alignment horizontal="right" indent="3"/>
    </xf>
    <xf numFmtId="166" fontId="11" fillId="0" borderId="0" xfId="89" applyNumberFormat="1" applyFont="1" applyAlignment="1">
      <alignment horizontal="right" indent="3"/>
    </xf>
    <xf numFmtId="0" fontId="1" fillId="0" borderId="0" xfId="89" applyAlignment="1">
      <alignment horizontal="right" indent="3"/>
    </xf>
    <xf numFmtId="0" fontId="7" fillId="0" borderId="0" xfId="90"/>
    <xf numFmtId="1" fontId="7" fillId="0" borderId="0" xfId="89" applyNumberFormat="1" applyFont="1" applyAlignment="1">
      <alignment horizontal="right" indent="3"/>
    </xf>
    <xf numFmtId="166" fontId="7" fillId="0" borderId="0" xfId="89" applyNumberFormat="1" applyFont="1" applyAlignment="1">
      <alignment horizontal="right" indent="3"/>
    </xf>
    <xf numFmtId="0" fontId="33" fillId="0" borderId="0" xfId="11" applyAlignment="1">
      <alignment vertical="center" wrapText="1"/>
    </xf>
    <xf numFmtId="0" fontId="7" fillId="0" borderId="0" xfId="91" applyNumberFormat="1" applyFont="1" applyAlignment="1">
      <alignment horizontal="right" indent="3"/>
    </xf>
    <xf numFmtId="177" fontId="103" fillId="0" borderId="0" xfId="91" applyNumberFormat="1" applyFont="1" applyAlignment="1">
      <alignment horizontal="center"/>
    </xf>
    <xf numFmtId="177" fontId="8" fillId="0" borderId="0" xfId="91" applyNumberFormat="1" applyFont="1" applyAlignment="1">
      <alignment horizontal="right" indent="3"/>
    </xf>
    <xf numFmtId="166" fontId="8" fillId="0" borderId="0" xfId="91" applyNumberFormat="1" applyFont="1" applyAlignment="1">
      <alignment horizontal="right" indent="3"/>
    </xf>
    <xf numFmtId="0" fontId="36" fillId="0" borderId="0" xfId="92"/>
    <xf numFmtId="0" fontId="36" fillId="0" borderId="0" xfId="92" applyAlignment="1">
      <alignment horizontal="center"/>
    </xf>
    <xf numFmtId="0" fontId="7" fillId="0" borderId="0" xfId="9" applyAlignment="1">
      <alignment horizontal="center"/>
    </xf>
    <xf numFmtId="0" fontId="7" fillId="0" borderId="0" xfId="91" applyNumberFormat="1" applyFont="1" applyBorder="1" applyAlignment="1">
      <alignment horizontal="center"/>
    </xf>
    <xf numFmtId="166" fontId="7" fillId="0" borderId="0" xfId="89" applyNumberFormat="1" applyFont="1" applyAlignment="1">
      <alignment horizontal="center"/>
    </xf>
    <xf numFmtId="177" fontId="104" fillId="0" borderId="0" xfId="91" applyNumberFormat="1" applyFont="1" applyBorder="1" applyAlignment="1">
      <alignment horizontal="center"/>
    </xf>
    <xf numFmtId="176" fontId="7" fillId="0" borderId="0" xfId="93" applyNumberFormat="1" applyFont="1"/>
    <xf numFmtId="0" fontId="79" fillId="0" borderId="0" xfId="30" applyFont="1"/>
    <xf numFmtId="0" fontId="105" fillId="0" borderId="0" xfId="30" applyFont="1"/>
    <xf numFmtId="0" fontId="94" fillId="0" borderId="1" xfId="30" applyFont="1" applyBorder="1"/>
    <xf numFmtId="0" fontId="94" fillId="0" borderId="2" xfId="30" applyFont="1" applyBorder="1"/>
    <xf numFmtId="0" fontId="58" fillId="0" borderId="2" xfId="30" applyFont="1" applyBorder="1"/>
    <xf numFmtId="0" fontId="100" fillId="0" borderId="2" xfId="60" applyFont="1" applyBorder="1" applyAlignment="1">
      <alignment horizontal="center" vertical="center" wrapText="1"/>
    </xf>
    <xf numFmtId="0" fontId="100" fillId="0" borderId="1" xfId="60" applyFont="1" applyBorder="1" applyAlignment="1">
      <alignment horizontal="center" vertical="center" wrapText="1"/>
    </xf>
    <xf numFmtId="0" fontId="100" fillId="0" borderId="0" xfId="60" applyFont="1" applyAlignment="1">
      <alignment horizontal="center" vertical="center" wrapText="1"/>
    </xf>
    <xf numFmtId="0" fontId="30" fillId="0" borderId="0" xfId="70" applyFont="1"/>
    <xf numFmtId="0" fontId="36" fillId="0" borderId="0" xfId="70"/>
    <xf numFmtId="0" fontId="100" fillId="0" borderId="0" xfId="94" applyFont="1" applyAlignment="1">
      <alignment horizontal="center" wrapText="1"/>
    </xf>
    <xf numFmtId="0" fontId="58" fillId="0" borderId="0" xfId="70" applyFont="1" applyAlignment="1">
      <alignment horizontal="center"/>
    </xf>
    <xf numFmtId="0" fontId="99" fillId="0" borderId="0" xfId="94" applyFont="1" applyAlignment="1">
      <alignment horizontal="right" wrapText="1" indent="1"/>
    </xf>
    <xf numFmtId="0" fontId="57" fillId="0" borderId="0" xfId="70" applyFont="1" applyAlignment="1">
      <alignment horizontal="right" indent="1"/>
    </xf>
    <xf numFmtId="0" fontId="58" fillId="0" borderId="0" xfId="70" applyFont="1" applyAlignment="1">
      <alignment horizontal="left" indent="1"/>
    </xf>
    <xf numFmtId="166" fontId="57" fillId="0" borderId="0" xfId="70" applyNumberFormat="1" applyFont="1" applyAlignment="1">
      <alignment horizontal="right" indent="1"/>
    </xf>
    <xf numFmtId="166" fontId="99" fillId="0" borderId="0" xfId="94" applyNumberFormat="1" applyFont="1" applyAlignment="1">
      <alignment horizontal="right" wrapText="1" indent="1"/>
    </xf>
    <xf numFmtId="0" fontId="28" fillId="0" borderId="0" xfId="30" applyFont="1"/>
    <xf numFmtId="166" fontId="7" fillId="0" borderId="0" xfId="1" applyNumberFormat="1" applyFont="1" applyAlignment="1">
      <alignment horizontal="right"/>
    </xf>
    <xf numFmtId="166" fontId="11" fillId="0" borderId="0" xfId="1" applyNumberFormat="1" applyFont="1"/>
    <xf numFmtId="166" fontId="7" fillId="0" borderId="0" xfId="1" applyNumberFormat="1" applyFont="1" applyFill="1"/>
    <xf numFmtId="166" fontId="15" fillId="0" borderId="0" xfId="3" applyNumberFormat="1" applyFont="1" applyFill="1" applyAlignment="1">
      <alignment horizontal="right" indent="1"/>
    </xf>
    <xf numFmtId="166" fontId="8" fillId="0" borderId="0" xfId="4" applyNumberFormat="1" applyFont="1" applyAlignment="1">
      <alignment horizontal="right"/>
    </xf>
    <xf numFmtId="166" fontId="8" fillId="0" borderId="0" xfId="1" applyNumberFormat="1" applyFont="1"/>
    <xf numFmtId="166" fontId="7" fillId="0" borderId="0" xfId="3" applyNumberFormat="1" applyFill="1" applyAlignment="1">
      <alignment horizontal="right" wrapText="1" indent="3"/>
    </xf>
    <xf numFmtId="167" fontId="7" fillId="0" borderId="0" xfId="3" applyNumberFormat="1" applyFill="1" applyAlignment="1">
      <alignment horizontal="right" wrapText="1" indent="3"/>
    </xf>
    <xf numFmtId="0" fontId="58" fillId="0" borderId="2" xfId="60" applyFont="1" applyBorder="1" applyAlignment="1">
      <alignment horizontal="center" vertical="center" wrapText="1"/>
    </xf>
    <xf numFmtId="0" fontId="58" fillId="0" borderId="1" xfId="60" applyFont="1" applyBorder="1" applyAlignment="1">
      <alignment horizontal="center" vertical="center" wrapText="1"/>
    </xf>
    <xf numFmtId="166" fontId="7" fillId="0" borderId="0" xfId="58" applyNumberFormat="1" applyFont="1" applyBorder="1" applyAlignment="1">
      <alignment horizontal="center" vertical="center"/>
    </xf>
    <xf numFmtId="166" fontId="11" fillId="0" borderId="0" xfId="69" applyNumberFormat="1" applyFont="1" applyAlignment="1">
      <alignment horizontal="right" indent="2"/>
    </xf>
    <xf numFmtId="166" fontId="7" fillId="0" borderId="0" xfId="69" applyNumberFormat="1" applyFont="1" applyAlignment="1">
      <alignment horizontal="right" indent="2"/>
    </xf>
    <xf numFmtId="0" fontId="58" fillId="0" borderId="1" xfId="65" applyFont="1" applyBorder="1" applyAlignment="1">
      <alignment horizontal="center"/>
    </xf>
    <xf numFmtId="0" fontId="58" fillId="0" borderId="0" xfId="71" applyFont="1" applyBorder="1" applyAlignment="1">
      <alignment horizontal="center" vertical="center" wrapText="1"/>
    </xf>
    <xf numFmtId="0" fontId="7" fillId="0" borderId="0" xfId="8" applyFont="1" applyBorder="1" applyAlignment="1">
      <alignment horizontal="center" vertical="center" wrapText="1"/>
    </xf>
    <xf numFmtId="1" fontId="36" fillId="0" borderId="0" xfId="66" applyNumberFormat="1"/>
    <xf numFmtId="0" fontId="2" fillId="0" borderId="0" xfId="8" applyFont="1"/>
    <xf numFmtId="0" fontId="1" fillId="0" borderId="0" xfId="8"/>
    <xf numFmtId="0" fontId="7" fillId="0" borderId="0" xfId="8" applyFont="1"/>
    <xf numFmtId="0" fontId="7" fillId="0" borderId="1" xfId="8" applyFont="1" applyBorder="1"/>
    <xf numFmtId="0" fontId="1" fillId="0" borderId="1" xfId="8" applyBorder="1"/>
    <xf numFmtId="0" fontId="8" fillId="0" borderId="1" xfId="8" applyFont="1" applyBorder="1" applyAlignment="1">
      <alignment horizontal="right"/>
    </xf>
    <xf numFmtId="0" fontId="7" fillId="0" borderId="2" xfId="8" applyFont="1" applyBorder="1"/>
    <xf numFmtId="0" fontId="78" fillId="0" borderId="2" xfId="8" applyFont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7" fillId="0" borderId="0" xfId="8" applyFont="1" applyAlignment="1">
      <alignment horizontal="center" vertical="center"/>
    </xf>
    <xf numFmtId="0" fontId="7" fillId="0" borderId="0" xfId="8" applyFont="1" applyAlignment="1">
      <alignment horizontal="center"/>
    </xf>
    <xf numFmtId="1" fontId="39" fillId="0" borderId="0" xfId="7" applyNumberFormat="1" applyFont="1"/>
    <xf numFmtId="2" fontId="39" fillId="0" borderId="0" xfId="8" applyNumberFormat="1" applyFont="1" applyAlignment="1">
      <alignment horizontal="right" wrapText="1"/>
    </xf>
    <xf numFmtId="1" fontId="1" fillId="0" borderId="0" xfId="8" applyNumberFormat="1"/>
    <xf numFmtId="2" fontId="1" fillId="0" borderId="0" xfId="8" applyNumberFormat="1"/>
    <xf numFmtId="0" fontId="66" fillId="0" borderId="0" xfId="8" applyFont="1"/>
    <xf numFmtId="0" fontId="39" fillId="0" borderId="0" xfId="8" applyFont="1"/>
    <xf numFmtId="0" fontId="6" fillId="0" borderId="0" xfId="8" applyFont="1" applyAlignment="1">
      <alignment horizontal="left" indent="1"/>
    </xf>
    <xf numFmtId="1" fontId="6" fillId="0" borderId="0" xfId="7" applyNumberFormat="1" applyFont="1"/>
    <xf numFmtId="2" fontId="6" fillId="0" borderId="0" xfId="8" applyNumberFormat="1" applyFont="1" applyAlignment="1">
      <alignment horizontal="right" wrapText="1"/>
    </xf>
    <xf numFmtId="0" fontId="6" fillId="0" borderId="0" xfId="8" applyFont="1" applyAlignment="1">
      <alignment horizontal="left" indent="2"/>
    </xf>
    <xf numFmtId="178" fontId="6" fillId="0" borderId="0" xfId="8" applyNumberFormat="1" applyFont="1" applyAlignment="1">
      <alignment horizontal="right" wrapText="1"/>
    </xf>
    <xf numFmtId="0" fontId="6" fillId="0" borderId="0" xfId="8" applyFont="1" applyAlignment="1">
      <alignment horizontal="left" wrapText="1" indent="2"/>
    </xf>
    <xf numFmtId="0" fontId="39" fillId="0" borderId="0" xfId="8" applyFont="1" applyAlignment="1">
      <alignment horizontal="left"/>
    </xf>
    <xf numFmtId="0" fontId="6" fillId="0" borderId="0" xfId="8" applyFont="1" applyAlignment="1">
      <alignment horizontal="left" wrapText="1" indent="1"/>
    </xf>
    <xf numFmtId="0" fontId="7" fillId="0" borderId="0" xfId="8" applyFont="1" applyAlignment="1">
      <alignment vertical="center"/>
    </xf>
    <xf numFmtId="0" fontId="6" fillId="0" borderId="0" xfId="8" applyFont="1" applyAlignment="1">
      <alignment horizontal="left" vertical="center" wrapText="1"/>
    </xf>
    <xf numFmtId="1" fontId="6" fillId="0" borderId="0" xfId="7" applyNumberFormat="1" applyFont="1" applyAlignment="1">
      <alignment vertical="center"/>
    </xf>
    <xf numFmtId="2" fontId="6" fillId="0" borderId="0" xfId="8" applyNumberFormat="1" applyFont="1" applyAlignment="1">
      <alignment horizontal="right" vertical="center" wrapText="1"/>
    </xf>
    <xf numFmtId="0" fontId="1" fillId="0" borderId="0" xfId="8" applyAlignment="1">
      <alignment vertical="center"/>
    </xf>
    <xf numFmtId="2" fontId="39" fillId="0" borderId="0" xfId="8" applyNumberFormat="1" applyFont="1" applyAlignment="1">
      <alignment horizontal="right" wrapText="1" indent="1"/>
    </xf>
    <xf numFmtId="2" fontId="6" fillId="0" borderId="0" xfId="8" applyNumberFormat="1" applyFont="1" applyAlignment="1">
      <alignment horizontal="right" wrapText="1" indent="1"/>
    </xf>
    <xf numFmtId="0" fontId="44" fillId="0" borderId="1" xfId="42" applyFont="1" applyBorder="1" applyAlignment="1">
      <alignment horizontal="center" wrapText="1"/>
    </xf>
    <xf numFmtId="0" fontId="44" fillId="0" borderId="2" xfId="42" applyFont="1" applyBorder="1" applyAlignment="1">
      <alignment horizontal="center" wrapText="1"/>
    </xf>
    <xf numFmtId="0" fontId="44" fillId="0" borderId="0" xfId="42" applyFont="1" applyAlignment="1">
      <alignment horizontal="center" wrapText="1"/>
    </xf>
    <xf numFmtId="1" fontId="106" fillId="0" borderId="0" xfId="40" applyNumberFormat="1" applyFont="1"/>
    <xf numFmtId="0" fontId="4" fillId="0" borderId="0" xfId="40" applyFont="1"/>
    <xf numFmtId="1" fontId="39" fillId="0" borderId="0" xfId="40" applyNumberFormat="1" applyFont="1" applyAlignment="1">
      <alignment horizontal="center"/>
    </xf>
    <xf numFmtId="1" fontId="38" fillId="0" borderId="0" xfId="40" applyNumberFormat="1" applyFont="1" applyAlignment="1">
      <alignment horizontal="center"/>
    </xf>
    <xf numFmtId="0" fontId="6" fillId="0" borderId="0" xfId="40" applyFont="1" applyAlignment="1">
      <alignment vertical="center"/>
    </xf>
    <xf numFmtId="0" fontId="6" fillId="0" borderId="0" xfId="41" applyFont="1" applyAlignment="1">
      <alignment vertical="center"/>
    </xf>
    <xf numFmtId="0" fontId="45" fillId="0" borderId="1" xfId="40" applyFont="1" applyBorder="1"/>
    <xf numFmtId="0" fontId="6" fillId="0" borderId="2" xfId="40" applyFont="1" applyBorder="1"/>
    <xf numFmtId="0" fontId="44" fillId="0" borderId="2" xfId="0" applyFont="1" applyBorder="1" applyAlignment="1">
      <alignment horizontal="center" vertical="center" wrapText="1"/>
    </xf>
    <xf numFmtId="0" fontId="6" fillId="0" borderId="2" xfId="40" applyFont="1" applyBorder="1" applyAlignment="1">
      <alignment vertical="center"/>
    </xf>
    <xf numFmtId="0" fontId="44" fillId="0" borderId="0" xfId="0" applyFont="1" applyAlignment="1">
      <alignment vertical="center" wrapText="1"/>
    </xf>
    <xf numFmtId="1" fontId="6" fillId="0" borderId="1" xfId="41" applyNumberFormat="1" applyFont="1" applyBorder="1" applyAlignment="1">
      <alignment horizontal="center" vertical="center"/>
    </xf>
    <xf numFmtId="166" fontId="6" fillId="0" borderId="1" xfId="41" applyNumberFormat="1" applyFont="1" applyBorder="1" applyAlignment="1">
      <alignment horizontal="center" vertical="center"/>
    </xf>
    <xf numFmtId="1" fontId="6" fillId="0" borderId="1" xfId="40" applyNumberFormat="1" applyFont="1" applyBorder="1" applyAlignment="1">
      <alignment horizontal="center" vertical="center"/>
    </xf>
    <xf numFmtId="0" fontId="45" fillId="0" borderId="0" xfId="40" applyFont="1"/>
    <xf numFmtId="1" fontId="39" fillId="0" borderId="0" xfId="40" applyNumberFormat="1" applyFont="1" applyAlignment="1">
      <alignment horizontal="right"/>
    </xf>
    <xf numFmtId="0" fontId="39" fillId="0" borderId="0" xfId="40" applyFont="1" applyAlignment="1">
      <alignment horizontal="right"/>
    </xf>
    <xf numFmtId="1" fontId="6" fillId="0" borderId="0" xfId="40" applyNumberFormat="1" applyFont="1" applyAlignment="1">
      <alignment horizontal="right"/>
    </xf>
    <xf numFmtId="0" fontId="6" fillId="0" borderId="0" xfId="40" applyFont="1" applyAlignment="1">
      <alignment horizontal="right"/>
    </xf>
    <xf numFmtId="0" fontId="6" fillId="0" borderId="0" xfId="44" applyFont="1"/>
    <xf numFmtId="1" fontId="6" fillId="0" borderId="0" xfId="44" applyNumberFormat="1" applyFont="1" applyAlignment="1">
      <alignment horizontal="right"/>
    </xf>
    <xf numFmtId="166" fontId="45" fillId="0" borderId="0" xfId="44" applyNumberFormat="1" applyFont="1"/>
    <xf numFmtId="0" fontId="45" fillId="0" borderId="0" xfId="44" applyFont="1"/>
    <xf numFmtId="1" fontId="107" fillId="0" borderId="0" xfId="40" applyNumberFormat="1" applyFont="1"/>
    <xf numFmtId="1" fontId="108" fillId="0" borderId="0" xfId="40" applyNumberFormat="1" applyFont="1"/>
    <xf numFmtId="0" fontId="19" fillId="0" borderId="0" xfId="42" applyFont="1"/>
    <xf numFmtId="1" fontId="109" fillId="0" borderId="0" xfId="40" applyNumberFormat="1" applyFont="1" applyAlignment="1">
      <alignment horizontal="center"/>
    </xf>
    <xf numFmtId="1" fontId="110" fillId="0" borderId="0" xfId="40" applyNumberFormat="1" applyFont="1" applyAlignment="1">
      <alignment horizontal="center"/>
    </xf>
    <xf numFmtId="0" fontId="111" fillId="0" borderId="0" xfId="42" applyFont="1"/>
    <xf numFmtId="0" fontId="44" fillId="0" borderId="0" xfId="42" applyFont="1"/>
    <xf numFmtId="1" fontId="41" fillId="0" borderId="0" xfId="42" applyNumberFormat="1" applyFont="1"/>
    <xf numFmtId="166" fontId="41" fillId="0" borderId="0" xfId="42" applyNumberFormat="1" applyFont="1"/>
    <xf numFmtId="0" fontId="41" fillId="0" borderId="0" xfId="42" applyFont="1"/>
    <xf numFmtId="1" fontId="44" fillId="0" borderId="0" xfId="42" applyNumberFormat="1" applyFont="1"/>
    <xf numFmtId="166" fontId="44" fillId="0" borderId="0" xfId="42" applyNumberFormat="1" applyFont="1"/>
    <xf numFmtId="1" fontId="111" fillId="0" borderId="0" xfId="42" applyNumberFormat="1" applyFont="1"/>
    <xf numFmtId="0" fontId="12" fillId="0" borderId="0" xfId="41" applyFont="1" applyAlignment="1">
      <alignment horizontal="left"/>
    </xf>
    <xf numFmtId="0" fontId="4" fillId="0" borderId="0" xfId="34" applyFont="1"/>
    <xf numFmtId="0" fontId="39" fillId="0" borderId="0" xfId="35" applyFont="1"/>
    <xf numFmtId="0" fontId="6" fillId="0" borderId="2" xfId="34" applyFont="1" applyBorder="1"/>
    <xf numFmtId="0" fontId="6" fillId="0" borderId="2" xfId="20" quotePrefix="1" applyFont="1" applyBorder="1" applyAlignment="1">
      <alignment horizontal="center" vertical="center" wrapText="1"/>
    </xf>
    <xf numFmtId="0" fontId="39" fillId="0" borderId="0" xfId="36" applyFont="1"/>
    <xf numFmtId="0" fontId="39" fillId="0" borderId="0" xfId="37" applyFont="1"/>
    <xf numFmtId="166" fontId="39" fillId="0" borderId="0" xfId="34" applyNumberFormat="1" applyFont="1"/>
    <xf numFmtId="0" fontId="39" fillId="0" borderId="0" xfId="34" applyFont="1"/>
    <xf numFmtId="0" fontId="6" fillId="0" borderId="0" xfId="36" applyFont="1" applyAlignment="1">
      <alignment horizontal="left" indent="1"/>
    </xf>
    <xf numFmtId="0" fontId="6" fillId="0" borderId="0" xfId="37" applyFont="1"/>
    <xf numFmtId="0" fontId="43" fillId="0" borderId="0" xfId="37" applyFont="1"/>
    <xf numFmtId="166" fontId="43" fillId="0" borderId="0" xfId="37" applyNumberFormat="1" applyFont="1"/>
    <xf numFmtId="166" fontId="6" fillId="0" borderId="0" xfId="34" applyNumberFormat="1" applyFont="1"/>
    <xf numFmtId="0" fontId="45" fillId="0" borderId="0" xfId="36" applyFont="1" applyAlignment="1">
      <alignment horizontal="left" indent="1"/>
    </xf>
    <xf numFmtId="0" fontId="45" fillId="0" borderId="0" xfId="37" applyFont="1"/>
    <xf numFmtId="166" fontId="45" fillId="0" borderId="0" xfId="37" applyNumberFormat="1" applyFont="1"/>
    <xf numFmtId="166" fontId="45" fillId="0" borderId="0" xfId="34" applyNumberFormat="1" applyFont="1"/>
    <xf numFmtId="0" fontId="45" fillId="0" borderId="0" xfId="34" applyFont="1"/>
    <xf numFmtId="0" fontId="6" fillId="0" borderId="0" xfId="24" applyFont="1"/>
    <xf numFmtId="1" fontId="6" fillId="0" borderId="0" xfId="34" applyNumberFormat="1" applyFont="1" applyAlignment="1">
      <alignment horizontal="right" indent="1"/>
    </xf>
    <xf numFmtId="166" fontId="6" fillId="0" borderId="0" xfId="34" applyNumberFormat="1" applyFont="1" applyAlignment="1">
      <alignment horizontal="right" indent="2"/>
    </xf>
    <xf numFmtId="0" fontId="6" fillId="0" borderId="2" xfId="20" applyFont="1" applyBorder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11" fillId="0" borderId="0" xfId="8" applyFont="1" applyAlignment="1">
      <alignment horizontal="left"/>
    </xf>
    <xf numFmtId="0" fontId="7" fillId="0" borderId="3" xfId="4" applyBorder="1" applyAlignment="1">
      <alignment horizontal="center" vertical="center"/>
    </xf>
    <xf numFmtId="166" fontId="7" fillId="0" borderId="3" xfId="4" applyNumberForma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2" fillId="0" borderId="0" xfId="15" applyFont="1" applyAlignment="1">
      <alignment horizontal="left" wrapText="1"/>
    </xf>
    <xf numFmtId="0" fontId="6" fillId="0" borderId="3" xfId="15" applyFont="1" applyBorder="1" applyAlignment="1">
      <alignment horizontal="center" vertical="center"/>
    </xf>
    <xf numFmtId="0" fontId="15" fillId="0" borderId="3" xfId="20" applyFont="1" applyBorder="1" applyAlignment="1">
      <alignment horizontal="center" vertical="center"/>
    </xf>
    <xf numFmtId="0" fontId="6" fillId="0" borderId="3" xfId="26" applyFont="1" applyBorder="1" applyAlignment="1">
      <alignment horizontal="center" vertical="center" wrapText="1"/>
      <protection locked="0"/>
    </xf>
    <xf numFmtId="0" fontId="6" fillId="0" borderId="3" xfId="26" applyFont="1" applyBorder="1" applyAlignment="1">
      <alignment horizontal="center" vertical="center"/>
      <protection locked="0"/>
    </xf>
    <xf numFmtId="0" fontId="2" fillId="0" borderId="0" xfId="27" applyFont="1" applyAlignment="1">
      <alignment horizontal="left" wrapText="1"/>
    </xf>
    <xf numFmtId="0" fontId="6" fillId="0" borderId="2" xfId="20" quotePrefix="1" applyFont="1" applyBorder="1" applyAlignment="1">
      <alignment horizontal="center" vertical="center"/>
    </xf>
    <xf numFmtId="0" fontId="6" fillId="0" borderId="1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6" fillId="0" borderId="3" xfId="20" applyFont="1" applyBorder="1" applyAlignment="1">
      <alignment horizontal="center" vertical="center"/>
    </xf>
    <xf numFmtId="0" fontId="58" fillId="0" borderId="2" xfId="60" applyFont="1" applyBorder="1" applyAlignment="1">
      <alignment horizontal="center" vertical="center" wrapText="1"/>
    </xf>
    <xf numFmtId="0" fontId="58" fillId="0" borderId="1" xfId="60" applyFont="1" applyBorder="1" applyAlignment="1">
      <alignment horizontal="center" vertical="center" wrapText="1"/>
    </xf>
    <xf numFmtId="0" fontId="11" fillId="0" borderId="0" xfId="58" applyFont="1" applyAlignment="1">
      <alignment horizontal="left"/>
    </xf>
    <xf numFmtId="0" fontId="58" fillId="0" borderId="3" xfId="32" applyFont="1" applyBorder="1" applyAlignment="1">
      <alignment horizontal="center" vertical="center" wrapText="1"/>
    </xf>
    <xf numFmtId="0" fontId="44" fillId="0" borderId="1" xfId="42" applyFont="1" applyBorder="1" applyAlignment="1">
      <alignment horizontal="center" wrapText="1"/>
    </xf>
    <xf numFmtId="0" fontId="44" fillId="0" borderId="2" xfId="42" applyFont="1" applyBorder="1" applyAlignment="1">
      <alignment horizontal="center" wrapText="1"/>
    </xf>
    <xf numFmtId="0" fontId="44" fillId="0" borderId="0" xfId="42" applyFont="1" applyAlignment="1">
      <alignment horizontal="center" wrapText="1"/>
    </xf>
    <xf numFmtId="0" fontId="44" fillId="0" borderId="1" xfId="42" applyFont="1" applyBorder="1" applyAlignment="1">
      <alignment horizontal="center" vertical="center" wrapText="1"/>
    </xf>
    <xf numFmtId="49" fontId="39" fillId="0" borderId="0" xfId="95" applyNumberFormat="1" applyFont="1" applyFill="1" applyBorder="1" applyAlignment="1">
      <alignment horizontal="left" wrapText="1"/>
    </xf>
    <xf numFmtId="0" fontId="39" fillId="0" borderId="0" xfId="41" applyFont="1" applyAlignment="1">
      <alignment horizontal="left"/>
    </xf>
    <xf numFmtId="0" fontId="44" fillId="0" borderId="2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0" xfId="42" applyFont="1" applyAlignment="1">
      <alignment horizontal="center" vertical="center" wrapText="1"/>
    </xf>
    <xf numFmtId="0" fontId="6" fillId="0" borderId="3" xfId="20" applyFont="1" applyBorder="1" applyAlignment="1">
      <alignment horizontal="center" vertical="center" wrapText="1"/>
    </xf>
    <xf numFmtId="0" fontId="6" fillId="0" borderId="3" xfId="49" applyFont="1" applyBorder="1" applyAlignment="1">
      <alignment horizontal="center" vertical="center"/>
    </xf>
    <xf numFmtId="166" fontId="8" fillId="0" borderId="0" xfId="76" applyNumberFormat="1" applyFont="1" applyAlignment="1">
      <alignment horizontal="center" vertical="center"/>
    </xf>
    <xf numFmtId="0" fontId="25" fillId="0" borderId="2" xfId="79" applyFont="1" applyBorder="1" applyAlignment="1">
      <alignment horizontal="center" vertical="center"/>
    </xf>
    <xf numFmtId="0" fontId="25" fillId="0" borderId="1" xfId="79" applyFont="1" applyBorder="1" applyAlignment="1">
      <alignment horizontal="center" vertical="center"/>
    </xf>
    <xf numFmtId="0" fontId="25" fillId="0" borderId="3" xfId="79" applyFont="1" applyBorder="1" applyAlignment="1">
      <alignment horizontal="center" vertical="center"/>
    </xf>
    <xf numFmtId="0" fontId="100" fillId="0" borderId="3" xfId="60" applyFont="1" applyBorder="1" applyAlignment="1">
      <alignment horizontal="center" vertical="center" wrapText="1"/>
    </xf>
  </cellXfs>
  <cellStyles count="96">
    <cellStyle name="Comma" xfId="14" builtinId="3"/>
    <cellStyle name="Comma 10 2" xfId="13"/>
    <cellStyle name="Comma 10 2 2" xfId="17"/>
    <cellStyle name="Comma 10 2 2 4 2" xfId="52"/>
    <cellStyle name="Comma 13" xfId="23"/>
    <cellStyle name="Comma 2" xfId="68"/>
    <cellStyle name="Comma 25 2" xfId="62"/>
    <cellStyle name="Comma 3 2 5 4" xfId="91"/>
    <cellStyle name="Comma_Bieu 012011" xfId="43"/>
    <cellStyle name="Comma_Bieu 012011 2" xfId="95"/>
    <cellStyle name="Comma_Bieu 012011 2 3" xfId="45"/>
    <cellStyle name="Normal" xfId="0" builtinId="0"/>
    <cellStyle name="Normal - Style1" xfId="3"/>
    <cellStyle name="Normal - Style1 3" xfId="7"/>
    <cellStyle name="Normal 10 2" xfId="29"/>
    <cellStyle name="Normal 10 2 2 2" xfId="30"/>
    <cellStyle name="Normal 10 2 2 2 2" xfId="32"/>
    <cellStyle name="Normal 10 2 2 2 2 2" xfId="50"/>
    <cellStyle name="Normal 10 2 2 2 3" xfId="70"/>
    <cellStyle name="Normal 10 2 2 2 4 2" xfId="86"/>
    <cellStyle name="Normal 10 2 2 2 5" xfId="82"/>
    <cellStyle name="Normal 10 2 2 2 5 2" xfId="87"/>
    <cellStyle name="Normal 10 4 2 2 2" xfId="85"/>
    <cellStyle name="Normal 10 4 2 3" xfId="83"/>
    <cellStyle name="Normal 11 4" xfId="11"/>
    <cellStyle name="Normal 12 3" xfId="19"/>
    <cellStyle name="Normal 15 2" xfId="21"/>
    <cellStyle name="Normal 153 2" xfId="92"/>
    <cellStyle name="Normal 156" xfId="60"/>
    <cellStyle name="Normal 156 2" xfId="94"/>
    <cellStyle name="Normal 157" xfId="25"/>
    <cellStyle name="Normal 157 2" xfId="42"/>
    <cellStyle name="Normal 158" xfId="31"/>
    <cellStyle name="Normal 158 2" xfId="77"/>
    <cellStyle name="Normal 159" xfId="80"/>
    <cellStyle name="Normal 2 13 2" xfId="9"/>
    <cellStyle name="Normal 2 16" xfId="69"/>
    <cellStyle name="Normal 2 16 2" xfId="84"/>
    <cellStyle name="Normal 2 5" xfId="4"/>
    <cellStyle name="Normal 2 7 2" xfId="75"/>
    <cellStyle name="Normal 2_Copy of CSGSX Qui IV. 2011" xfId="55"/>
    <cellStyle name="Normal 2_revise" xfId="54"/>
    <cellStyle name="Normal 3 2" xfId="53"/>
    <cellStyle name="Normal 3 2 2 2 2" xfId="66"/>
    <cellStyle name="Normal 3 2 2 2 2 3" xfId="74"/>
    <cellStyle name="Normal 5" xfId="63"/>
    <cellStyle name="Normal 7" xfId="10"/>
    <cellStyle name="Normal 7 4" xfId="39"/>
    <cellStyle name="Normal 7_Xl0000108" xfId="76"/>
    <cellStyle name="Normal_02NN" xfId="1"/>
    <cellStyle name="Normal_03&amp;04CN" xfId="16"/>
    <cellStyle name="Normal_03NN2002_Nongnghiep_Nien Giam day du 2011. TrongTrot_22.5.2011" xfId="12"/>
    <cellStyle name="Normal_05XD 2" xfId="34"/>
    <cellStyle name="Normal_05XD_Dautu(6-2011)" xfId="24"/>
    <cellStyle name="Normal_06DTNN 2" xfId="89"/>
    <cellStyle name="Normal_07Dulich11 2" xfId="72"/>
    <cellStyle name="Normal_07gia 2" xfId="49"/>
    <cellStyle name="Normal_07gia_chi so gia PPI3.2012" xfId="51"/>
    <cellStyle name="Normal_07VT" xfId="64"/>
    <cellStyle name="Normal_08-12TM" xfId="40"/>
    <cellStyle name="Normal_08tmt3" xfId="58"/>
    <cellStyle name="Normal_08tmt3 2" xfId="61"/>
    <cellStyle name="Normal_08tmt3_VT- TM Diep" xfId="59"/>
    <cellStyle name="Normal_6-11nlnts" xfId="5"/>
    <cellStyle name="Normal_BC CSG NLTS Qui 1  2011 2" xfId="47"/>
    <cellStyle name="Normal_Bctiendo2000" xfId="2"/>
    <cellStyle name="Normal_Bieu04.072" xfId="90"/>
    <cellStyle name="Normal_Book2" xfId="57"/>
    <cellStyle name="Normal_Copy of CSGSX Qui IV. 2011" xfId="48"/>
    <cellStyle name="Normal_Dau tu 2" xfId="37"/>
    <cellStyle name="Normal_Dautu" xfId="38"/>
    <cellStyle name="Normal_GDP 9 thang" xfId="78"/>
    <cellStyle name="Normal_Gui Vu TH-Bao cao nhanh VDT 2006" xfId="36"/>
    <cellStyle name="Normal_nhanh sap xep lai 2 2" xfId="46"/>
    <cellStyle name="Normal_nhanh sap xep lai 3" xfId="41"/>
    <cellStyle name="Normal_Sheet1" xfId="18"/>
    <cellStyle name="Normal_Sheet4" xfId="6"/>
    <cellStyle name="Normal_solieu gdp 2" xfId="8"/>
    <cellStyle name="Normal_solieu gdp 2 2" xfId="71"/>
    <cellStyle name="Normal_SPT3-96" xfId="20"/>
    <cellStyle name="Normal_SPT3-96_Bieu 012011 2" xfId="35"/>
    <cellStyle name="Normal_SPT3-96_Bieudautu_Dautu(6-2011)" xfId="33"/>
    <cellStyle name="Normal_SPT3-96_Van tai12.2010" xfId="67"/>
    <cellStyle name="Normal_Tieu thu-Ton kho thang 7.2012 (dieu chinh)" xfId="26"/>
    <cellStyle name="Normal_Xl0000008" xfId="73"/>
    <cellStyle name="Normal_Xl0000107" xfId="27"/>
    <cellStyle name="Normal_Xl0000109" xfId="56"/>
    <cellStyle name="Normal_Xl0000109_1" xfId="28"/>
    <cellStyle name="Normal_Xl0000110" xfId="81"/>
    <cellStyle name="Normal_Xl0000117" xfId="79"/>
    <cellStyle name="Normal_Xl0000141" xfId="15"/>
    <cellStyle name="Normal_Xl0000156" xfId="65"/>
    <cellStyle name="Normal_Xl0000163" xfId="88"/>
    <cellStyle name="Normal_Xl0000203" xfId="44"/>
    <cellStyle name="Percent 2" xfId="22"/>
    <cellStyle name="Percent 4" xfId="9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3.xml"/><Relationship Id="rId68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8" Type="http://schemas.openxmlformats.org/officeDocument/2006/relationships/externalLink" Target="externalLinks/externalLink8.xml"/><Relationship Id="rId66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6.xml"/><Relationship Id="rId64" Type="http://schemas.openxmlformats.org/officeDocument/2006/relationships/externalLink" Target="externalLinks/externalLink14.xml"/><Relationship Id="rId69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9.xml"/><Relationship Id="rId67" Type="http://schemas.openxmlformats.org/officeDocument/2006/relationships/externalLink" Target="externalLinks/externalLink1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4.xml"/><Relationship Id="rId62" Type="http://schemas.openxmlformats.org/officeDocument/2006/relationships/externalLink" Target="externalLinks/externalLink1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60" Type="http://schemas.openxmlformats.org/officeDocument/2006/relationships/externalLink" Target="externalLinks/externalLink10.xml"/><Relationship Id="rId65" Type="http://schemas.openxmlformats.org/officeDocument/2006/relationships/externalLink" Target="externalLinks/externalLink1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L]gngT2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_x0000_"/>
      <sheetName val="Bia_x0000_"/>
      <sheetName val="Soqu_x0005_"/>
      <sheetName val="thong ke"/>
      <sheetName val="Soqu "/>
      <sheetName val="DM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/>
      <sheetData sheetId="1674"/>
      <sheetData sheetId="1675"/>
      <sheetData sheetId="1676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/>
      <sheetData sheetId="1709" refreshError="1"/>
      <sheetData sheetId="1710" refreshError="1"/>
      <sheetData sheetId="1711"/>
      <sheetData sheetId="17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QD cua "/>
      <sheetName val="DŃ02"/>
      <sheetName val="GS09-chi TM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Èoasen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Cong ban_x0009__x0000__x0009__x0000__x0004__x0000__x0003_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bÑi_x0003__x0000_²r_x0013__x0000_"/>
      <sheetName val="_x000f__x0000_½"/>
      <sheetName val="M pc_x0006__x0000_CamPh_x0000_"/>
      <sheetName val="_x000d_âO"/>
      <sheetName val="Op mai 2_x000c_"/>
      <sheetName val="Cong ban 1,5_x0013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/>
      <sheetData sheetId="708" refreshError="1"/>
      <sheetData sheetId="709" refreshError="1"/>
      <sheetData sheetId="710"/>
      <sheetData sheetId="711" refreshError="1"/>
      <sheetData sheetId="712" refreshError="1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/>
      <sheetData sheetId="804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A24" sqref="A24:A25"/>
    </sheetView>
  </sheetViews>
  <sheetFormatPr defaultColWidth="9.28515625" defaultRowHeight="12.75"/>
  <cols>
    <col min="1" max="1" width="34.7109375" style="74" customWidth="1"/>
    <col min="2" max="2" width="15.7109375" style="74" customWidth="1"/>
    <col min="3" max="3" width="18.7109375" style="74" customWidth="1"/>
    <col min="4" max="4" width="17.7109375" style="74" customWidth="1"/>
    <col min="5" max="5" width="5.28515625" style="74" hidden="1" customWidth="1"/>
    <col min="6" max="10" width="0" style="74" hidden="1" customWidth="1"/>
    <col min="11" max="16384" width="9.28515625" style="74"/>
  </cols>
  <sheetData>
    <row r="1" spans="1:9" ht="20.100000000000001" customHeight="1">
      <c r="A1" s="64" t="s">
        <v>79</v>
      </c>
      <c r="B1" s="64"/>
      <c r="C1" s="65"/>
      <c r="D1" s="65"/>
      <c r="E1" s="65"/>
    </row>
    <row r="2" spans="1:9" ht="20.100000000000001" customHeight="1">
      <c r="A2" s="30"/>
      <c r="B2" s="30"/>
      <c r="C2" s="31"/>
      <c r="D2" s="31"/>
    </row>
    <row r="3" spans="1:9" ht="20.100000000000001" customHeight="1">
      <c r="A3" s="34"/>
      <c r="B3" s="34"/>
      <c r="C3" s="86"/>
      <c r="D3" s="87"/>
    </row>
    <row r="4" spans="1:9" ht="31.5" customHeight="1">
      <c r="A4" s="10"/>
      <c r="B4" s="88" t="s">
        <v>76</v>
      </c>
      <c r="C4" s="88" t="s">
        <v>98</v>
      </c>
      <c r="D4" s="88" t="s">
        <v>99</v>
      </c>
      <c r="E4" s="89"/>
    </row>
    <row r="5" spans="1:9" ht="18" customHeight="1">
      <c r="A5" s="90"/>
      <c r="B5" s="91"/>
      <c r="C5" s="91"/>
      <c r="D5" s="91"/>
      <c r="E5" s="89"/>
    </row>
    <row r="6" spans="1:9" ht="18" customHeight="1">
      <c r="A6" s="101" t="s">
        <v>103</v>
      </c>
      <c r="B6" s="91"/>
      <c r="C6" s="91"/>
      <c r="D6" s="91"/>
      <c r="E6" s="89"/>
    </row>
    <row r="7" spans="1:9" s="72" customFormat="1" ht="18" customHeight="1">
      <c r="A7" s="92" t="s">
        <v>42</v>
      </c>
      <c r="B7" s="93"/>
      <c r="C7" s="93"/>
      <c r="D7" s="92"/>
      <c r="E7" s="92"/>
      <c r="F7" s="94"/>
    </row>
    <row r="8" spans="1:9" ht="18" customHeight="1">
      <c r="A8" s="95" t="s">
        <v>43</v>
      </c>
      <c r="B8" s="96"/>
      <c r="C8" s="96"/>
      <c r="D8" s="97"/>
      <c r="E8" s="89">
        <v>100.9</v>
      </c>
      <c r="F8" s="74">
        <v>123001.25999999998</v>
      </c>
      <c r="G8" s="74">
        <v>122977.04</v>
      </c>
      <c r="H8" s="98">
        <f t="shared" ref="H8:H13" si="0">D8-100</f>
        <v>-100</v>
      </c>
    </row>
    <row r="9" spans="1:9" ht="18" customHeight="1">
      <c r="A9" s="95" t="s">
        <v>44</v>
      </c>
      <c r="B9" s="96"/>
      <c r="C9" s="96"/>
      <c r="D9" s="97"/>
      <c r="E9" s="89">
        <v>99.9</v>
      </c>
      <c r="F9" s="74">
        <v>680739.4800000001</v>
      </c>
      <c r="G9" s="74">
        <v>688394.46</v>
      </c>
      <c r="H9" s="98">
        <f t="shared" si="0"/>
        <v>-100</v>
      </c>
    </row>
    <row r="10" spans="1:9" ht="18" customHeight="1">
      <c r="A10" s="99" t="s">
        <v>45</v>
      </c>
      <c r="B10" s="96"/>
      <c r="C10" s="96"/>
      <c r="D10" s="97"/>
      <c r="E10" s="89">
        <v>99.9</v>
      </c>
      <c r="F10" s="74">
        <v>961782.32000000007</v>
      </c>
      <c r="G10" s="74">
        <v>947549.11999999988</v>
      </c>
      <c r="H10" s="100">
        <f t="shared" si="0"/>
        <v>-100</v>
      </c>
    </row>
    <row r="11" spans="1:9" ht="18" customHeight="1">
      <c r="A11" s="99" t="s">
        <v>46</v>
      </c>
      <c r="B11" s="96"/>
      <c r="C11" s="96"/>
      <c r="D11" s="97"/>
      <c r="E11" s="89">
        <v>102.7</v>
      </c>
      <c r="F11" s="74">
        <v>175304.06470000002</v>
      </c>
      <c r="G11" s="74">
        <v>177618.25999999998</v>
      </c>
      <c r="H11" s="98">
        <f t="shared" si="0"/>
        <v>-100</v>
      </c>
    </row>
    <row r="12" spans="1:9" ht="18" customHeight="1">
      <c r="A12" s="99" t="s">
        <v>47</v>
      </c>
      <c r="B12" s="96"/>
      <c r="C12" s="96"/>
      <c r="D12" s="97"/>
      <c r="E12" s="89">
        <v>95.6</v>
      </c>
      <c r="F12" s="74">
        <v>147505.59</v>
      </c>
      <c r="G12" s="74">
        <v>137736.71729729729</v>
      </c>
      <c r="H12" s="100">
        <f t="shared" si="0"/>
        <v>-100</v>
      </c>
      <c r="I12" s="74">
        <f>137.7/147.5*100-100</f>
        <v>-6.6440677966101731</v>
      </c>
    </row>
    <row r="13" spans="1:9" ht="18" customHeight="1">
      <c r="A13" s="99" t="s">
        <v>48</v>
      </c>
      <c r="B13" s="96"/>
      <c r="C13" s="96"/>
      <c r="D13" s="97"/>
      <c r="E13" s="89">
        <v>99.1</v>
      </c>
      <c r="F13" s="74">
        <v>299490.96999999997</v>
      </c>
      <c r="G13" s="74">
        <v>297211.97000000003</v>
      </c>
      <c r="H13" s="98">
        <f t="shared" si="0"/>
        <v>-100</v>
      </c>
    </row>
    <row r="14" spans="1:9" s="72" customFormat="1" ht="18" customHeight="1">
      <c r="A14" s="101" t="s">
        <v>49</v>
      </c>
      <c r="B14" s="96"/>
      <c r="C14" s="96"/>
      <c r="D14" s="97"/>
      <c r="E14" s="102"/>
      <c r="F14" s="94"/>
    </row>
    <row r="15" spans="1:9" ht="18" customHeight="1">
      <c r="A15" s="99" t="s">
        <v>50</v>
      </c>
      <c r="B15" s="103"/>
      <c r="C15" s="103"/>
      <c r="D15" s="97"/>
      <c r="E15" s="89">
        <v>103.4</v>
      </c>
      <c r="F15" s="74">
        <v>994215.19706300006</v>
      </c>
      <c r="G15" s="74">
        <v>1019878.2281152381</v>
      </c>
    </row>
    <row r="16" spans="1:9" ht="18" customHeight="1">
      <c r="A16" s="99" t="s">
        <v>51</v>
      </c>
      <c r="B16" s="103"/>
      <c r="C16" s="103"/>
      <c r="D16" s="97"/>
      <c r="E16" s="89">
        <v>102.8</v>
      </c>
      <c r="F16" s="74">
        <v>1616306.5043200001</v>
      </c>
      <c r="G16" s="74">
        <v>1656939.9415331231</v>
      </c>
    </row>
    <row r="17" spans="1:7" ht="18" customHeight="1">
      <c r="A17" s="99" t="s">
        <v>52</v>
      </c>
      <c r="B17" s="103"/>
      <c r="C17" s="103"/>
      <c r="D17" s="97"/>
      <c r="E17" s="89">
        <v>101.5</v>
      </c>
      <c r="F17" s="74">
        <v>1137703.77112064</v>
      </c>
      <c r="G17" s="74">
        <v>1177096.4520700001</v>
      </c>
    </row>
    <row r="18" spans="1:7" ht="18" customHeight="1">
      <c r="A18" s="99" t="s">
        <v>46</v>
      </c>
      <c r="B18" s="103"/>
      <c r="C18" s="103"/>
      <c r="D18" s="97"/>
      <c r="E18" s="89">
        <v>103.7</v>
      </c>
      <c r="F18" s="74">
        <v>1570556.7273650172</v>
      </c>
      <c r="G18" s="74">
        <v>1642630.8494026554</v>
      </c>
    </row>
    <row r="19" spans="1:7" ht="18" customHeight="1">
      <c r="A19" s="99" t="s">
        <v>47</v>
      </c>
      <c r="B19" s="103"/>
      <c r="C19" s="103"/>
      <c r="D19" s="97"/>
      <c r="E19" s="89">
        <v>97.9</v>
      </c>
      <c r="F19" s="74">
        <v>262738.72452918033</v>
      </c>
      <c r="G19" s="74">
        <v>263601.34443</v>
      </c>
    </row>
    <row r="20" spans="1:7" ht="18" customHeight="1">
      <c r="A20" s="99" t="s">
        <v>48</v>
      </c>
      <c r="B20" s="103"/>
      <c r="C20" s="103"/>
      <c r="D20" s="97"/>
      <c r="E20" s="89">
        <v>84</v>
      </c>
      <c r="F20" s="74">
        <v>266423.45783235657</v>
      </c>
      <c r="G20" s="74">
        <v>286314.93185208266</v>
      </c>
    </row>
    <row r="21" spans="1:7" ht="18" customHeight="1">
      <c r="A21" s="99"/>
      <c r="B21" s="103"/>
      <c r="C21" s="103"/>
      <c r="D21" s="97"/>
      <c r="E21" s="89"/>
    </row>
    <row r="22" spans="1:7" ht="18" customHeight="1">
      <c r="A22" s="101" t="s">
        <v>104</v>
      </c>
      <c r="B22" s="104"/>
      <c r="C22" s="104"/>
      <c r="D22" s="105"/>
      <c r="E22" s="106"/>
    </row>
    <row r="23" spans="1:7" ht="16.5" customHeight="1">
      <c r="A23" s="92" t="s">
        <v>42</v>
      </c>
    </row>
    <row r="24" spans="1:7" ht="20.100000000000001" customHeight="1">
      <c r="A24" s="149" t="s">
        <v>91</v>
      </c>
    </row>
    <row r="25" spans="1:7" ht="20.100000000000001" customHeight="1">
      <c r="A25" s="150" t="s">
        <v>92</v>
      </c>
    </row>
    <row r="26" spans="1:7" ht="20.100000000000001" customHeight="1">
      <c r="A26" s="150" t="s">
        <v>93</v>
      </c>
    </row>
    <row r="27" spans="1:7" ht="20.100000000000001" customHeight="1">
      <c r="A27" s="150" t="s">
        <v>94</v>
      </c>
    </row>
    <row r="28" spans="1:7" ht="20.100000000000001" customHeight="1">
      <c r="A28" s="151" t="s">
        <v>95</v>
      </c>
    </row>
    <row r="29" spans="1:7" ht="20.100000000000001" customHeight="1">
      <c r="A29" s="151" t="s">
        <v>96</v>
      </c>
    </row>
    <row r="30" spans="1:7" ht="20.100000000000001" customHeight="1">
      <c r="A30" s="149" t="s">
        <v>97</v>
      </c>
    </row>
    <row r="31" spans="1:7" ht="20.100000000000001" customHeight="1">
      <c r="A31" s="101" t="s">
        <v>49</v>
      </c>
    </row>
    <row r="32" spans="1:7" ht="20.100000000000001" customHeight="1">
      <c r="A32" s="149" t="s">
        <v>91</v>
      </c>
    </row>
    <row r="33" spans="1:1" ht="20.100000000000001" customHeight="1">
      <c r="A33" s="150" t="s">
        <v>92</v>
      </c>
    </row>
    <row r="34" spans="1:1" ht="20.100000000000001" customHeight="1">
      <c r="A34" s="150" t="s">
        <v>93</v>
      </c>
    </row>
    <row r="35" spans="1:1" ht="20.100000000000001" customHeight="1">
      <c r="A35" s="150" t="s">
        <v>94</v>
      </c>
    </row>
    <row r="36" spans="1:1" ht="20.100000000000001" customHeight="1">
      <c r="A36" s="151" t="s">
        <v>95</v>
      </c>
    </row>
    <row r="37" spans="1:1" ht="20.100000000000001" customHeight="1">
      <c r="A37" s="151" t="s">
        <v>96</v>
      </c>
    </row>
    <row r="38" spans="1:1" ht="20.100000000000001" customHeight="1">
      <c r="A38" s="149" t="s">
        <v>97</v>
      </c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7"/>
  <sheetViews>
    <sheetView zoomScale="85" zoomScaleNormal="85" workbookViewId="0">
      <selection activeCell="J22" sqref="J22"/>
    </sheetView>
  </sheetViews>
  <sheetFormatPr defaultColWidth="14.7109375" defaultRowHeight="16.5" customHeight="1"/>
  <cols>
    <col min="1" max="1" width="47.28515625" style="156" customWidth="1"/>
    <col min="2" max="2" width="10.7109375" style="156" customWidth="1"/>
    <col min="3" max="4" width="9.7109375" style="156" customWidth="1"/>
    <col min="5" max="5" width="10.28515625" style="156" customWidth="1"/>
    <col min="6" max="16384" width="14.7109375" style="156"/>
  </cols>
  <sheetData>
    <row r="1" spans="1:113" ht="18" customHeight="1">
      <c r="A1" s="1028" t="s">
        <v>108</v>
      </c>
      <c r="B1" s="1028"/>
      <c r="C1" s="1028"/>
      <c r="D1" s="1028"/>
      <c r="E1" s="1028"/>
    </row>
    <row r="2" spans="1:113" ht="15" customHeight="1">
      <c r="A2" s="157"/>
      <c r="B2" s="158"/>
      <c r="C2" s="159"/>
      <c r="D2" s="159"/>
      <c r="E2" s="160" t="s">
        <v>109</v>
      </c>
    </row>
    <row r="3" spans="1:113" s="164" customFormat="1" ht="15" customHeight="1">
      <c r="A3" s="161"/>
      <c r="B3" s="162" t="s">
        <v>110</v>
      </c>
      <c r="C3" s="162" t="s">
        <v>111</v>
      </c>
      <c r="D3" s="162" t="s">
        <v>112</v>
      </c>
      <c r="E3" s="163" t="s">
        <v>113</v>
      </c>
    </row>
    <row r="4" spans="1:113" s="164" customFormat="1" ht="15" customHeight="1">
      <c r="A4" s="165"/>
      <c r="B4" s="163" t="s">
        <v>114</v>
      </c>
      <c r="C4" s="163" t="s">
        <v>114</v>
      </c>
      <c r="D4" s="163" t="s">
        <v>114</v>
      </c>
      <c r="E4" s="163" t="s">
        <v>65</v>
      </c>
    </row>
    <row r="5" spans="1:113" s="164" customFormat="1" ht="15" customHeight="1">
      <c r="A5" s="165"/>
      <c r="B5" s="163" t="s">
        <v>65</v>
      </c>
      <c r="C5" s="163" t="s">
        <v>65</v>
      </c>
      <c r="D5" s="163" t="s">
        <v>65</v>
      </c>
      <c r="E5" s="163" t="s">
        <v>115</v>
      </c>
    </row>
    <row r="6" spans="1:113" s="164" customFormat="1" ht="15" customHeight="1">
      <c r="A6" s="165"/>
      <c r="B6" s="163" t="s">
        <v>3</v>
      </c>
      <c r="C6" s="163" t="s">
        <v>116</v>
      </c>
      <c r="D6" s="163" t="s">
        <v>3</v>
      </c>
      <c r="E6" s="163"/>
    </row>
    <row r="7" spans="1:113" s="164" customFormat="1" ht="15" customHeight="1">
      <c r="A7" s="165"/>
      <c r="B7" s="166" t="s">
        <v>6</v>
      </c>
      <c r="C7" s="166" t="s">
        <v>117</v>
      </c>
      <c r="D7" s="166" t="s">
        <v>6</v>
      </c>
      <c r="E7" s="166"/>
    </row>
    <row r="8" spans="1:113" s="164" customFormat="1" ht="6" customHeight="1">
      <c r="A8" s="165"/>
      <c r="B8" s="163"/>
      <c r="C8" s="163"/>
      <c r="D8" s="163"/>
      <c r="E8" s="163"/>
    </row>
    <row r="9" spans="1:113" s="163" customFormat="1" ht="15.6" customHeight="1">
      <c r="A9" s="167" t="s">
        <v>118</v>
      </c>
      <c r="B9" s="168">
        <v>104.97</v>
      </c>
      <c r="C9" s="168">
        <v>100.12</v>
      </c>
      <c r="D9" s="168">
        <v>105.76</v>
      </c>
      <c r="E9" s="169">
        <v>101.46</v>
      </c>
      <c r="F9" s="170"/>
      <c r="G9" s="170"/>
      <c r="H9" s="170"/>
    </row>
    <row r="10" spans="1:113" s="175" customFormat="1" ht="15" customHeight="1">
      <c r="A10" s="171" t="s">
        <v>119</v>
      </c>
      <c r="B10" s="172">
        <v>93.14</v>
      </c>
      <c r="C10" s="172">
        <v>93.41</v>
      </c>
      <c r="D10" s="172">
        <v>87.19</v>
      </c>
      <c r="E10" s="173">
        <v>96.1</v>
      </c>
      <c r="F10" s="170"/>
      <c r="G10" s="170"/>
      <c r="H10" s="170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  <c r="DA10" s="174"/>
      <c r="DB10" s="174"/>
      <c r="DC10" s="174"/>
      <c r="DD10" s="174"/>
      <c r="DE10" s="174"/>
      <c r="DF10" s="174"/>
      <c r="DG10" s="174"/>
      <c r="DH10" s="174"/>
      <c r="DI10" s="174"/>
    </row>
    <row r="11" spans="1:113" ht="15" customHeight="1">
      <c r="A11" s="176" t="s">
        <v>120</v>
      </c>
      <c r="B11" s="177">
        <v>96.92</v>
      </c>
      <c r="C11" s="177">
        <v>85.02</v>
      </c>
      <c r="D11" s="177">
        <v>88.99</v>
      </c>
      <c r="E11" s="178">
        <v>98.39</v>
      </c>
      <c r="F11" s="170"/>
      <c r="G11" s="170"/>
      <c r="H11" s="170"/>
    </row>
    <row r="12" spans="1:113" ht="15" customHeight="1">
      <c r="A12" s="176" t="s">
        <v>121</v>
      </c>
      <c r="B12" s="177">
        <v>87.73</v>
      </c>
      <c r="C12" s="177">
        <v>95.01</v>
      </c>
      <c r="D12" s="177">
        <v>81.03</v>
      </c>
      <c r="E12" s="178">
        <v>94.31</v>
      </c>
      <c r="F12" s="170"/>
      <c r="G12" s="170"/>
      <c r="H12" s="170"/>
    </row>
    <row r="13" spans="1:113" ht="15" customHeight="1">
      <c r="A13" s="176" t="s">
        <v>122</v>
      </c>
      <c r="B13" s="177">
        <v>128.07</v>
      </c>
      <c r="C13" s="177">
        <v>98.42</v>
      </c>
      <c r="D13" s="177">
        <v>110</v>
      </c>
      <c r="E13" s="178">
        <v>109.51</v>
      </c>
      <c r="F13" s="170"/>
      <c r="G13" s="170"/>
      <c r="H13" s="170"/>
    </row>
    <row r="14" spans="1:113" s="179" customFormat="1" ht="15" customHeight="1">
      <c r="A14" s="176" t="s">
        <v>123</v>
      </c>
      <c r="B14" s="177">
        <v>100.06</v>
      </c>
      <c r="C14" s="177">
        <v>102.63</v>
      </c>
      <c r="D14" s="177">
        <v>101.53</v>
      </c>
      <c r="E14" s="178">
        <v>101.35</v>
      </c>
      <c r="F14" s="170"/>
      <c r="G14" s="170"/>
      <c r="H14" s="170"/>
    </row>
    <row r="15" spans="1:113" s="179" customFormat="1" ht="15" customHeight="1">
      <c r="A15" s="176" t="s">
        <v>124</v>
      </c>
      <c r="B15" s="177">
        <v>111.07</v>
      </c>
      <c r="C15" s="177">
        <v>96.46</v>
      </c>
      <c r="D15" s="177">
        <v>114.28</v>
      </c>
      <c r="E15" s="178">
        <v>91.35</v>
      </c>
      <c r="F15" s="170"/>
      <c r="G15" s="170"/>
      <c r="H15" s="170"/>
    </row>
    <row r="16" spans="1:113" ht="15" customHeight="1">
      <c r="A16" s="180" t="s">
        <v>125</v>
      </c>
      <c r="B16" s="172">
        <v>105.74</v>
      </c>
      <c r="C16" s="172">
        <v>100.89</v>
      </c>
      <c r="D16" s="172">
        <v>107.61</v>
      </c>
      <c r="E16" s="173">
        <v>101.63</v>
      </c>
      <c r="F16" s="170"/>
      <c r="G16" s="170"/>
      <c r="H16" s="170"/>
    </row>
    <row r="17" spans="1:113" ht="15" customHeight="1">
      <c r="A17" s="176" t="s">
        <v>126</v>
      </c>
      <c r="B17" s="177">
        <v>110.23</v>
      </c>
      <c r="C17" s="177">
        <v>103.22</v>
      </c>
      <c r="D17" s="177">
        <v>108.72</v>
      </c>
      <c r="E17" s="178">
        <v>106.07</v>
      </c>
      <c r="F17" s="170"/>
      <c r="G17" s="170"/>
      <c r="H17" s="170"/>
    </row>
    <row r="18" spans="1:113" ht="15" customHeight="1">
      <c r="A18" s="176" t="s">
        <v>127</v>
      </c>
      <c r="B18" s="177">
        <v>93.64</v>
      </c>
      <c r="C18" s="177">
        <v>105.05</v>
      </c>
      <c r="D18" s="177">
        <v>95.65</v>
      </c>
      <c r="E18" s="178">
        <v>101.31</v>
      </c>
      <c r="F18" s="170"/>
      <c r="G18" s="170"/>
      <c r="H18" s="170"/>
    </row>
    <row r="19" spans="1:113" ht="15" customHeight="1">
      <c r="A19" s="176" t="s">
        <v>128</v>
      </c>
      <c r="B19" s="177">
        <v>116.71</v>
      </c>
      <c r="C19" s="177">
        <v>100.05</v>
      </c>
      <c r="D19" s="177">
        <v>108.11</v>
      </c>
      <c r="E19" s="178">
        <v>110.13</v>
      </c>
      <c r="F19" s="170"/>
      <c r="G19" s="170"/>
      <c r="H19" s="170"/>
    </row>
    <row r="20" spans="1:113" ht="15" customHeight="1">
      <c r="A20" s="176" t="s">
        <v>129</v>
      </c>
      <c r="B20" s="177">
        <v>118.43</v>
      </c>
      <c r="C20" s="177">
        <v>101.03</v>
      </c>
      <c r="D20" s="177">
        <v>118.71</v>
      </c>
      <c r="E20" s="178">
        <v>107</v>
      </c>
      <c r="F20" s="170"/>
      <c r="G20" s="170"/>
      <c r="H20" s="170"/>
    </row>
    <row r="21" spans="1:113" ht="15" customHeight="1">
      <c r="A21" s="176" t="s">
        <v>130</v>
      </c>
      <c r="B21" s="177">
        <v>103.75</v>
      </c>
      <c r="C21" s="177">
        <v>104.43</v>
      </c>
      <c r="D21" s="177">
        <v>101.14</v>
      </c>
      <c r="E21" s="178">
        <v>99.05</v>
      </c>
      <c r="F21" s="170"/>
      <c r="G21" s="170"/>
      <c r="H21" s="170"/>
    </row>
    <row r="22" spans="1:113" ht="15" customHeight="1">
      <c r="A22" s="176" t="s">
        <v>131</v>
      </c>
      <c r="B22" s="177">
        <v>107.8</v>
      </c>
      <c r="C22" s="177">
        <v>102.93</v>
      </c>
      <c r="D22" s="177">
        <v>110.48</v>
      </c>
      <c r="E22" s="178">
        <v>100.62</v>
      </c>
      <c r="F22" s="170"/>
      <c r="G22" s="170"/>
      <c r="H22" s="170"/>
    </row>
    <row r="23" spans="1:113" ht="37.9" customHeight="1">
      <c r="A23" s="176" t="s">
        <v>132</v>
      </c>
      <c r="B23" s="181">
        <v>105.06</v>
      </c>
      <c r="C23" s="181">
        <v>101.59</v>
      </c>
      <c r="D23" s="181">
        <v>107.83</v>
      </c>
      <c r="E23" s="182">
        <v>98.5</v>
      </c>
      <c r="F23" s="170"/>
      <c r="G23" s="170"/>
      <c r="H23" s="170"/>
    </row>
    <row r="24" spans="1:113" ht="15" customHeight="1">
      <c r="A24" s="176" t="s">
        <v>133</v>
      </c>
      <c r="B24" s="177">
        <v>108.31</v>
      </c>
      <c r="C24" s="177">
        <v>101.76</v>
      </c>
      <c r="D24" s="177">
        <v>107.58</v>
      </c>
      <c r="E24" s="178">
        <v>99.99</v>
      </c>
      <c r="F24" s="170"/>
      <c r="G24" s="170"/>
      <c r="H24" s="170"/>
    </row>
    <row r="25" spans="1:113" ht="15" customHeight="1">
      <c r="A25" s="176" t="s">
        <v>134</v>
      </c>
      <c r="B25" s="177">
        <v>105.11</v>
      </c>
      <c r="C25" s="177">
        <v>102.17</v>
      </c>
      <c r="D25" s="177">
        <v>100.6</v>
      </c>
      <c r="E25" s="178">
        <v>102.43</v>
      </c>
      <c r="F25" s="170"/>
      <c r="G25" s="170"/>
      <c r="H25" s="170"/>
    </row>
    <row r="26" spans="1:113" ht="15" customHeight="1">
      <c r="A26" s="176" t="s">
        <v>135</v>
      </c>
      <c r="B26" s="177">
        <v>103.3</v>
      </c>
      <c r="C26" s="177">
        <v>100.25</v>
      </c>
      <c r="D26" s="177">
        <v>102.15</v>
      </c>
      <c r="E26" s="178">
        <v>101.38</v>
      </c>
      <c r="F26" s="170"/>
      <c r="G26" s="170"/>
      <c r="H26" s="170"/>
    </row>
    <row r="27" spans="1:113" ht="15" customHeight="1">
      <c r="A27" s="176" t="s">
        <v>136</v>
      </c>
      <c r="B27" s="177">
        <v>114.55</v>
      </c>
      <c r="C27" s="177">
        <v>111.6</v>
      </c>
      <c r="D27" s="177">
        <v>116.35</v>
      </c>
      <c r="E27" s="178">
        <v>109.46</v>
      </c>
      <c r="F27" s="170"/>
      <c r="G27" s="170"/>
      <c r="H27" s="170"/>
    </row>
    <row r="28" spans="1:113" ht="15" customHeight="1">
      <c r="A28" s="176" t="s">
        <v>137</v>
      </c>
      <c r="B28" s="177">
        <v>125.38</v>
      </c>
      <c r="C28" s="177">
        <v>98.91</v>
      </c>
      <c r="D28" s="177">
        <v>125.48</v>
      </c>
      <c r="E28" s="178">
        <v>104.19</v>
      </c>
      <c r="F28" s="170"/>
      <c r="G28" s="170"/>
      <c r="H28" s="170"/>
    </row>
    <row r="29" spans="1:113" s="183" customFormat="1" ht="15" customHeight="1">
      <c r="A29" s="176" t="s">
        <v>138</v>
      </c>
      <c r="B29" s="177">
        <v>131.19</v>
      </c>
      <c r="C29" s="177">
        <v>102.08</v>
      </c>
      <c r="D29" s="177">
        <v>123.31</v>
      </c>
      <c r="E29" s="178">
        <v>113.17</v>
      </c>
      <c r="F29" s="170"/>
      <c r="G29" s="170"/>
      <c r="H29" s="170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</row>
    <row r="30" spans="1:113" ht="15" customHeight="1">
      <c r="A30" s="176" t="s">
        <v>139</v>
      </c>
      <c r="B30" s="177">
        <v>96.93</v>
      </c>
      <c r="C30" s="177">
        <v>101.43</v>
      </c>
      <c r="D30" s="177">
        <v>93.59</v>
      </c>
      <c r="E30" s="178">
        <v>95.79</v>
      </c>
      <c r="F30" s="170"/>
      <c r="G30" s="170"/>
      <c r="H30" s="170"/>
    </row>
    <row r="31" spans="1:113" ht="15" customHeight="1">
      <c r="A31" s="176" t="s">
        <v>140</v>
      </c>
      <c r="B31" s="177">
        <v>129.79</v>
      </c>
      <c r="C31" s="177">
        <v>104.34</v>
      </c>
      <c r="D31" s="177">
        <v>142.01</v>
      </c>
      <c r="E31" s="178">
        <v>107.57</v>
      </c>
      <c r="F31" s="170"/>
      <c r="G31" s="170"/>
      <c r="H31" s="170"/>
    </row>
    <row r="32" spans="1:113" ht="25.15" customHeight="1">
      <c r="A32" s="176" t="s">
        <v>141</v>
      </c>
      <c r="B32" s="177">
        <v>111.31</v>
      </c>
      <c r="C32" s="177">
        <v>104.08</v>
      </c>
      <c r="D32" s="177">
        <v>108.74</v>
      </c>
      <c r="E32" s="178">
        <v>108.34</v>
      </c>
      <c r="F32" s="170"/>
      <c r="G32" s="170"/>
      <c r="H32" s="170"/>
    </row>
    <row r="33" spans="1:8" ht="25.15" customHeight="1">
      <c r="A33" s="176" t="s">
        <v>142</v>
      </c>
      <c r="B33" s="177">
        <v>102.21</v>
      </c>
      <c r="C33" s="177">
        <v>96.56</v>
      </c>
      <c r="D33" s="177">
        <v>107.97</v>
      </c>
      <c r="E33" s="178">
        <v>99.43</v>
      </c>
      <c r="F33" s="170"/>
      <c r="G33" s="170"/>
      <c r="H33" s="170"/>
    </row>
    <row r="34" spans="1:8" ht="14.65" customHeight="1">
      <c r="A34" s="176" t="s">
        <v>143</v>
      </c>
      <c r="B34" s="177">
        <v>100.55</v>
      </c>
      <c r="C34" s="177">
        <v>98.16</v>
      </c>
      <c r="D34" s="177">
        <v>98.23</v>
      </c>
      <c r="E34" s="178">
        <v>103.76</v>
      </c>
      <c r="F34" s="170"/>
      <c r="G34" s="170"/>
      <c r="H34" s="170"/>
    </row>
    <row r="35" spans="1:8" ht="14.65" customHeight="1">
      <c r="A35" s="176" t="s">
        <v>144</v>
      </c>
      <c r="B35" s="177">
        <v>98.25</v>
      </c>
      <c r="C35" s="177">
        <v>129.32</v>
      </c>
      <c r="D35" s="177">
        <v>107.78</v>
      </c>
      <c r="E35" s="178">
        <v>99.14</v>
      </c>
      <c r="F35" s="170"/>
      <c r="G35" s="170"/>
      <c r="H35" s="170"/>
    </row>
    <row r="36" spans="1:8" ht="14.65" customHeight="1">
      <c r="A36" s="176" t="s">
        <v>145</v>
      </c>
      <c r="B36" s="177">
        <v>100.45</v>
      </c>
      <c r="C36" s="177">
        <v>105.37</v>
      </c>
      <c r="D36" s="177">
        <v>111.43</v>
      </c>
      <c r="E36" s="178">
        <v>97.56</v>
      </c>
      <c r="F36" s="170"/>
      <c r="G36" s="170"/>
      <c r="H36" s="170"/>
    </row>
    <row r="37" spans="1:8" ht="14.65" customHeight="1">
      <c r="A37" s="176" t="s">
        <v>146</v>
      </c>
      <c r="B37" s="177">
        <v>80.31</v>
      </c>
      <c r="C37" s="177">
        <v>89.99</v>
      </c>
      <c r="D37" s="177">
        <v>75.930000000000007</v>
      </c>
      <c r="E37" s="178">
        <v>89.33</v>
      </c>
      <c r="F37" s="170"/>
      <c r="G37" s="170"/>
      <c r="H37" s="170"/>
    </row>
    <row r="38" spans="1:8" ht="14.65" customHeight="1">
      <c r="A38" s="176" t="s">
        <v>147</v>
      </c>
      <c r="B38" s="177">
        <v>138.29</v>
      </c>
      <c r="C38" s="177">
        <v>97.82</v>
      </c>
      <c r="D38" s="177">
        <v>100.54</v>
      </c>
      <c r="E38" s="178">
        <v>107.19</v>
      </c>
      <c r="F38" s="170"/>
      <c r="G38" s="170"/>
      <c r="H38" s="170"/>
    </row>
    <row r="39" spans="1:8" ht="14.65" customHeight="1">
      <c r="A39" s="176" t="s">
        <v>148</v>
      </c>
      <c r="B39" s="177">
        <v>102.1</v>
      </c>
      <c r="C39" s="177">
        <v>102.36</v>
      </c>
      <c r="D39" s="177">
        <v>100.28</v>
      </c>
      <c r="E39" s="178">
        <v>99.28</v>
      </c>
      <c r="F39" s="170"/>
      <c r="G39" s="170"/>
      <c r="H39" s="170"/>
    </row>
    <row r="40" spans="1:8" ht="14.65" customHeight="1">
      <c r="A40" s="176" t="s">
        <v>149</v>
      </c>
      <c r="B40" s="177">
        <v>109.24</v>
      </c>
      <c r="C40" s="177">
        <v>104.31</v>
      </c>
      <c r="D40" s="177">
        <v>80.260000000000005</v>
      </c>
      <c r="E40" s="178">
        <v>101.25</v>
      </c>
      <c r="F40" s="170"/>
      <c r="G40" s="170"/>
      <c r="H40" s="170"/>
    </row>
    <row r="41" spans="1:8" s="179" customFormat="1" ht="27" customHeight="1">
      <c r="A41" s="184" t="s">
        <v>150</v>
      </c>
      <c r="B41" s="185">
        <v>109.62</v>
      </c>
      <c r="C41" s="185">
        <v>97.37</v>
      </c>
      <c r="D41" s="185">
        <v>105.88</v>
      </c>
      <c r="E41" s="186">
        <v>103.51</v>
      </c>
      <c r="F41" s="170"/>
      <c r="G41" s="170"/>
      <c r="H41" s="170"/>
    </row>
    <row r="42" spans="1:8" s="179" customFormat="1" ht="27" customHeight="1">
      <c r="A42" s="184" t="s">
        <v>151</v>
      </c>
      <c r="B42" s="185">
        <v>106.6</v>
      </c>
      <c r="C42" s="185">
        <v>100.83</v>
      </c>
      <c r="D42" s="185">
        <v>111.54</v>
      </c>
      <c r="E42" s="186">
        <v>105.78</v>
      </c>
      <c r="F42" s="170"/>
      <c r="G42" s="170"/>
      <c r="H42" s="170"/>
    </row>
    <row r="43" spans="1:8" s="179" customFormat="1" ht="14.65" customHeight="1">
      <c r="A43" s="176" t="s">
        <v>152</v>
      </c>
      <c r="B43" s="177">
        <v>103.87</v>
      </c>
      <c r="C43" s="177">
        <v>99.07</v>
      </c>
      <c r="D43" s="177">
        <v>103.61</v>
      </c>
      <c r="E43" s="178">
        <v>104.81</v>
      </c>
      <c r="F43" s="170"/>
      <c r="G43" s="170"/>
      <c r="H43" s="170"/>
    </row>
    <row r="44" spans="1:8" s="179" customFormat="1" ht="14.65" customHeight="1">
      <c r="A44" s="176" t="s">
        <v>153</v>
      </c>
      <c r="B44" s="177">
        <v>98.26</v>
      </c>
      <c r="C44" s="177">
        <v>107.28</v>
      </c>
      <c r="D44" s="177">
        <v>95.1</v>
      </c>
      <c r="E44" s="178">
        <v>101.61</v>
      </c>
      <c r="F44" s="170"/>
      <c r="G44" s="170"/>
      <c r="H44" s="170"/>
    </row>
    <row r="45" spans="1:8" ht="25.15" customHeight="1">
      <c r="A45" s="176" t="s">
        <v>154</v>
      </c>
      <c r="B45" s="181">
        <v>111.46</v>
      </c>
      <c r="C45" s="181">
        <v>102.39</v>
      </c>
      <c r="D45" s="181">
        <v>126.02</v>
      </c>
      <c r="E45" s="182">
        <v>107.81</v>
      </c>
      <c r="F45" s="170"/>
      <c r="G45" s="170"/>
      <c r="H45" s="170"/>
    </row>
    <row r="46" spans="1:8" ht="27" customHeight="1">
      <c r="A46" s="176"/>
      <c r="B46" s="187"/>
      <c r="C46" s="187"/>
      <c r="D46" s="187"/>
      <c r="E46" s="187"/>
    </row>
    <row r="47" spans="1:8" ht="15" customHeight="1"/>
  </sheetData>
  <mergeCells count="1">
    <mergeCell ref="A1:E1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4"/>
  <sheetViews>
    <sheetView zoomScale="85" zoomScaleNormal="85" workbookViewId="0">
      <selection activeCell="J22" sqref="J22"/>
    </sheetView>
  </sheetViews>
  <sheetFormatPr defaultColWidth="14.7109375" defaultRowHeight="16.5" customHeight="1"/>
  <cols>
    <col min="1" max="1" width="46.42578125" style="156" customWidth="1"/>
    <col min="2" max="2" width="10.7109375" style="156" customWidth="1"/>
    <col min="3" max="4" width="9.7109375" style="156" customWidth="1"/>
    <col min="5" max="5" width="10.28515625" style="156" customWidth="1"/>
    <col min="6" max="16384" width="14.7109375" style="156"/>
  </cols>
  <sheetData>
    <row r="1" spans="1:110" ht="18" customHeight="1">
      <c r="A1" s="1028" t="s">
        <v>155</v>
      </c>
      <c r="B1" s="1028"/>
      <c r="C1" s="1028"/>
      <c r="D1" s="1028"/>
      <c r="E1" s="188"/>
    </row>
    <row r="2" spans="1:110" ht="15.6" customHeight="1">
      <c r="A2" s="157"/>
      <c r="B2" s="158"/>
      <c r="C2" s="159"/>
      <c r="E2" s="189" t="s">
        <v>109</v>
      </c>
    </row>
    <row r="3" spans="1:110" ht="15" customHeight="1">
      <c r="A3" s="190"/>
      <c r="B3" s="1029" t="s">
        <v>156</v>
      </c>
      <c r="C3" s="1029"/>
      <c r="D3" s="1029"/>
      <c r="E3" s="1029"/>
    </row>
    <row r="4" spans="1:110" s="164" customFormat="1" ht="15" customHeight="1">
      <c r="A4" s="165"/>
      <c r="B4" s="163" t="s">
        <v>157</v>
      </c>
      <c r="C4" s="163" t="s">
        <v>157</v>
      </c>
      <c r="D4" s="163" t="s">
        <v>157</v>
      </c>
      <c r="E4" s="163" t="s">
        <v>158</v>
      </c>
    </row>
    <row r="5" spans="1:110" s="164" customFormat="1" ht="15" customHeight="1">
      <c r="A5" s="165"/>
      <c r="B5" s="191" t="s">
        <v>159</v>
      </c>
      <c r="C5" s="191" t="s">
        <v>160</v>
      </c>
      <c r="D5" s="191" t="s">
        <v>161</v>
      </c>
      <c r="E5" s="191" t="s">
        <v>162</v>
      </c>
    </row>
    <row r="6" spans="1:110" s="164" customFormat="1" ht="15" customHeight="1">
      <c r="A6" s="165"/>
      <c r="B6" s="166" t="s">
        <v>114</v>
      </c>
      <c r="C6" s="166" t="s">
        <v>114</v>
      </c>
      <c r="D6" s="166" t="s">
        <v>114</v>
      </c>
      <c r="E6" s="166" t="s">
        <v>114</v>
      </c>
    </row>
    <row r="7" spans="1:110" s="164" customFormat="1" ht="9.75" customHeight="1">
      <c r="A7" s="165"/>
      <c r="B7" s="163"/>
      <c r="C7" s="163"/>
      <c r="D7" s="163"/>
      <c r="E7" s="163"/>
    </row>
    <row r="8" spans="1:110" s="163" customFormat="1" ht="16.149999999999999" customHeight="1">
      <c r="A8" s="167" t="s">
        <v>118</v>
      </c>
      <c r="B8" s="192">
        <v>97.43</v>
      </c>
      <c r="C8" s="168">
        <v>99.79</v>
      </c>
      <c r="D8" s="168">
        <v>102.84</v>
      </c>
      <c r="E8" s="168">
        <v>104.96870347237743</v>
      </c>
      <c r="F8" s="170"/>
    </row>
    <row r="9" spans="1:110" s="175" customFormat="1" ht="15.6" customHeight="1">
      <c r="A9" s="171" t="s">
        <v>119</v>
      </c>
      <c r="B9" s="192">
        <v>96.95</v>
      </c>
      <c r="C9" s="172">
        <v>98.95</v>
      </c>
      <c r="D9" s="172">
        <v>95.03</v>
      </c>
      <c r="E9" s="172">
        <v>93.07</v>
      </c>
      <c r="F9" s="170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</row>
    <row r="10" spans="1:110" ht="15" customHeight="1">
      <c r="A10" s="176" t="s">
        <v>120</v>
      </c>
      <c r="B10" s="193">
        <v>100.13</v>
      </c>
      <c r="C10" s="177">
        <v>94.81</v>
      </c>
      <c r="D10" s="177">
        <v>103.43</v>
      </c>
      <c r="E10" s="177">
        <v>96.24</v>
      </c>
      <c r="F10" s="170"/>
    </row>
    <row r="11" spans="1:110" ht="15" customHeight="1">
      <c r="A11" s="176" t="s">
        <v>121</v>
      </c>
      <c r="B11" s="193">
        <v>95.72</v>
      </c>
      <c r="C11" s="177">
        <v>102.63</v>
      </c>
      <c r="D11" s="177">
        <v>90.4</v>
      </c>
      <c r="E11" s="177">
        <v>87.97</v>
      </c>
      <c r="F11" s="170"/>
    </row>
    <row r="12" spans="1:110" ht="15" customHeight="1">
      <c r="A12" s="176" t="s">
        <v>122</v>
      </c>
      <c r="B12" s="193">
        <v>114.23</v>
      </c>
      <c r="C12" s="177">
        <v>106.13</v>
      </c>
      <c r="D12" s="177">
        <v>99.13</v>
      </c>
      <c r="E12" s="177">
        <v>108.38</v>
      </c>
      <c r="F12" s="170"/>
    </row>
    <row r="13" spans="1:110" s="179" customFormat="1" ht="15" customHeight="1">
      <c r="A13" s="176" t="s">
        <v>123</v>
      </c>
      <c r="B13" s="193">
        <v>102.02</v>
      </c>
      <c r="C13" s="177">
        <v>103.51</v>
      </c>
      <c r="D13" s="177">
        <v>101.27</v>
      </c>
      <c r="E13" s="177">
        <v>99.68</v>
      </c>
      <c r="F13" s="170"/>
    </row>
    <row r="14" spans="1:110" ht="15" customHeight="1">
      <c r="A14" s="176" t="s">
        <v>124</v>
      </c>
      <c r="B14" s="193">
        <v>83.37</v>
      </c>
      <c r="C14" s="177">
        <v>76</v>
      </c>
      <c r="D14" s="177">
        <v>93.74</v>
      </c>
      <c r="E14" s="177">
        <v>116.69</v>
      </c>
      <c r="F14" s="170"/>
    </row>
    <row r="15" spans="1:110" ht="15.6" customHeight="1">
      <c r="A15" s="180" t="s">
        <v>125</v>
      </c>
      <c r="B15" s="194">
        <v>97.12</v>
      </c>
      <c r="C15" s="172">
        <v>99.31</v>
      </c>
      <c r="D15" s="172">
        <v>103.5</v>
      </c>
      <c r="E15" s="172">
        <v>105.63140453780565</v>
      </c>
      <c r="F15" s="170"/>
    </row>
    <row r="16" spans="1:110" ht="15.6" customHeight="1">
      <c r="A16" s="176" t="s">
        <v>126</v>
      </c>
      <c r="B16" s="195">
        <v>103.17</v>
      </c>
      <c r="C16" s="177">
        <v>106.8</v>
      </c>
      <c r="D16" s="177">
        <v>108.03</v>
      </c>
      <c r="E16" s="177">
        <v>109.13810959689287</v>
      </c>
      <c r="F16" s="170"/>
    </row>
    <row r="17" spans="1:6" ht="15.6" customHeight="1">
      <c r="A17" s="176" t="s">
        <v>127</v>
      </c>
      <c r="B17" s="195">
        <v>111.86</v>
      </c>
      <c r="C17" s="177">
        <v>99.35</v>
      </c>
      <c r="D17" s="177">
        <v>99.39</v>
      </c>
      <c r="E17" s="177">
        <v>96.56346974042674</v>
      </c>
      <c r="F17" s="170"/>
    </row>
    <row r="18" spans="1:6" ht="15.6" customHeight="1">
      <c r="A18" s="176" t="s">
        <v>128</v>
      </c>
      <c r="B18" s="195">
        <v>106.3</v>
      </c>
      <c r="C18" s="177">
        <v>108.79</v>
      </c>
      <c r="D18" s="177">
        <v>113.19</v>
      </c>
      <c r="E18" s="177">
        <v>111.88</v>
      </c>
      <c r="F18" s="170"/>
    </row>
    <row r="19" spans="1:6" ht="15.6" customHeight="1">
      <c r="A19" s="176" t="s">
        <v>129</v>
      </c>
      <c r="B19" s="195">
        <v>92.64</v>
      </c>
      <c r="C19" s="177">
        <v>103.26</v>
      </c>
      <c r="D19" s="177">
        <v>113.76</v>
      </c>
      <c r="E19" s="177">
        <v>117.84</v>
      </c>
      <c r="F19" s="170"/>
    </row>
    <row r="20" spans="1:6" ht="15.6" customHeight="1">
      <c r="A20" s="176" t="s">
        <v>130</v>
      </c>
      <c r="B20" s="195">
        <v>90.73</v>
      </c>
      <c r="C20" s="177">
        <v>96.13</v>
      </c>
      <c r="D20" s="177">
        <v>101.91</v>
      </c>
      <c r="E20" s="177">
        <v>104.08124810842155</v>
      </c>
      <c r="F20" s="170"/>
    </row>
    <row r="21" spans="1:6" ht="15.6" customHeight="1">
      <c r="A21" s="176" t="s">
        <v>131</v>
      </c>
      <c r="B21" s="195">
        <v>96.92</v>
      </c>
      <c r="C21" s="177">
        <v>97.87</v>
      </c>
      <c r="D21" s="177">
        <v>99.17</v>
      </c>
      <c r="E21" s="177">
        <v>108.01</v>
      </c>
      <c r="F21" s="170"/>
    </row>
    <row r="22" spans="1:6" ht="39" customHeight="1">
      <c r="A22" s="176" t="s">
        <v>163</v>
      </c>
      <c r="B22" s="195">
        <v>102.87</v>
      </c>
      <c r="C22" s="177">
        <v>85.52</v>
      </c>
      <c r="D22" s="177">
        <v>104.17</v>
      </c>
      <c r="E22" s="177">
        <v>102.79</v>
      </c>
      <c r="F22" s="170"/>
    </row>
    <row r="23" spans="1:6" ht="15.6" customHeight="1">
      <c r="A23" s="176" t="s">
        <v>133</v>
      </c>
      <c r="B23" s="195">
        <v>90.18</v>
      </c>
      <c r="C23" s="177">
        <v>94.2</v>
      </c>
      <c r="D23" s="177">
        <v>104.39</v>
      </c>
      <c r="E23" s="177">
        <v>109.5</v>
      </c>
      <c r="F23" s="170"/>
    </row>
    <row r="24" spans="1:6" ht="15.6" customHeight="1">
      <c r="A24" s="176" t="s">
        <v>134</v>
      </c>
      <c r="B24" s="195">
        <v>99.27</v>
      </c>
      <c r="C24" s="177">
        <v>102.74</v>
      </c>
      <c r="D24" s="177">
        <v>104.11</v>
      </c>
      <c r="E24" s="177">
        <v>103.24</v>
      </c>
      <c r="F24" s="170"/>
    </row>
    <row r="25" spans="1:6" ht="15.6" customHeight="1">
      <c r="A25" s="176" t="s">
        <v>135</v>
      </c>
      <c r="B25" s="195">
        <v>118.72</v>
      </c>
      <c r="C25" s="177">
        <v>109.11</v>
      </c>
      <c r="D25" s="177">
        <v>86.91</v>
      </c>
      <c r="E25" s="177">
        <v>94.78</v>
      </c>
      <c r="F25" s="170"/>
    </row>
    <row r="26" spans="1:6" ht="15.6" customHeight="1">
      <c r="A26" s="176" t="s">
        <v>136</v>
      </c>
      <c r="B26" s="195">
        <v>100.56</v>
      </c>
      <c r="C26" s="177">
        <v>108.91</v>
      </c>
      <c r="D26" s="177">
        <v>110.27</v>
      </c>
      <c r="E26" s="177">
        <v>116.97684695515809</v>
      </c>
      <c r="F26" s="170"/>
    </row>
    <row r="27" spans="1:6" ht="15.6" customHeight="1">
      <c r="A27" s="176" t="s">
        <v>137</v>
      </c>
      <c r="B27" s="195">
        <v>106.43</v>
      </c>
      <c r="C27" s="177">
        <v>94.43</v>
      </c>
      <c r="D27" s="177">
        <v>98.33</v>
      </c>
      <c r="E27" s="177">
        <v>117.78</v>
      </c>
      <c r="F27" s="170"/>
    </row>
    <row r="28" spans="1:6" ht="15.6" customHeight="1">
      <c r="A28" s="176" t="s">
        <v>138</v>
      </c>
      <c r="B28" s="195">
        <v>110.89</v>
      </c>
      <c r="C28" s="177">
        <v>103.9</v>
      </c>
      <c r="D28" s="177">
        <v>111.64</v>
      </c>
      <c r="E28" s="177">
        <v>125.25</v>
      </c>
      <c r="F28" s="170"/>
    </row>
    <row r="29" spans="1:6" ht="15.6" customHeight="1">
      <c r="A29" s="176" t="s">
        <v>139</v>
      </c>
      <c r="B29" s="195">
        <v>92.84</v>
      </c>
      <c r="C29" s="177">
        <v>97.07</v>
      </c>
      <c r="D29" s="177">
        <v>97.67</v>
      </c>
      <c r="E29" s="177">
        <v>95.31</v>
      </c>
      <c r="F29" s="170"/>
    </row>
    <row r="30" spans="1:6" s="179" customFormat="1" ht="15.6" customHeight="1">
      <c r="A30" s="176" t="s">
        <v>140</v>
      </c>
      <c r="B30" s="195">
        <v>92.7</v>
      </c>
      <c r="C30" s="177">
        <v>97.97</v>
      </c>
      <c r="D30" s="177">
        <v>116.37</v>
      </c>
      <c r="E30" s="177">
        <v>124.2098587599851</v>
      </c>
      <c r="F30" s="170"/>
    </row>
    <row r="31" spans="1:6" s="179" customFormat="1" ht="25.15" customHeight="1">
      <c r="A31" s="176" t="s">
        <v>141</v>
      </c>
      <c r="B31" s="195">
        <v>103.33</v>
      </c>
      <c r="C31" s="177">
        <v>104.11</v>
      </c>
      <c r="D31" s="177">
        <v>115.05</v>
      </c>
      <c r="E31" s="177">
        <v>111.87</v>
      </c>
      <c r="F31" s="170"/>
    </row>
    <row r="32" spans="1:6" ht="25.15" customHeight="1">
      <c r="A32" s="176" t="s">
        <v>142</v>
      </c>
      <c r="B32" s="195">
        <v>94.63</v>
      </c>
      <c r="C32" s="177">
        <v>96.44</v>
      </c>
      <c r="D32" s="177">
        <v>102.5</v>
      </c>
      <c r="E32" s="177">
        <v>104.48788628532482</v>
      </c>
      <c r="F32" s="170"/>
    </row>
    <row r="33" spans="1:6" ht="15" customHeight="1">
      <c r="A33" s="176" t="s">
        <v>143</v>
      </c>
      <c r="B33" s="195">
        <v>94.31</v>
      </c>
      <c r="C33" s="177">
        <v>107.77</v>
      </c>
      <c r="D33" s="177">
        <v>108.7</v>
      </c>
      <c r="E33" s="177">
        <v>99.349988982586083</v>
      </c>
      <c r="F33" s="170"/>
    </row>
    <row r="34" spans="1:6" ht="15" customHeight="1">
      <c r="A34" s="176" t="s">
        <v>144</v>
      </c>
      <c r="B34" s="195">
        <v>101.84</v>
      </c>
      <c r="C34" s="177">
        <v>91.17</v>
      </c>
      <c r="D34" s="177">
        <v>98.83</v>
      </c>
      <c r="E34" s="177">
        <v>105.16</v>
      </c>
      <c r="F34" s="170"/>
    </row>
    <row r="35" spans="1:6" ht="15" customHeight="1">
      <c r="A35" s="176" t="s">
        <v>145</v>
      </c>
      <c r="B35" s="195">
        <v>90.62</v>
      </c>
      <c r="C35" s="177">
        <v>95.95</v>
      </c>
      <c r="D35" s="177">
        <v>97.04</v>
      </c>
      <c r="E35" s="177">
        <v>104.77</v>
      </c>
      <c r="F35" s="170"/>
    </row>
    <row r="36" spans="1:6" ht="15" customHeight="1">
      <c r="A36" s="176" t="s">
        <v>146</v>
      </c>
      <c r="B36" s="195">
        <v>89.09</v>
      </c>
      <c r="C36" s="177">
        <v>102.51</v>
      </c>
      <c r="D36" s="177">
        <v>87.1</v>
      </c>
      <c r="E36" s="177">
        <v>81.2</v>
      </c>
      <c r="F36" s="170"/>
    </row>
    <row r="37" spans="1:6" ht="15" customHeight="1">
      <c r="A37" s="176" t="s">
        <v>147</v>
      </c>
      <c r="B37" s="195">
        <v>91.64</v>
      </c>
      <c r="C37" s="177">
        <v>103.73</v>
      </c>
      <c r="D37" s="177">
        <v>113.26</v>
      </c>
      <c r="E37" s="177">
        <v>119.78</v>
      </c>
      <c r="F37" s="170"/>
    </row>
    <row r="38" spans="1:6" ht="15" customHeight="1">
      <c r="A38" s="176" t="s">
        <v>148</v>
      </c>
      <c r="B38" s="195">
        <v>99.42</v>
      </c>
      <c r="C38" s="177">
        <v>99.39</v>
      </c>
      <c r="D38" s="177">
        <v>97.34</v>
      </c>
      <c r="E38" s="177">
        <v>100.93</v>
      </c>
      <c r="F38" s="170"/>
    </row>
    <row r="39" spans="1:6" ht="15" customHeight="1">
      <c r="A39" s="176" t="s">
        <v>149</v>
      </c>
      <c r="B39" s="195">
        <v>111.2</v>
      </c>
      <c r="C39" s="177">
        <v>99.47</v>
      </c>
      <c r="D39" s="177">
        <v>100.89</v>
      </c>
      <c r="E39" s="177">
        <v>93.6</v>
      </c>
      <c r="F39" s="170"/>
    </row>
    <row r="40" spans="1:6" ht="25.15" customHeight="1">
      <c r="A40" s="184" t="s">
        <v>150</v>
      </c>
      <c r="B40" s="185">
        <v>98.92</v>
      </c>
      <c r="C40" s="196">
        <v>102.78</v>
      </c>
      <c r="D40" s="196">
        <v>104.14</v>
      </c>
      <c r="E40" s="196">
        <v>107.59</v>
      </c>
      <c r="F40" s="170"/>
    </row>
    <row r="41" spans="1:6" ht="25.15" customHeight="1">
      <c r="A41" s="197" t="s">
        <v>164</v>
      </c>
      <c r="B41" s="192">
        <v>105.59</v>
      </c>
      <c r="C41" s="172">
        <v>106.18</v>
      </c>
      <c r="D41" s="172">
        <v>103.39</v>
      </c>
      <c r="E41" s="172">
        <v>107.96</v>
      </c>
      <c r="F41" s="170"/>
    </row>
    <row r="42" spans="1:6" ht="14.25" customHeight="1">
      <c r="A42" s="176" t="s">
        <v>152</v>
      </c>
      <c r="B42" s="193">
        <v>104.95</v>
      </c>
      <c r="C42" s="177">
        <v>106.07</v>
      </c>
      <c r="D42" s="177">
        <v>104.75</v>
      </c>
      <c r="E42" s="177">
        <v>103.5</v>
      </c>
      <c r="F42" s="170"/>
    </row>
    <row r="43" spans="1:6" ht="14.25" customHeight="1">
      <c r="A43" s="176" t="s">
        <v>153</v>
      </c>
      <c r="B43" s="193">
        <v>99.6</v>
      </c>
      <c r="C43" s="177">
        <v>110.07</v>
      </c>
      <c r="D43" s="177">
        <v>101.95</v>
      </c>
      <c r="E43" s="177">
        <v>95.74</v>
      </c>
      <c r="F43" s="170"/>
    </row>
    <row r="44" spans="1:6" ht="25.15" customHeight="1">
      <c r="A44" s="176" t="s">
        <v>165</v>
      </c>
      <c r="B44" s="193">
        <v>107.47</v>
      </c>
      <c r="C44" s="177">
        <v>105.74</v>
      </c>
      <c r="D44" s="177">
        <v>101.75</v>
      </c>
      <c r="E44" s="177">
        <v>116.2</v>
      </c>
      <c r="F44" s="170"/>
    </row>
  </sheetData>
  <mergeCells count="2">
    <mergeCell ref="A1:D1"/>
    <mergeCell ref="B3:E3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="90" zoomScaleNormal="90" workbookViewId="0">
      <selection activeCell="J22" sqref="J22"/>
    </sheetView>
  </sheetViews>
  <sheetFormatPr defaultColWidth="9.28515625" defaultRowHeight="18" customHeight="1"/>
  <cols>
    <col min="1" max="1" width="24.28515625" style="200" customWidth="1"/>
    <col min="2" max="2" width="11.28515625" style="200" customWidth="1"/>
    <col min="3" max="3" width="9.7109375" style="200" customWidth="1"/>
    <col min="4" max="4" width="10.28515625" style="200" customWidth="1"/>
    <col min="5" max="5" width="8.7109375" style="200" customWidth="1"/>
    <col min="6" max="6" width="12.7109375" style="200" customWidth="1"/>
    <col min="7" max="7" width="10.42578125" style="200" customWidth="1"/>
    <col min="8" max="221" width="9.28515625" style="200"/>
    <col min="222" max="222" width="33.7109375" style="200" customWidth="1"/>
    <col min="223" max="223" width="10.28515625" style="200" bestFit="1" customWidth="1"/>
    <col min="224" max="224" width="7.7109375" style="200" bestFit="1" customWidth="1"/>
    <col min="225" max="225" width="7" style="200" bestFit="1" customWidth="1"/>
    <col min="226" max="226" width="7.5703125" style="200" bestFit="1" customWidth="1"/>
    <col min="227" max="228" width="10.7109375" style="200" customWidth="1"/>
    <col min="229" max="16384" width="9.28515625" style="200"/>
  </cols>
  <sheetData>
    <row r="1" spans="1:10" ht="24" customHeight="1">
      <c r="A1" s="198" t="s">
        <v>166</v>
      </c>
      <c r="B1" s="199"/>
      <c r="C1" s="199"/>
      <c r="D1" s="199"/>
      <c r="E1" s="199"/>
      <c r="F1" s="199"/>
      <c r="G1" s="199"/>
    </row>
    <row r="2" spans="1:10" ht="20.100000000000001" customHeight="1">
      <c r="A2" s="198" t="s">
        <v>167</v>
      </c>
      <c r="B2" s="201"/>
    </row>
    <row r="3" spans="1:10" ht="20.100000000000001" customHeight="1">
      <c r="A3" s="202"/>
      <c r="B3" s="202"/>
      <c r="E3" s="203"/>
      <c r="F3" s="203"/>
      <c r="G3" s="203"/>
    </row>
    <row r="4" spans="1:10" s="206" customFormat="1" ht="15" customHeight="1">
      <c r="A4" s="204"/>
      <c r="B4" s="204" t="s">
        <v>168</v>
      </c>
      <c r="C4" s="204" t="s">
        <v>1</v>
      </c>
      <c r="D4" s="204" t="s">
        <v>169</v>
      </c>
      <c r="E4" s="204" t="s">
        <v>169</v>
      </c>
      <c r="F4" s="205" t="s">
        <v>112</v>
      </c>
      <c r="G4" s="205" t="s">
        <v>113</v>
      </c>
    </row>
    <row r="5" spans="1:10" s="206" customFormat="1" ht="15" customHeight="1">
      <c r="A5" s="205"/>
      <c r="B5" s="205" t="s">
        <v>170</v>
      </c>
      <c r="C5" s="205" t="s">
        <v>171</v>
      </c>
      <c r="D5" s="207" t="s">
        <v>172</v>
      </c>
      <c r="E5" s="205" t="s">
        <v>114</v>
      </c>
      <c r="F5" s="205" t="s">
        <v>114</v>
      </c>
      <c r="G5" s="205" t="s">
        <v>65</v>
      </c>
    </row>
    <row r="6" spans="1:10" s="206" customFormat="1" ht="15" customHeight="1">
      <c r="A6" s="205"/>
      <c r="B6" s="205"/>
      <c r="C6" s="205" t="s">
        <v>114</v>
      </c>
      <c r="D6" s="205" t="s">
        <v>114</v>
      </c>
      <c r="E6" s="205"/>
      <c r="F6" s="205" t="s">
        <v>173</v>
      </c>
      <c r="G6" s="205" t="s">
        <v>115</v>
      </c>
    </row>
    <row r="7" spans="1:10" s="206" customFormat="1" ht="15" customHeight="1">
      <c r="A7" s="205"/>
      <c r="B7" s="208"/>
      <c r="C7" s="208"/>
      <c r="D7" s="208"/>
      <c r="E7" s="208"/>
      <c r="F7" s="209" t="s">
        <v>7</v>
      </c>
      <c r="G7" s="208" t="s">
        <v>174</v>
      </c>
    </row>
    <row r="8" spans="1:10" s="206" customFormat="1" ht="7.9" customHeight="1">
      <c r="A8" s="205"/>
      <c r="B8" s="210"/>
      <c r="C8" s="210"/>
      <c r="D8" s="210"/>
      <c r="E8" s="210"/>
      <c r="F8" s="211"/>
      <c r="G8" s="210"/>
    </row>
    <row r="9" spans="1:10" ht="18" customHeight="1">
      <c r="A9" s="212" t="s">
        <v>175</v>
      </c>
      <c r="B9" s="213" t="s">
        <v>84</v>
      </c>
      <c r="C9" s="214">
        <v>4113.94887060787</v>
      </c>
      <c r="D9" s="214">
        <v>3495.57288205348</v>
      </c>
      <c r="E9" s="215">
        <v>48246.408316385423</v>
      </c>
      <c r="F9" s="216">
        <v>88.83090379905731</v>
      </c>
      <c r="G9" s="217">
        <v>98.368233660553443</v>
      </c>
      <c r="J9" s="218"/>
    </row>
    <row r="10" spans="1:10" ht="18" customHeight="1">
      <c r="A10" s="212" t="s">
        <v>176</v>
      </c>
      <c r="B10" s="213" t="s">
        <v>177</v>
      </c>
      <c r="C10" s="219">
        <v>720</v>
      </c>
      <c r="D10" s="219">
        <v>719.31899999999803</v>
      </c>
      <c r="E10" s="215">
        <v>8644.7299999999977</v>
      </c>
      <c r="F10" s="216">
        <v>93.881362568519705</v>
      </c>
      <c r="G10" s="217">
        <v>96.266481069042285</v>
      </c>
      <c r="J10" s="218"/>
    </row>
    <row r="11" spans="1:10" ht="18" customHeight="1">
      <c r="A11" s="212" t="s">
        <v>178</v>
      </c>
      <c r="B11" s="213" t="s">
        <v>179</v>
      </c>
      <c r="C11" s="219">
        <v>577</v>
      </c>
      <c r="D11" s="219">
        <v>520.12000000000398</v>
      </c>
      <c r="E11" s="215">
        <v>7480.0000000000018</v>
      </c>
      <c r="F11" s="216">
        <v>70.39112193801661</v>
      </c>
      <c r="G11" s="217">
        <v>92.574257425742616</v>
      </c>
      <c r="J11" s="218"/>
    </row>
    <row r="12" spans="1:10" ht="18" customHeight="1">
      <c r="A12" s="212" t="s">
        <v>180</v>
      </c>
      <c r="B12" s="213" t="s">
        <v>84</v>
      </c>
      <c r="C12" s="220">
        <v>71.728743000000009</v>
      </c>
      <c r="D12" s="219">
        <v>72.227999999999994</v>
      </c>
      <c r="E12" s="215">
        <v>879.74289899999985</v>
      </c>
      <c r="F12" s="216">
        <v>65.30839940359472</v>
      </c>
      <c r="G12" s="217">
        <v>100.33564085310218</v>
      </c>
      <c r="J12" s="218"/>
    </row>
    <row r="13" spans="1:10" ht="18" customHeight="1">
      <c r="A13" s="212" t="s">
        <v>181</v>
      </c>
      <c r="B13" s="213" t="s">
        <v>177</v>
      </c>
      <c r="C13" s="220">
        <v>1356.4133999999999</v>
      </c>
      <c r="D13" s="219">
        <v>1395.0916248000001</v>
      </c>
      <c r="E13" s="215">
        <v>14515.443292477437</v>
      </c>
      <c r="F13" s="216">
        <v>105.80884368818728</v>
      </c>
      <c r="G13" s="217">
        <v>101.51879001715463</v>
      </c>
      <c r="J13" s="218"/>
    </row>
    <row r="14" spans="1:10" ht="18" customHeight="1">
      <c r="A14" s="212" t="s">
        <v>182</v>
      </c>
      <c r="B14" s="213" t="s">
        <v>177</v>
      </c>
      <c r="C14" s="214">
        <v>122.69589000000001</v>
      </c>
      <c r="D14" s="214">
        <v>132.42500000000001</v>
      </c>
      <c r="E14" s="215">
        <v>1491.2925999999998</v>
      </c>
      <c r="F14" s="216">
        <v>108.70809064017799</v>
      </c>
      <c r="G14" s="221">
        <v>105.59706820921144</v>
      </c>
      <c r="J14" s="218"/>
    </row>
    <row r="15" spans="1:10" ht="18" customHeight="1">
      <c r="A15" s="212" t="s">
        <v>183</v>
      </c>
      <c r="B15" s="213" t="s">
        <v>177</v>
      </c>
      <c r="C15" s="214">
        <v>431.26350612651294</v>
      </c>
      <c r="D15" s="214">
        <v>444.40357290769975</v>
      </c>
      <c r="E15" s="215">
        <v>4781.4052440544119</v>
      </c>
      <c r="F15" s="216">
        <v>110.96219048881393</v>
      </c>
      <c r="G15" s="217">
        <v>101.04783409160758</v>
      </c>
      <c r="J15" s="218"/>
    </row>
    <row r="16" spans="1:10" ht="18" customHeight="1">
      <c r="A16" s="212" t="s">
        <v>184</v>
      </c>
      <c r="B16" s="213" t="s">
        <v>185</v>
      </c>
      <c r="C16" s="214">
        <v>154.08318860347126</v>
      </c>
      <c r="D16" s="214">
        <v>170.6967490778305</v>
      </c>
      <c r="E16" s="215">
        <v>1860.8125966840439</v>
      </c>
      <c r="F16" s="216">
        <v>114.63851516308294</v>
      </c>
      <c r="G16" s="217">
        <v>107.53345064486371</v>
      </c>
      <c r="J16" s="218"/>
    </row>
    <row r="17" spans="1:10" ht="18" customHeight="1">
      <c r="A17" s="212" t="s">
        <v>186</v>
      </c>
      <c r="B17" s="213" t="s">
        <v>84</v>
      </c>
      <c r="C17" s="214">
        <v>14.700094077136232</v>
      </c>
      <c r="D17" s="214">
        <v>15.287601995884057</v>
      </c>
      <c r="E17" s="215">
        <v>154.77372354304288</v>
      </c>
      <c r="F17" s="216">
        <v>116.03492976003078</v>
      </c>
      <c r="G17" s="217">
        <v>100.11891044825236</v>
      </c>
      <c r="J17" s="218"/>
    </row>
    <row r="18" spans="1:10" ht="18" customHeight="1">
      <c r="A18" s="212" t="s">
        <v>187</v>
      </c>
      <c r="B18" s="213" t="s">
        <v>177</v>
      </c>
      <c r="C18" s="214">
        <v>30.227239999999998</v>
      </c>
      <c r="D18" s="214">
        <v>158.12299999999999</v>
      </c>
      <c r="E18" s="215">
        <v>1188.5254269305087</v>
      </c>
      <c r="F18" s="216">
        <v>121.37821958019398</v>
      </c>
      <c r="G18" s="217">
        <v>130.88194741057833</v>
      </c>
      <c r="J18" s="218"/>
    </row>
    <row r="19" spans="1:10" ht="18" customHeight="1">
      <c r="A19" s="212" t="s">
        <v>188</v>
      </c>
      <c r="B19" s="213" t="s">
        <v>177</v>
      </c>
      <c r="C19" s="214">
        <v>26.351997053856898</v>
      </c>
      <c r="D19" s="214">
        <v>27.300722843387298</v>
      </c>
      <c r="E19" s="215">
        <v>318.7138954363524</v>
      </c>
      <c r="F19" s="216">
        <v>107.78024549303385</v>
      </c>
      <c r="G19" s="217">
        <v>99.966326667340795</v>
      </c>
      <c r="J19" s="218"/>
    </row>
    <row r="20" spans="1:10" ht="18" customHeight="1">
      <c r="A20" s="212" t="s">
        <v>189</v>
      </c>
      <c r="B20" s="213" t="s">
        <v>177</v>
      </c>
      <c r="C20" s="214">
        <v>1097.7139241811831</v>
      </c>
      <c r="D20" s="214">
        <v>1134.461393783861</v>
      </c>
      <c r="E20" s="215">
        <v>12370.623965345776</v>
      </c>
      <c r="F20" s="216">
        <v>104.07902695264779</v>
      </c>
      <c r="G20" s="217">
        <v>104.29742713961893</v>
      </c>
      <c r="J20" s="218"/>
    </row>
    <row r="21" spans="1:10" ht="18" customHeight="1">
      <c r="A21" s="212" t="s">
        <v>190</v>
      </c>
      <c r="B21" s="213" t="s">
        <v>177</v>
      </c>
      <c r="C21" s="214">
        <v>629.52866356714765</v>
      </c>
      <c r="D21" s="214">
        <v>652.52264142816614</v>
      </c>
      <c r="E21" s="215">
        <v>7201.0765919680844</v>
      </c>
      <c r="F21" s="216">
        <v>109.94484270061771</v>
      </c>
      <c r="G21" s="217">
        <v>102.12974767750667</v>
      </c>
      <c r="J21" s="218"/>
    </row>
    <row r="22" spans="1:10" ht="18" customHeight="1">
      <c r="A22" s="212" t="s">
        <v>191</v>
      </c>
      <c r="B22" s="213" t="s">
        <v>185</v>
      </c>
      <c r="C22" s="214">
        <v>376.0742415947675</v>
      </c>
      <c r="D22" s="214">
        <v>389.71485055199258</v>
      </c>
      <c r="E22" s="215">
        <v>4532.7968240926175</v>
      </c>
      <c r="F22" s="216">
        <v>86.925569515817486</v>
      </c>
      <c r="G22" s="217">
        <v>95.117999053923683</v>
      </c>
      <c r="J22" s="218"/>
    </row>
    <row r="23" spans="1:10" ht="18" customHeight="1">
      <c r="A23" s="156" t="s">
        <v>192</v>
      </c>
      <c r="B23" s="213" t="s">
        <v>193</v>
      </c>
      <c r="C23" s="214">
        <v>603.38150183622406</v>
      </c>
      <c r="D23" s="214">
        <v>603.7646797441048</v>
      </c>
      <c r="E23" s="215">
        <v>6867.4559874440629</v>
      </c>
      <c r="F23" s="216">
        <v>108.08533471967503</v>
      </c>
      <c r="G23" s="217">
        <v>110.11949206099413</v>
      </c>
      <c r="J23" s="218"/>
    </row>
    <row r="24" spans="1:10" ht="18" customHeight="1">
      <c r="A24" s="156" t="s">
        <v>194</v>
      </c>
      <c r="B24" s="213" t="s">
        <v>195</v>
      </c>
      <c r="C24" s="214">
        <v>82.258329862489035</v>
      </c>
      <c r="D24" s="214">
        <v>86.965090745385908</v>
      </c>
      <c r="E24" s="215">
        <v>755.41411218731218</v>
      </c>
      <c r="F24" s="216">
        <v>118.80801489847525</v>
      </c>
      <c r="G24" s="217">
        <v>107.54174919171686</v>
      </c>
      <c r="J24" s="218"/>
    </row>
    <row r="25" spans="1:10" ht="27" customHeight="1">
      <c r="A25" s="222" t="s">
        <v>196</v>
      </c>
      <c r="B25" s="223" t="s">
        <v>177</v>
      </c>
      <c r="C25" s="224">
        <v>89.635629013661728</v>
      </c>
      <c r="D25" s="224">
        <v>90.480487877750619</v>
      </c>
      <c r="E25" s="225">
        <v>1099.7235481415446</v>
      </c>
      <c r="F25" s="226">
        <v>109.93983946263745</v>
      </c>
      <c r="G25" s="227">
        <v>107.50195977844579</v>
      </c>
      <c r="J25" s="218"/>
    </row>
    <row r="26" spans="1:10" ht="18" customHeight="1">
      <c r="A26" s="212" t="s">
        <v>197</v>
      </c>
      <c r="B26" s="213" t="s">
        <v>198</v>
      </c>
      <c r="C26" s="214">
        <v>501.75827728858678</v>
      </c>
      <c r="D26" s="214">
        <v>522.86263061057264</v>
      </c>
      <c r="E26" s="215">
        <v>5279.3341403908989</v>
      </c>
      <c r="F26" s="216">
        <v>90.226510890521595</v>
      </c>
      <c r="G26" s="217">
        <v>97.427158300178078</v>
      </c>
      <c r="J26" s="218"/>
    </row>
    <row r="27" spans="1:10" ht="18" customHeight="1">
      <c r="A27" s="228" t="s">
        <v>199</v>
      </c>
      <c r="B27" s="213" t="s">
        <v>200</v>
      </c>
      <c r="C27" s="214">
        <v>23.23179581967505</v>
      </c>
      <c r="D27" s="214">
        <v>24.027094387355955</v>
      </c>
      <c r="E27" s="215">
        <v>271.29721127761189</v>
      </c>
      <c r="F27" s="216">
        <v>106.31457693520335</v>
      </c>
      <c r="G27" s="217">
        <v>95.926940118244445</v>
      </c>
      <c r="J27" s="218"/>
    </row>
    <row r="28" spans="1:10" ht="18" customHeight="1">
      <c r="A28" s="212" t="s">
        <v>201</v>
      </c>
      <c r="B28" s="213" t="s">
        <v>84</v>
      </c>
      <c r="C28" s="214">
        <v>226.75617892957743</v>
      </c>
      <c r="D28" s="214">
        <v>216.55599932834525</v>
      </c>
      <c r="E28" s="215">
        <v>2567.9987700000006</v>
      </c>
      <c r="F28" s="216">
        <v>93.346103506093243</v>
      </c>
      <c r="G28" s="217">
        <v>98.029248503254763</v>
      </c>
      <c r="J28" s="218"/>
    </row>
    <row r="29" spans="1:10" ht="18" customHeight="1">
      <c r="A29" s="212" t="s">
        <v>202</v>
      </c>
      <c r="B29" s="213" t="s">
        <v>177</v>
      </c>
      <c r="C29" s="214">
        <v>284.16754625046542</v>
      </c>
      <c r="D29" s="214">
        <v>279.08785983824691</v>
      </c>
      <c r="E29" s="215">
        <v>3467.6835871776848</v>
      </c>
      <c r="F29" s="216">
        <v>118.25756772807073</v>
      </c>
      <c r="G29" s="217">
        <v>118.61938745959921</v>
      </c>
      <c r="J29" s="218"/>
    </row>
    <row r="30" spans="1:10" ht="18" customHeight="1">
      <c r="A30" s="212" t="s">
        <v>203</v>
      </c>
      <c r="B30" s="213" t="s">
        <v>177</v>
      </c>
      <c r="C30" s="214">
        <v>95.042812535178484</v>
      </c>
      <c r="D30" s="214">
        <v>96.279892620810571</v>
      </c>
      <c r="E30" s="215">
        <v>1011.7976004858015</v>
      </c>
      <c r="F30" s="216">
        <v>126.05380023672504</v>
      </c>
      <c r="G30" s="217">
        <v>107.08496017757238</v>
      </c>
      <c r="J30" s="218"/>
    </row>
    <row r="31" spans="1:10" ht="18" customHeight="1">
      <c r="A31" s="212" t="s">
        <v>204</v>
      </c>
      <c r="B31" s="213" t="s">
        <v>205</v>
      </c>
      <c r="C31" s="214">
        <v>10.36194894750691</v>
      </c>
      <c r="D31" s="214">
        <v>10.708836320706002</v>
      </c>
      <c r="E31" s="215">
        <v>120.08474475255615</v>
      </c>
      <c r="F31" s="216">
        <v>97.485992905835246</v>
      </c>
      <c r="G31" s="217">
        <v>95.469773143076679</v>
      </c>
      <c r="J31" s="218"/>
    </row>
    <row r="32" spans="1:10" ht="18" customHeight="1">
      <c r="A32" s="212" t="s">
        <v>206</v>
      </c>
      <c r="B32" s="213" t="s">
        <v>84</v>
      </c>
      <c r="C32" s="214">
        <v>1422.9735342986785</v>
      </c>
      <c r="D32" s="214">
        <v>1564.515132540007</v>
      </c>
      <c r="E32" s="215">
        <v>19340.884469386896</v>
      </c>
      <c r="F32" s="216">
        <v>107.23201730911632</v>
      </c>
      <c r="G32" s="217">
        <v>104.42903831078311</v>
      </c>
      <c r="J32" s="218"/>
    </row>
    <row r="33" spans="1:10" ht="18" customHeight="1">
      <c r="A33" s="156" t="s">
        <v>207</v>
      </c>
      <c r="B33" s="213" t="s">
        <v>177</v>
      </c>
      <c r="C33" s="214">
        <v>1498.0712021738564</v>
      </c>
      <c r="D33" s="214">
        <v>1469.200833849138</v>
      </c>
      <c r="E33" s="215">
        <v>16219.4160981686</v>
      </c>
      <c r="F33" s="216">
        <v>181.76429962255821</v>
      </c>
      <c r="G33" s="217">
        <v>112.71224910833189</v>
      </c>
      <c r="J33" s="218"/>
    </row>
    <row r="34" spans="1:10" ht="18" customHeight="1">
      <c r="A34" s="212" t="s">
        <v>208</v>
      </c>
      <c r="B34" s="213" t="s">
        <v>177</v>
      </c>
      <c r="C34" s="214">
        <v>672.93910705138376</v>
      </c>
      <c r="D34" s="214">
        <v>771.24374621031041</v>
      </c>
      <c r="E34" s="215">
        <v>9024.0279172593619</v>
      </c>
      <c r="F34" s="216">
        <v>110.81884420005896</v>
      </c>
      <c r="G34" s="217">
        <v>91.120096695813146</v>
      </c>
      <c r="J34" s="218"/>
    </row>
    <row r="35" spans="1:10" ht="18" customHeight="1">
      <c r="A35" s="212" t="s">
        <v>209</v>
      </c>
      <c r="B35" s="213" t="s">
        <v>198</v>
      </c>
      <c r="C35" s="214">
        <v>17.679299</v>
      </c>
      <c r="D35" s="214">
        <v>15.363385000000001</v>
      </c>
      <c r="E35" s="215">
        <v>197.27121999999997</v>
      </c>
      <c r="F35" s="216">
        <v>102.30248401093462</v>
      </c>
      <c r="G35" s="217">
        <v>90.130419605656925</v>
      </c>
      <c r="J35" s="218"/>
    </row>
    <row r="36" spans="1:10" ht="27" customHeight="1">
      <c r="A36" s="229" t="s">
        <v>210</v>
      </c>
      <c r="B36" s="223" t="s">
        <v>211</v>
      </c>
      <c r="C36" s="224">
        <v>62.334849105790894</v>
      </c>
      <c r="D36" s="224">
        <v>64.456599870422593</v>
      </c>
      <c r="E36" s="225">
        <v>599.90618612283106</v>
      </c>
      <c r="F36" s="226">
        <v>124.1923023314331</v>
      </c>
      <c r="G36" s="227">
        <v>100.02773074402072</v>
      </c>
      <c r="H36" s="226"/>
    </row>
    <row r="37" spans="1:10" ht="18" customHeight="1">
      <c r="A37" s="212" t="s">
        <v>212</v>
      </c>
      <c r="B37" s="213" t="s">
        <v>213</v>
      </c>
      <c r="C37" s="214">
        <v>815.90060364106102</v>
      </c>
      <c r="D37" s="214">
        <v>815.75785858408005</v>
      </c>
      <c r="E37" s="215">
        <v>11400.637124651656</v>
      </c>
      <c r="F37" s="216">
        <v>86.966326498010389</v>
      </c>
      <c r="G37" s="217">
        <v>104.84388331303963</v>
      </c>
      <c r="J37" s="218"/>
    </row>
    <row r="38" spans="1:10" ht="18" customHeight="1">
      <c r="A38" s="212" t="s">
        <v>214</v>
      </c>
      <c r="B38" s="213" t="s">
        <v>215</v>
      </c>
      <c r="C38" s="214">
        <v>37.061311611380766</v>
      </c>
      <c r="D38" s="214">
        <v>38.622434342096412</v>
      </c>
      <c r="E38" s="215">
        <v>347.38167385841689</v>
      </c>
      <c r="F38" s="216">
        <v>118.4555569455495</v>
      </c>
      <c r="G38" s="217">
        <v>87.748348975562763</v>
      </c>
      <c r="J38" s="218"/>
    </row>
    <row r="39" spans="1:10" ht="18" customHeight="1">
      <c r="A39" s="212" t="s">
        <v>216</v>
      </c>
      <c r="B39" s="213" t="s">
        <v>177</v>
      </c>
      <c r="C39" s="214">
        <v>300.0154699005256</v>
      </c>
      <c r="D39" s="214">
        <v>261.98130778731451</v>
      </c>
      <c r="E39" s="215">
        <v>3145.1581107159855</v>
      </c>
      <c r="F39" s="216">
        <v>72.270705596500548</v>
      </c>
      <c r="G39" s="217">
        <v>87.448579225708471</v>
      </c>
      <c r="J39" s="218"/>
    </row>
    <row r="40" spans="1:10" ht="18" customHeight="1">
      <c r="A40" s="212" t="s">
        <v>217</v>
      </c>
      <c r="B40" s="213" t="s">
        <v>218</v>
      </c>
      <c r="C40" s="230">
        <v>21.922773395359702</v>
      </c>
      <c r="D40" s="230">
        <v>22.022561156321498</v>
      </c>
      <c r="E40" s="215">
        <v>266.67585757586824</v>
      </c>
      <c r="F40" s="216">
        <v>104.86697907645785</v>
      </c>
      <c r="G40" s="217">
        <v>103.04991227001882</v>
      </c>
      <c r="J40" s="218"/>
    </row>
    <row r="41" spans="1:10" ht="18" customHeight="1">
      <c r="A41" s="212" t="s">
        <v>219</v>
      </c>
      <c r="B41" s="213" t="s">
        <v>179</v>
      </c>
      <c r="C41" s="214">
        <v>314.06758914830681</v>
      </c>
      <c r="D41" s="214">
        <v>311.37926900580743</v>
      </c>
      <c r="E41" s="215">
        <v>3737.1938193295086</v>
      </c>
      <c r="F41" s="216">
        <v>103.51704421735619</v>
      </c>
      <c r="G41" s="217">
        <v>104.69796384170078</v>
      </c>
      <c r="J41" s="218"/>
    </row>
    <row r="42" spans="1:10" ht="18" customHeight="1">
      <c r="A42" s="231"/>
    </row>
    <row r="43" spans="1:10" ht="15"/>
    <row r="44" spans="1:10" ht="15"/>
    <row r="45" spans="1:10" ht="15"/>
    <row r="46" spans="1:10" ht="15"/>
    <row r="47" spans="1:10" ht="15"/>
    <row r="48" spans="1:10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J22" sqref="J22"/>
    </sheetView>
  </sheetViews>
  <sheetFormatPr defaultColWidth="9.28515625" defaultRowHeight="18" customHeight="1"/>
  <cols>
    <col min="1" max="1" width="28" style="200" customWidth="1"/>
    <col min="2" max="2" width="11.42578125" style="200" customWidth="1"/>
    <col min="3" max="4" width="10.5703125" style="200" customWidth="1"/>
    <col min="5" max="6" width="13" style="200" customWidth="1"/>
    <col min="7" max="235" width="9.28515625" style="200"/>
    <col min="236" max="236" width="33.7109375" style="200" customWidth="1"/>
    <col min="237" max="237" width="10.28515625" style="200" bestFit="1" customWidth="1"/>
    <col min="238" max="238" width="7.7109375" style="200" bestFit="1" customWidth="1"/>
    <col min="239" max="239" width="7" style="200" bestFit="1" customWidth="1"/>
    <col min="240" max="240" width="7.5703125" style="200" bestFit="1" customWidth="1"/>
    <col min="241" max="242" width="10.7109375" style="200" customWidth="1"/>
    <col min="243" max="16384" width="9.28515625" style="200"/>
  </cols>
  <sheetData>
    <row r="1" spans="1:8" ht="24" customHeight="1">
      <c r="A1" s="198" t="s">
        <v>220</v>
      </c>
      <c r="B1" s="199"/>
      <c r="C1" s="199"/>
      <c r="D1" s="199"/>
      <c r="E1" s="199"/>
      <c r="F1" s="199"/>
    </row>
    <row r="2" spans="1:8" ht="12" customHeight="1">
      <c r="A2" s="232"/>
      <c r="B2" s="201"/>
    </row>
    <row r="3" spans="1:8" ht="16.149999999999999" customHeight="1">
      <c r="A3" s="202"/>
      <c r="B3" s="202"/>
    </row>
    <row r="4" spans="1:8" ht="16.149999999999999" customHeight="1">
      <c r="A4" s="233"/>
      <c r="B4" s="234" t="s">
        <v>168</v>
      </c>
      <c r="C4" s="234" t="s">
        <v>1</v>
      </c>
      <c r="D4" s="234" t="s">
        <v>169</v>
      </c>
      <c r="E4" s="1030" t="s">
        <v>221</v>
      </c>
      <c r="F4" s="1030"/>
    </row>
    <row r="5" spans="1:8" ht="16.149999999999999" customHeight="1">
      <c r="A5" s="202"/>
      <c r="B5" s="235" t="s">
        <v>170</v>
      </c>
      <c r="C5" s="235" t="s">
        <v>60</v>
      </c>
      <c r="D5" s="235" t="s">
        <v>222</v>
      </c>
      <c r="E5" s="235" t="s">
        <v>63</v>
      </c>
      <c r="F5" s="235" t="s">
        <v>64</v>
      </c>
    </row>
    <row r="6" spans="1:8" ht="16.149999999999999" customHeight="1">
      <c r="A6" s="202"/>
      <c r="B6" s="235"/>
      <c r="C6" s="236" t="s">
        <v>62</v>
      </c>
      <c r="D6" s="236" t="s">
        <v>62</v>
      </c>
      <c r="E6" s="236" t="s">
        <v>62</v>
      </c>
      <c r="F6" s="236" t="s">
        <v>62</v>
      </c>
    </row>
    <row r="7" spans="1:8" ht="16.149999999999999" customHeight="1">
      <c r="A7" s="202"/>
      <c r="B7" s="237"/>
      <c r="C7" s="237">
        <v>2023</v>
      </c>
      <c r="D7" s="237">
        <v>2023</v>
      </c>
      <c r="E7" s="237">
        <v>2023</v>
      </c>
      <c r="F7" s="237">
        <v>2023</v>
      </c>
    </row>
    <row r="8" spans="1:8" ht="16.149999999999999" customHeight="1">
      <c r="A8" s="202"/>
      <c r="B8" s="238"/>
      <c r="C8" s="113"/>
      <c r="D8" s="113"/>
      <c r="E8" s="113"/>
      <c r="F8" s="113"/>
    </row>
    <row r="9" spans="1:8" ht="18" customHeight="1">
      <c r="A9" s="239" t="s">
        <v>175</v>
      </c>
      <c r="B9" s="240" t="s">
        <v>84</v>
      </c>
      <c r="C9" s="241">
        <v>11500.290295351522</v>
      </c>
      <c r="D9" s="241">
        <v>11730.886643896189</v>
      </c>
      <c r="E9" s="242">
        <v>103.42729028342168</v>
      </c>
      <c r="F9" s="242">
        <v>96.118445223759153</v>
      </c>
      <c r="G9" s="218"/>
      <c r="H9" s="218"/>
    </row>
    <row r="10" spans="1:8" ht="18" customHeight="1">
      <c r="A10" s="239" t="s">
        <v>176</v>
      </c>
      <c r="B10" s="240" t="s">
        <v>177</v>
      </c>
      <c r="C10" s="241">
        <v>2091.62</v>
      </c>
      <c r="D10" s="241">
        <v>2139.3189999999986</v>
      </c>
      <c r="E10" s="242">
        <v>93.499863658511515</v>
      </c>
      <c r="F10" s="242">
        <v>95.834744433991787</v>
      </c>
      <c r="G10" s="218"/>
      <c r="H10" s="218"/>
    </row>
    <row r="11" spans="1:8" ht="18" customHeight="1">
      <c r="A11" s="239" t="s">
        <v>178</v>
      </c>
      <c r="B11" s="240" t="s">
        <v>223</v>
      </c>
      <c r="C11" s="241">
        <v>1605.0299999999997</v>
      </c>
      <c r="D11" s="241">
        <v>1717.1200000000035</v>
      </c>
      <c r="E11" s="242">
        <v>87.379005476737433</v>
      </c>
      <c r="F11" s="242">
        <v>81.337691251006802</v>
      </c>
      <c r="G11" s="218"/>
      <c r="H11" s="218"/>
    </row>
    <row r="12" spans="1:8" ht="18" customHeight="1">
      <c r="A12" s="239" t="s">
        <v>180</v>
      </c>
      <c r="B12" s="240" t="s">
        <v>84</v>
      </c>
      <c r="C12" s="241">
        <v>210.88115599999989</v>
      </c>
      <c r="D12" s="241">
        <v>221.25674300000006</v>
      </c>
      <c r="E12" s="242">
        <v>110.31015988927484</v>
      </c>
      <c r="F12" s="242">
        <v>90.893291102180768</v>
      </c>
      <c r="G12" s="218"/>
      <c r="H12" s="218"/>
    </row>
    <row r="13" spans="1:8" ht="18" customHeight="1">
      <c r="A13" s="239" t="s">
        <v>181</v>
      </c>
      <c r="B13" s="243" t="s">
        <v>177</v>
      </c>
      <c r="C13" s="241">
        <v>3224.049675199999</v>
      </c>
      <c r="D13" s="241">
        <v>3769.3165248000005</v>
      </c>
      <c r="E13" s="242">
        <v>86.850144808997456</v>
      </c>
      <c r="F13" s="242">
        <v>95.159622188030241</v>
      </c>
      <c r="G13" s="218"/>
      <c r="H13" s="218"/>
    </row>
    <row r="14" spans="1:8" ht="18" customHeight="1">
      <c r="A14" s="239" t="s">
        <v>182</v>
      </c>
      <c r="B14" s="243" t="s">
        <v>177</v>
      </c>
      <c r="C14" s="241">
        <v>377.76611999999994</v>
      </c>
      <c r="D14" s="241">
        <v>376.4684899999998</v>
      </c>
      <c r="E14" s="242">
        <v>108.51550233280416</v>
      </c>
      <c r="F14" s="242">
        <v>108.44883693074637</v>
      </c>
      <c r="G14" s="218"/>
      <c r="H14" s="218"/>
    </row>
    <row r="15" spans="1:8" ht="18" customHeight="1">
      <c r="A15" s="239" t="s">
        <v>183</v>
      </c>
      <c r="B15" s="240" t="s">
        <v>177</v>
      </c>
      <c r="C15" s="241">
        <v>1207.7987211112452</v>
      </c>
      <c r="D15" s="241">
        <v>1327.0237920468933</v>
      </c>
      <c r="E15" s="242">
        <v>98.116046524443362</v>
      </c>
      <c r="F15" s="242">
        <v>109.2110766230675</v>
      </c>
      <c r="G15" s="218"/>
      <c r="H15" s="218"/>
    </row>
    <row r="16" spans="1:8" ht="18" customHeight="1">
      <c r="A16" s="239" t="s">
        <v>184</v>
      </c>
      <c r="B16" s="240" t="s">
        <v>185</v>
      </c>
      <c r="C16" s="241">
        <v>472.61072941371134</v>
      </c>
      <c r="D16" s="241">
        <v>494.31889218055682</v>
      </c>
      <c r="E16" s="242">
        <v>108.37210030124085</v>
      </c>
      <c r="F16" s="242">
        <v>109.90237275569319</v>
      </c>
      <c r="G16" s="218"/>
      <c r="H16" s="218"/>
    </row>
    <row r="17" spans="1:8" ht="18" customHeight="1">
      <c r="A17" s="239" t="s">
        <v>186</v>
      </c>
      <c r="B17" s="240" t="s">
        <v>84</v>
      </c>
      <c r="C17" s="241">
        <v>37.697966907168855</v>
      </c>
      <c r="D17" s="241">
        <v>45.000693777929278</v>
      </c>
      <c r="E17" s="242">
        <v>95.911377451135635</v>
      </c>
      <c r="F17" s="242">
        <v>108.43540669380545</v>
      </c>
      <c r="G17" s="218"/>
      <c r="H17" s="218"/>
    </row>
    <row r="18" spans="1:8" ht="18" customHeight="1">
      <c r="A18" s="239" t="s">
        <v>187</v>
      </c>
      <c r="B18" s="240" t="s">
        <v>177</v>
      </c>
      <c r="C18" s="241">
        <v>49.299099999999953</v>
      </c>
      <c r="D18" s="241">
        <v>209.50823999999989</v>
      </c>
      <c r="E18" s="242">
        <v>345.161696854279</v>
      </c>
      <c r="F18" s="242">
        <v>109.70436464613221</v>
      </c>
      <c r="G18" s="218"/>
      <c r="H18" s="218"/>
    </row>
    <row r="19" spans="1:8" ht="18" customHeight="1">
      <c r="A19" s="239" t="s">
        <v>188</v>
      </c>
      <c r="B19" s="240" t="s">
        <v>177</v>
      </c>
      <c r="C19" s="241">
        <v>76.687374624366754</v>
      </c>
      <c r="D19" s="241">
        <v>79.938318898429799</v>
      </c>
      <c r="E19" s="242">
        <v>97.561825546457328</v>
      </c>
      <c r="F19" s="242">
        <v>103.59304617468112</v>
      </c>
      <c r="G19" s="218"/>
      <c r="H19" s="218"/>
    </row>
    <row r="20" spans="1:8" ht="18" customHeight="1">
      <c r="A20" s="239" t="s">
        <v>189</v>
      </c>
      <c r="B20" s="240" t="s">
        <v>177</v>
      </c>
      <c r="C20" s="241">
        <v>3087.4784395312399</v>
      </c>
      <c r="D20" s="241">
        <v>3298.9642710519101</v>
      </c>
      <c r="E20" s="242">
        <v>104.8201812775841</v>
      </c>
      <c r="F20" s="242">
        <v>104.1471230916754</v>
      </c>
      <c r="G20" s="218"/>
      <c r="H20" s="218"/>
    </row>
    <row r="21" spans="1:8" ht="18" customHeight="1">
      <c r="A21" s="239" t="s">
        <v>190</v>
      </c>
      <c r="B21" s="240" t="s">
        <v>177</v>
      </c>
      <c r="C21" s="241">
        <v>1848.4091548908893</v>
      </c>
      <c r="D21" s="241">
        <v>1929.4858946887196</v>
      </c>
      <c r="E21" s="242">
        <v>103.88406423261335</v>
      </c>
      <c r="F21" s="242">
        <v>106.31947843777387</v>
      </c>
      <c r="G21" s="218"/>
      <c r="H21" s="218"/>
    </row>
    <row r="22" spans="1:8" ht="18" customHeight="1">
      <c r="A22" s="239" t="s">
        <v>191</v>
      </c>
      <c r="B22" s="240" t="s">
        <v>185</v>
      </c>
      <c r="C22" s="241">
        <v>1159.6004807174284</v>
      </c>
      <c r="D22" s="241">
        <v>1160.5380244875269</v>
      </c>
      <c r="E22" s="242">
        <v>97.829958792252469</v>
      </c>
      <c r="F22" s="242">
        <v>85.306582906844113</v>
      </c>
      <c r="G22" s="218"/>
      <c r="H22" s="218"/>
    </row>
    <row r="23" spans="1:8" ht="18" customHeight="1">
      <c r="A23" s="244" t="s">
        <v>192</v>
      </c>
      <c r="B23" s="240" t="s">
        <v>193</v>
      </c>
      <c r="C23" s="241">
        <v>1784.1483862344066</v>
      </c>
      <c r="D23" s="241">
        <v>1812.9471040231861</v>
      </c>
      <c r="E23" s="242">
        <v>113.16071329936305</v>
      </c>
      <c r="F23" s="242">
        <v>111.86888214384707</v>
      </c>
      <c r="G23" s="218"/>
      <c r="H23" s="218"/>
    </row>
    <row r="24" spans="1:8" ht="18" customHeight="1">
      <c r="A24" s="244" t="s">
        <v>194</v>
      </c>
      <c r="B24" s="240" t="s">
        <v>224</v>
      </c>
      <c r="C24" s="241">
        <v>173.19572430702152</v>
      </c>
      <c r="D24" s="241">
        <v>240.15348270528722</v>
      </c>
      <c r="E24" s="242">
        <v>103.6913873597686</v>
      </c>
      <c r="F24" s="242">
        <v>128.61139341999439</v>
      </c>
      <c r="G24" s="218"/>
      <c r="H24" s="218"/>
    </row>
    <row r="25" spans="1:8" ht="27" customHeight="1">
      <c r="A25" s="245" t="s">
        <v>196</v>
      </c>
      <c r="B25" s="246" t="s">
        <v>177</v>
      </c>
      <c r="C25" s="247">
        <v>274.73397336997448</v>
      </c>
      <c r="D25" s="247">
        <v>270.28826511424029</v>
      </c>
      <c r="E25" s="248">
        <v>107.45647646183541</v>
      </c>
      <c r="F25" s="248">
        <v>105.18690267521808</v>
      </c>
      <c r="G25" s="218"/>
      <c r="H25" s="218"/>
    </row>
    <row r="26" spans="1:8" ht="18" customHeight="1">
      <c r="A26" s="239" t="s">
        <v>197</v>
      </c>
      <c r="B26" s="240" t="s">
        <v>198</v>
      </c>
      <c r="C26" s="241">
        <v>1370.8371003257421</v>
      </c>
      <c r="D26" s="241">
        <v>1518.5743695404053</v>
      </c>
      <c r="E26" s="242">
        <v>105.74183125005727</v>
      </c>
      <c r="F26" s="242">
        <v>97.644956889172164</v>
      </c>
      <c r="G26" s="218"/>
      <c r="H26" s="218"/>
    </row>
    <row r="27" spans="1:8" ht="18" customHeight="1">
      <c r="A27" s="249" t="s">
        <v>199</v>
      </c>
      <c r="B27" s="240" t="s">
        <v>200</v>
      </c>
      <c r="C27" s="241">
        <v>64.848522752158473</v>
      </c>
      <c r="D27" s="241">
        <v>69.360457352981726</v>
      </c>
      <c r="E27" s="242">
        <v>87.716113556280888</v>
      </c>
      <c r="F27" s="242">
        <v>100.77067754319582</v>
      </c>
      <c r="G27" s="218"/>
      <c r="H27" s="218"/>
    </row>
    <row r="28" spans="1:8" ht="18" customHeight="1">
      <c r="A28" s="239" t="s">
        <v>201</v>
      </c>
      <c r="B28" s="240" t="s">
        <v>84</v>
      </c>
      <c r="C28" s="241">
        <v>635.39125192957749</v>
      </c>
      <c r="D28" s="241">
        <v>691.47674825792251</v>
      </c>
      <c r="E28" s="242">
        <v>99.46627169311526</v>
      </c>
      <c r="F28" s="242">
        <v>102.06245872453863</v>
      </c>
      <c r="G28" s="218"/>
      <c r="H28" s="218"/>
    </row>
    <row r="29" spans="1:8" ht="18" customHeight="1">
      <c r="A29" s="239" t="s">
        <v>202</v>
      </c>
      <c r="B29" s="240" t="s">
        <v>177</v>
      </c>
      <c r="C29" s="241">
        <v>848.06183088408045</v>
      </c>
      <c r="D29" s="241">
        <v>815.94340696280312</v>
      </c>
      <c r="E29" s="242">
        <v>127.88000526020184</v>
      </c>
      <c r="F29" s="242">
        <v>126.59117321585656</v>
      </c>
      <c r="G29" s="218"/>
      <c r="H29" s="218"/>
    </row>
    <row r="30" spans="1:8" ht="18" customHeight="1">
      <c r="A30" s="239" t="s">
        <v>203</v>
      </c>
      <c r="B30" s="240" t="s">
        <v>177</v>
      </c>
      <c r="C30" s="241">
        <v>274.11978663880802</v>
      </c>
      <c r="D30" s="241">
        <v>284.79689526827281</v>
      </c>
      <c r="E30" s="242">
        <v>114.51240146996741</v>
      </c>
      <c r="F30" s="242">
        <v>103.38205868602908</v>
      </c>
      <c r="G30" s="218"/>
      <c r="H30" s="218"/>
    </row>
    <row r="31" spans="1:8" ht="18" customHeight="1">
      <c r="A31" s="239" t="s">
        <v>204</v>
      </c>
      <c r="B31" s="240" t="s">
        <v>205</v>
      </c>
      <c r="C31" s="241">
        <v>29.149054455752612</v>
      </c>
      <c r="D31" s="241">
        <v>31.047131735220141</v>
      </c>
      <c r="E31" s="242">
        <v>97.050289514741493</v>
      </c>
      <c r="F31" s="242">
        <v>97.341689089889144</v>
      </c>
      <c r="G31" s="218"/>
      <c r="H31" s="218"/>
    </row>
    <row r="32" spans="1:8" ht="18" customHeight="1">
      <c r="A32" s="239" t="s">
        <v>206</v>
      </c>
      <c r="B32" s="240" t="s">
        <v>84</v>
      </c>
      <c r="C32" s="241">
        <v>4611.2933534887579</v>
      </c>
      <c r="D32" s="241">
        <v>4546.927511518772</v>
      </c>
      <c r="E32" s="242">
        <v>115.55678119255126</v>
      </c>
      <c r="F32" s="242">
        <v>100.81879182968456</v>
      </c>
      <c r="G32" s="218"/>
      <c r="H32" s="218"/>
    </row>
    <row r="33" spans="1:9" ht="18" customHeight="1">
      <c r="A33" s="244" t="s">
        <v>207</v>
      </c>
      <c r="B33" s="240" t="s">
        <v>177</v>
      </c>
      <c r="C33" s="241">
        <v>4363.6273843501567</v>
      </c>
      <c r="D33" s="241">
        <v>4345.5191054874413</v>
      </c>
      <c r="E33" s="242">
        <v>122.04243838204883</v>
      </c>
      <c r="F33" s="242">
        <v>131.05492205463062</v>
      </c>
      <c r="G33" s="218"/>
      <c r="H33" s="218"/>
    </row>
    <row r="34" spans="1:9" ht="18" customHeight="1">
      <c r="A34" s="239" t="s">
        <v>208</v>
      </c>
      <c r="B34" s="240" t="s">
        <v>177</v>
      </c>
      <c r="C34" s="241">
        <v>2677.050448304663</v>
      </c>
      <c r="D34" s="241">
        <v>2130.2663938604342</v>
      </c>
      <c r="E34" s="242">
        <v>98.150337243067383</v>
      </c>
      <c r="F34" s="242">
        <v>112.10453329090562</v>
      </c>
      <c r="G34" s="218"/>
      <c r="H34" s="218"/>
    </row>
    <row r="35" spans="1:9" ht="18" customHeight="1">
      <c r="A35" s="239" t="s">
        <v>209</v>
      </c>
      <c r="B35" s="240" t="s">
        <v>198</v>
      </c>
      <c r="C35" s="241">
        <v>56.103135999999949</v>
      </c>
      <c r="D35" s="241">
        <v>53.993065000000016</v>
      </c>
      <c r="E35" s="242">
        <v>96.257654951106247</v>
      </c>
      <c r="F35" s="242">
        <v>99.501254088759893</v>
      </c>
      <c r="G35" s="218"/>
      <c r="H35" s="218"/>
    </row>
    <row r="36" spans="1:9" ht="27" customHeight="1">
      <c r="A36" s="250" t="s">
        <v>210</v>
      </c>
      <c r="B36" s="251" t="s">
        <v>211</v>
      </c>
      <c r="C36" s="247">
        <v>163.6561193993208</v>
      </c>
      <c r="D36" s="247">
        <v>196.17506651971001</v>
      </c>
      <c r="E36" s="248">
        <v>101.54731042539291</v>
      </c>
      <c r="F36" s="248">
        <v>107.52797146271288</v>
      </c>
      <c r="G36" s="218"/>
      <c r="H36" s="218"/>
      <c r="I36" s="218"/>
    </row>
    <row r="37" spans="1:9" ht="18" customHeight="1">
      <c r="A37" s="239" t="s">
        <v>212</v>
      </c>
      <c r="B37" s="240" t="s">
        <v>213</v>
      </c>
      <c r="C37" s="241">
        <v>3000.8473747020207</v>
      </c>
      <c r="D37" s="241">
        <v>2498.451062811002</v>
      </c>
      <c r="E37" s="242">
        <v>108.21997070326923</v>
      </c>
      <c r="F37" s="242">
        <v>89.40204361887308</v>
      </c>
      <c r="G37" s="218"/>
      <c r="H37" s="218"/>
    </row>
    <row r="38" spans="1:9" ht="18" customHeight="1">
      <c r="A38" s="239" t="s">
        <v>214</v>
      </c>
      <c r="B38" s="240" t="s">
        <v>215</v>
      </c>
      <c r="C38" s="241">
        <v>74.45481093265947</v>
      </c>
      <c r="D38" s="241">
        <v>106.79015248815303</v>
      </c>
      <c r="E38" s="242">
        <v>83.551946912491587</v>
      </c>
      <c r="F38" s="242">
        <v>106.23243221900323</v>
      </c>
      <c r="G38" s="218"/>
      <c r="H38" s="218"/>
    </row>
    <row r="39" spans="1:9" ht="18" customHeight="1">
      <c r="A39" s="239" t="s">
        <v>216</v>
      </c>
      <c r="B39" s="240" t="s">
        <v>177</v>
      </c>
      <c r="C39" s="241">
        <v>711.59933404520802</v>
      </c>
      <c r="D39" s="241">
        <v>852.95733940197965</v>
      </c>
      <c r="E39" s="242">
        <v>86.056274524756091</v>
      </c>
      <c r="F39" s="242">
        <v>78.758757100829143</v>
      </c>
      <c r="G39" s="218"/>
      <c r="H39" s="218"/>
    </row>
    <row r="40" spans="1:9" ht="18" customHeight="1">
      <c r="A40" s="239" t="s">
        <v>217</v>
      </c>
      <c r="B40" s="240" t="s">
        <v>218</v>
      </c>
      <c r="C40" s="241">
        <v>71.603717502397714</v>
      </c>
      <c r="D40" s="241">
        <v>66.675627583919223</v>
      </c>
      <c r="E40" s="242">
        <v>104.18746226528349</v>
      </c>
      <c r="F40" s="242">
        <v>106.87263321701994</v>
      </c>
      <c r="G40" s="218"/>
      <c r="H40" s="218"/>
    </row>
    <row r="41" spans="1:9" ht="18" customHeight="1">
      <c r="A41" s="239" t="s">
        <v>219</v>
      </c>
      <c r="B41" s="240" t="s">
        <v>223</v>
      </c>
      <c r="C41" s="241">
        <v>961.33399644893075</v>
      </c>
      <c r="D41" s="241">
        <v>937.20849430345538</v>
      </c>
      <c r="E41" s="242">
        <v>104.76612864526274</v>
      </c>
      <c r="F41" s="242">
        <v>103.42181574745703</v>
      </c>
      <c r="G41" s="218"/>
      <c r="H41" s="218"/>
    </row>
    <row r="42" spans="1:9" ht="15">
      <c r="A42" s="231"/>
    </row>
    <row r="43" spans="1:9" ht="15"/>
    <row r="44" spans="1:9" ht="15"/>
    <row r="45" spans="1:9" ht="15"/>
    <row r="46" spans="1:9" ht="15"/>
    <row r="47" spans="1:9" ht="15"/>
    <row r="48" spans="1:9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J22" sqref="J22"/>
    </sheetView>
  </sheetViews>
  <sheetFormatPr defaultColWidth="16.42578125" defaultRowHeight="12"/>
  <cols>
    <col min="1" max="1" width="38.7109375" style="273" customWidth="1"/>
    <col min="2" max="3" width="9" style="254" customWidth="1"/>
    <col min="4" max="4" width="8.7109375" style="254" customWidth="1"/>
    <col min="5" max="5" width="0.7109375" style="254" customWidth="1"/>
    <col min="6" max="6" width="11" style="254" customWidth="1"/>
    <col min="7" max="7" width="10.5703125" style="254" customWidth="1"/>
    <col min="8" max="16384" width="16.42578125" style="254"/>
  </cols>
  <sheetData>
    <row r="1" spans="1:7" ht="20.100000000000001" customHeight="1">
      <c r="A1" s="252" t="s">
        <v>225</v>
      </c>
      <c r="B1" s="253"/>
    </row>
    <row r="2" spans="1:7" ht="20.100000000000001" customHeight="1">
      <c r="A2" s="253"/>
      <c r="B2" s="253"/>
    </row>
    <row r="3" spans="1:7" ht="20.100000000000001" customHeight="1">
      <c r="A3" s="254"/>
      <c r="G3" s="255" t="s">
        <v>109</v>
      </c>
    </row>
    <row r="4" spans="1:7" ht="18" customHeight="1">
      <c r="A4" s="256"/>
      <c r="B4" s="1031" t="s">
        <v>226</v>
      </c>
      <c r="C4" s="1031"/>
      <c r="D4" s="1031"/>
      <c r="E4" s="257"/>
      <c r="F4" s="1032" t="s">
        <v>227</v>
      </c>
      <c r="G4" s="1032"/>
    </row>
    <row r="5" spans="1:7" ht="18" customHeight="1">
      <c r="A5" s="258"/>
      <c r="B5" s="259" t="s">
        <v>228</v>
      </c>
      <c r="C5" s="259" t="s">
        <v>228</v>
      </c>
      <c r="D5" s="259" t="s">
        <v>57</v>
      </c>
      <c r="E5" s="259"/>
      <c r="F5" s="260" t="s">
        <v>169</v>
      </c>
      <c r="G5" s="260" t="s">
        <v>169</v>
      </c>
    </row>
    <row r="6" spans="1:7" ht="18" customHeight="1">
      <c r="A6" s="258"/>
      <c r="B6" s="259" t="s">
        <v>114</v>
      </c>
      <c r="C6" s="259" t="s">
        <v>114</v>
      </c>
      <c r="D6" s="259">
        <v>2023</v>
      </c>
      <c r="E6" s="259"/>
      <c r="F6" s="259" t="s">
        <v>229</v>
      </c>
      <c r="G6" s="259" t="s">
        <v>229</v>
      </c>
    </row>
    <row r="7" spans="1:7" ht="18" customHeight="1">
      <c r="A7" s="258"/>
      <c r="B7" s="259" t="s">
        <v>65</v>
      </c>
      <c r="C7" s="259" t="s">
        <v>65</v>
      </c>
      <c r="D7" s="259" t="s">
        <v>65</v>
      </c>
      <c r="E7" s="259"/>
      <c r="F7" s="261" t="s">
        <v>230</v>
      </c>
      <c r="G7" s="261" t="s">
        <v>230</v>
      </c>
    </row>
    <row r="8" spans="1:7" ht="18" customHeight="1">
      <c r="A8" s="258"/>
      <c r="B8" s="259" t="s">
        <v>231</v>
      </c>
      <c r="C8" s="259" t="s">
        <v>232</v>
      </c>
      <c r="D8" s="259" t="s">
        <v>62</v>
      </c>
      <c r="E8" s="259"/>
      <c r="F8" s="259" t="s">
        <v>233</v>
      </c>
      <c r="G8" s="259" t="s">
        <v>233</v>
      </c>
    </row>
    <row r="9" spans="1:7" ht="18" customHeight="1">
      <c r="A9" s="258"/>
      <c r="B9" s="259" t="s">
        <v>117</v>
      </c>
      <c r="C9" s="259" t="s">
        <v>6</v>
      </c>
      <c r="D9" s="259">
        <v>2022</v>
      </c>
      <c r="E9" s="259"/>
      <c r="F9" s="259" t="s">
        <v>234</v>
      </c>
      <c r="G9" s="259" t="s">
        <v>234</v>
      </c>
    </row>
    <row r="10" spans="1:7" ht="20.100000000000001" customHeight="1">
      <c r="A10" s="258"/>
      <c r="B10" s="262"/>
      <c r="C10" s="262"/>
      <c r="D10" s="262"/>
      <c r="E10" s="262"/>
      <c r="F10" s="263" t="s">
        <v>235</v>
      </c>
      <c r="G10" s="263" t="s">
        <v>6</v>
      </c>
    </row>
    <row r="11" spans="1:7" ht="30.75" customHeight="1">
      <c r="A11" s="264" t="s">
        <v>236</v>
      </c>
      <c r="B11" s="265">
        <v>103.09</v>
      </c>
      <c r="C11" s="265">
        <v>105.1</v>
      </c>
      <c r="D11" s="266">
        <v>101.82</v>
      </c>
      <c r="E11" s="267"/>
      <c r="F11" s="265">
        <v>98.69</v>
      </c>
      <c r="G11" s="265">
        <v>119.83</v>
      </c>
    </row>
    <row r="12" spans="1:7" ht="20.100000000000001" customHeight="1">
      <c r="A12" s="176" t="s">
        <v>126</v>
      </c>
      <c r="B12" s="268">
        <v>101.05</v>
      </c>
      <c r="C12" s="268">
        <v>100.9</v>
      </c>
      <c r="D12" s="269">
        <v>100.58</v>
      </c>
      <c r="E12" s="270"/>
      <c r="F12" s="268">
        <v>101.15</v>
      </c>
      <c r="G12" s="268">
        <v>102.83</v>
      </c>
    </row>
    <row r="13" spans="1:7" ht="20.100000000000001" customHeight="1">
      <c r="A13" s="176" t="s">
        <v>127</v>
      </c>
      <c r="B13" s="268">
        <v>110.83</v>
      </c>
      <c r="C13" s="268">
        <v>91.45</v>
      </c>
      <c r="D13" s="269">
        <v>96.87</v>
      </c>
      <c r="E13" s="270"/>
      <c r="F13" s="268">
        <v>95.76</v>
      </c>
      <c r="G13" s="268">
        <v>119.84</v>
      </c>
    </row>
    <row r="14" spans="1:7" ht="20.100000000000001" customHeight="1">
      <c r="A14" s="176" t="s">
        <v>128</v>
      </c>
      <c r="B14" s="268">
        <v>104.82</v>
      </c>
      <c r="C14" s="268">
        <v>118.57</v>
      </c>
      <c r="D14" s="269">
        <v>110.39</v>
      </c>
      <c r="E14" s="270"/>
      <c r="F14" s="268">
        <v>98.19</v>
      </c>
      <c r="G14" s="268">
        <v>86.26</v>
      </c>
    </row>
    <row r="15" spans="1:7" ht="20.100000000000001" customHeight="1">
      <c r="A15" s="176" t="s">
        <v>129</v>
      </c>
      <c r="B15" s="268">
        <v>100.81</v>
      </c>
      <c r="C15" s="268">
        <v>147.33000000000001</v>
      </c>
      <c r="D15" s="269">
        <v>123.7</v>
      </c>
      <c r="E15" s="270"/>
      <c r="F15" s="268">
        <v>92.83</v>
      </c>
      <c r="G15" s="268">
        <v>79.89</v>
      </c>
    </row>
    <row r="16" spans="1:7" ht="20.100000000000001" customHeight="1">
      <c r="A16" s="176" t="s">
        <v>130</v>
      </c>
      <c r="B16" s="268">
        <v>101.03</v>
      </c>
      <c r="C16" s="268">
        <v>101.21</v>
      </c>
      <c r="D16" s="269">
        <v>96.73</v>
      </c>
      <c r="E16" s="270"/>
      <c r="F16" s="268">
        <v>113.05</v>
      </c>
      <c r="G16" s="268">
        <v>84.24</v>
      </c>
    </row>
    <row r="17" spans="1:7" ht="20.100000000000001" customHeight="1">
      <c r="A17" s="176" t="s">
        <v>131</v>
      </c>
      <c r="B17" s="268">
        <v>101.12</v>
      </c>
      <c r="C17" s="268">
        <v>110.69</v>
      </c>
      <c r="D17" s="269">
        <v>92.89</v>
      </c>
      <c r="E17" s="270"/>
      <c r="F17" s="268">
        <v>98.43</v>
      </c>
      <c r="G17" s="268">
        <v>94.62</v>
      </c>
    </row>
    <row r="18" spans="1:7" ht="39.75" customHeight="1">
      <c r="A18" s="176" t="s">
        <v>237</v>
      </c>
      <c r="B18" s="268">
        <v>90.5</v>
      </c>
      <c r="C18" s="268">
        <v>95.65</v>
      </c>
      <c r="D18" s="269">
        <v>103.92</v>
      </c>
      <c r="E18" s="270"/>
      <c r="F18" s="268">
        <v>103.09</v>
      </c>
      <c r="G18" s="268">
        <v>109.12</v>
      </c>
    </row>
    <row r="19" spans="1:7" ht="20.100000000000001" customHeight="1">
      <c r="A19" s="176" t="s">
        <v>133</v>
      </c>
      <c r="B19" s="268">
        <v>101.02</v>
      </c>
      <c r="C19" s="268">
        <v>109.17</v>
      </c>
      <c r="D19" s="269">
        <v>100.07</v>
      </c>
      <c r="E19" s="270"/>
      <c r="F19" s="268">
        <v>100.15</v>
      </c>
      <c r="G19" s="268">
        <v>105.82</v>
      </c>
    </row>
    <row r="20" spans="1:7" ht="20.100000000000001" customHeight="1">
      <c r="A20" s="176" t="s">
        <v>134</v>
      </c>
      <c r="B20" s="268">
        <v>101.77</v>
      </c>
      <c r="C20" s="268">
        <v>98.3</v>
      </c>
      <c r="D20" s="269">
        <v>112.4</v>
      </c>
      <c r="E20" s="270"/>
      <c r="F20" s="268">
        <v>106.11</v>
      </c>
      <c r="G20" s="268">
        <v>87.74</v>
      </c>
    </row>
    <row r="21" spans="1:7" ht="20.100000000000001" customHeight="1">
      <c r="A21" s="176" t="s">
        <v>135</v>
      </c>
      <c r="B21" s="268">
        <v>101.52</v>
      </c>
      <c r="C21" s="268">
        <v>87.94</v>
      </c>
      <c r="D21" s="269">
        <v>98.82</v>
      </c>
      <c r="E21" s="270"/>
      <c r="F21" s="268">
        <v>103.09</v>
      </c>
      <c r="G21" s="268">
        <v>206.76</v>
      </c>
    </row>
    <row r="22" spans="1:7" ht="20.100000000000001" customHeight="1">
      <c r="A22" s="176" t="s">
        <v>136</v>
      </c>
      <c r="B22" s="268">
        <v>126.36</v>
      </c>
      <c r="C22" s="268">
        <v>135.21</v>
      </c>
      <c r="D22" s="269">
        <v>114.61</v>
      </c>
      <c r="E22" s="270"/>
      <c r="F22" s="268">
        <v>106.49</v>
      </c>
      <c r="G22" s="268">
        <v>135.65</v>
      </c>
    </row>
    <row r="23" spans="1:7" ht="20.100000000000001" customHeight="1">
      <c r="A23" s="176" t="s">
        <v>137</v>
      </c>
      <c r="B23" s="268">
        <v>99.82</v>
      </c>
      <c r="C23" s="268">
        <v>123.38</v>
      </c>
      <c r="D23" s="269">
        <v>101.63</v>
      </c>
      <c r="E23" s="270"/>
      <c r="F23" s="268">
        <v>102.17</v>
      </c>
      <c r="G23" s="268">
        <v>135.81</v>
      </c>
    </row>
    <row r="24" spans="1:7" ht="20.100000000000001" customHeight="1">
      <c r="A24" s="176" t="s">
        <v>138</v>
      </c>
      <c r="B24" s="268">
        <v>103.79</v>
      </c>
      <c r="C24" s="268">
        <v>129.71</v>
      </c>
      <c r="D24" s="269">
        <v>110.77</v>
      </c>
      <c r="E24" s="270"/>
      <c r="F24" s="268">
        <v>107.1</v>
      </c>
      <c r="G24" s="268">
        <v>99.5</v>
      </c>
    </row>
    <row r="25" spans="1:7" ht="20.100000000000001" customHeight="1">
      <c r="A25" s="176" t="s">
        <v>139</v>
      </c>
      <c r="B25" s="268">
        <v>97.19</v>
      </c>
      <c r="C25" s="268">
        <v>85.9</v>
      </c>
      <c r="D25" s="269">
        <v>93.14</v>
      </c>
      <c r="E25" s="270"/>
      <c r="F25" s="268">
        <v>110.12</v>
      </c>
      <c r="G25" s="268">
        <v>124.58</v>
      </c>
    </row>
    <row r="26" spans="1:7" ht="20.100000000000001" customHeight="1">
      <c r="A26" s="176" t="s">
        <v>140</v>
      </c>
      <c r="B26" s="268">
        <v>91.33</v>
      </c>
      <c r="C26" s="268">
        <v>94.6</v>
      </c>
      <c r="D26" s="269">
        <v>104.25</v>
      </c>
      <c r="E26" s="270"/>
      <c r="F26" s="268">
        <v>117.87</v>
      </c>
      <c r="G26" s="268">
        <v>119.8</v>
      </c>
    </row>
    <row r="27" spans="1:7" ht="27" customHeight="1">
      <c r="A27" s="176" t="s">
        <v>141</v>
      </c>
      <c r="B27" s="268">
        <v>102.03</v>
      </c>
      <c r="C27" s="268">
        <v>98.46</v>
      </c>
      <c r="D27" s="269">
        <v>105.27</v>
      </c>
      <c r="E27" s="270"/>
      <c r="F27" s="268">
        <v>109.84</v>
      </c>
      <c r="G27" s="268">
        <v>152.33000000000001</v>
      </c>
    </row>
    <row r="28" spans="1:7" ht="27" customHeight="1">
      <c r="A28" s="176" t="s">
        <v>142</v>
      </c>
      <c r="B28" s="268">
        <v>82.37</v>
      </c>
      <c r="C28" s="268">
        <v>116.24</v>
      </c>
      <c r="D28" s="269">
        <v>87.2</v>
      </c>
      <c r="E28" s="270"/>
      <c r="F28" s="268">
        <v>94.8</v>
      </c>
      <c r="G28" s="268">
        <v>67.209999999999994</v>
      </c>
    </row>
    <row r="29" spans="1:7" ht="20.100000000000001" customHeight="1">
      <c r="A29" s="176" t="s">
        <v>143</v>
      </c>
      <c r="B29" s="268">
        <v>102.95</v>
      </c>
      <c r="C29" s="268">
        <v>99.69</v>
      </c>
      <c r="D29" s="269">
        <v>92.11</v>
      </c>
      <c r="E29" s="270"/>
      <c r="F29" s="268">
        <v>101.92</v>
      </c>
      <c r="G29" s="268">
        <v>111.57</v>
      </c>
    </row>
    <row r="30" spans="1:7" ht="20.100000000000001" customHeight="1">
      <c r="A30" s="176" t="s">
        <v>238</v>
      </c>
      <c r="B30" s="268">
        <v>155.44</v>
      </c>
      <c r="C30" s="268">
        <v>116.53</v>
      </c>
      <c r="D30" s="269">
        <v>78.91</v>
      </c>
      <c r="E30" s="270"/>
      <c r="F30" s="268">
        <v>103.07</v>
      </c>
      <c r="G30" s="268">
        <v>88.75</v>
      </c>
    </row>
    <row r="31" spans="1:7" ht="20.100000000000001" customHeight="1">
      <c r="A31" s="176" t="s">
        <v>145</v>
      </c>
      <c r="B31" s="268">
        <v>128.58000000000001</v>
      </c>
      <c r="C31" s="268">
        <v>127.65</v>
      </c>
      <c r="D31" s="269">
        <v>108.06</v>
      </c>
      <c r="E31" s="270"/>
      <c r="F31" s="268">
        <v>77.7</v>
      </c>
      <c r="G31" s="268">
        <v>150.51</v>
      </c>
    </row>
    <row r="32" spans="1:7" ht="20.100000000000001" customHeight="1">
      <c r="A32" s="176" t="s">
        <v>146</v>
      </c>
      <c r="B32" s="268">
        <v>102.61</v>
      </c>
      <c r="C32" s="268">
        <v>75.86</v>
      </c>
      <c r="D32" s="269">
        <v>89.14</v>
      </c>
      <c r="E32" s="270"/>
      <c r="F32" s="268">
        <v>97.34</v>
      </c>
      <c r="G32" s="268">
        <v>143.99</v>
      </c>
    </row>
    <row r="33" spans="1:7" ht="20.100000000000001" customHeight="1">
      <c r="A33" s="176" t="s">
        <v>147</v>
      </c>
      <c r="B33" s="268">
        <v>96.65</v>
      </c>
      <c r="C33" s="268">
        <v>83.48</v>
      </c>
      <c r="D33" s="269">
        <v>78.25</v>
      </c>
      <c r="E33" s="270"/>
      <c r="F33" s="268">
        <v>105.25</v>
      </c>
      <c r="G33" s="268">
        <v>75.989999999999995</v>
      </c>
    </row>
    <row r="34" spans="1:7" ht="20.100000000000001" customHeight="1">
      <c r="A34" s="176" t="s">
        <v>148</v>
      </c>
      <c r="B34" s="268">
        <v>100.23</v>
      </c>
      <c r="C34" s="268">
        <v>99.63</v>
      </c>
      <c r="D34" s="269">
        <v>98.12</v>
      </c>
      <c r="E34" s="270"/>
      <c r="F34" s="268">
        <v>100.96</v>
      </c>
      <c r="G34" s="268">
        <v>94.15</v>
      </c>
    </row>
    <row r="35" spans="1:7" ht="20.100000000000001" customHeight="1">
      <c r="A35" s="176"/>
      <c r="B35" s="271"/>
      <c r="C35" s="176"/>
      <c r="D35" s="271"/>
      <c r="E35" s="272"/>
      <c r="F35" s="271"/>
      <c r="G35" s="271"/>
    </row>
    <row r="36" spans="1:7">
      <c r="A36" s="254"/>
      <c r="F36" s="271"/>
      <c r="G36" s="271"/>
    </row>
    <row r="37" spans="1:7">
      <c r="A37" s="254"/>
    </row>
    <row r="38" spans="1:7">
      <c r="A38" s="254"/>
    </row>
    <row r="39" spans="1:7">
      <c r="A39" s="254"/>
    </row>
    <row r="40" spans="1:7">
      <c r="A40" s="254"/>
    </row>
    <row r="41" spans="1:7">
      <c r="A41" s="254"/>
    </row>
    <row r="42" spans="1:7">
      <c r="A42" s="254"/>
    </row>
    <row r="43" spans="1:7">
      <c r="A43" s="254"/>
    </row>
    <row r="44" spans="1:7">
      <c r="A44" s="254"/>
    </row>
    <row r="45" spans="1:7">
      <c r="A45" s="254"/>
    </row>
    <row r="46" spans="1:7">
      <c r="A46" s="254"/>
    </row>
    <row r="47" spans="1:7">
      <c r="A47" s="254"/>
    </row>
    <row r="48" spans="1:7">
      <c r="A48" s="254"/>
    </row>
    <row r="49" spans="1:1">
      <c r="A49" s="254"/>
    </row>
    <row r="50" spans="1:1">
      <c r="A50" s="254"/>
    </row>
    <row r="51" spans="1:1">
      <c r="A51" s="254"/>
    </row>
    <row r="52" spans="1:1">
      <c r="A52" s="254"/>
    </row>
    <row r="53" spans="1:1">
      <c r="A53" s="254"/>
    </row>
    <row r="54" spans="1:1">
      <c r="A54" s="254"/>
    </row>
    <row r="55" spans="1:1">
      <c r="A55" s="254"/>
    </row>
    <row r="56" spans="1:1">
      <c r="A56" s="254"/>
    </row>
    <row r="57" spans="1:1">
      <c r="A57" s="254"/>
    </row>
    <row r="58" spans="1:1">
      <c r="A58" s="254"/>
    </row>
    <row r="59" spans="1:1">
      <c r="A59" s="254"/>
    </row>
    <row r="60" spans="1:1">
      <c r="A60" s="254"/>
    </row>
    <row r="61" spans="1:1">
      <c r="A61" s="254"/>
    </row>
    <row r="62" spans="1:1">
      <c r="A62" s="254"/>
    </row>
    <row r="63" spans="1:1">
      <c r="A63" s="254"/>
    </row>
    <row r="64" spans="1:1">
      <c r="A64" s="254"/>
    </row>
    <row r="65" spans="1:1">
      <c r="A65" s="254"/>
    </row>
    <row r="66" spans="1:1">
      <c r="A66" s="254"/>
    </row>
    <row r="67" spans="1:1">
      <c r="A67" s="254"/>
    </row>
    <row r="68" spans="1:1">
      <c r="A68" s="254"/>
    </row>
    <row r="69" spans="1:1">
      <c r="A69" s="254"/>
    </row>
    <row r="70" spans="1:1">
      <c r="A70" s="254"/>
    </row>
    <row r="71" spans="1:1">
      <c r="A71" s="254"/>
    </row>
    <row r="72" spans="1:1">
      <c r="A72" s="254"/>
    </row>
    <row r="73" spans="1:1">
      <c r="A73" s="254"/>
    </row>
    <row r="74" spans="1:1">
      <c r="A74" s="254"/>
    </row>
    <row r="75" spans="1:1">
      <c r="A75" s="254"/>
    </row>
    <row r="76" spans="1:1">
      <c r="A76" s="254"/>
    </row>
    <row r="77" spans="1:1">
      <c r="A77" s="254"/>
    </row>
    <row r="78" spans="1:1">
      <c r="A78" s="254"/>
    </row>
    <row r="79" spans="1:1">
      <c r="A79" s="254"/>
    </row>
    <row r="80" spans="1:1">
      <c r="A80" s="254"/>
    </row>
    <row r="81" spans="1:1">
      <c r="A81" s="254"/>
    </row>
    <row r="82" spans="1:1">
      <c r="A82" s="254"/>
    </row>
  </sheetData>
  <mergeCells count="2">
    <mergeCell ref="B4:D4"/>
    <mergeCell ref="F4:G4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7"/>
  <sheetViews>
    <sheetView workbookViewId="0">
      <selection activeCell="J22" sqref="J22"/>
    </sheetView>
  </sheetViews>
  <sheetFormatPr defaultColWidth="11.42578125" defaultRowHeight="16.5" customHeight="1"/>
  <cols>
    <col min="1" max="1" width="53.7109375" style="274" customWidth="1"/>
    <col min="2" max="2" width="16.42578125" style="274" customWidth="1"/>
    <col min="3" max="3" width="17.28515625" style="274" customWidth="1"/>
    <col min="4" max="4" width="11.42578125" style="274" customWidth="1"/>
    <col min="5" max="16384" width="11.42578125" style="274"/>
  </cols>
  <sheetData>
    <row r="1" spans="1:120" ht="18" customHeight="1">
      <c r="A1" s="1033" t="s">
        <v>239</v>
      </c>
      <c r="B1" s="1033"/>
      <c r="C1" s="1033"/>
    </row>
    <row r="2" spans="1:120" ht="14.25" customHeight="1">
      <c r="A2" s="275"/>
      <c r="B2" s="275"/>
      <c r="C2" s="275"/>
    </row>
    <row r="3" spans="1:120" ht="14.25" customHeight="1">
      <c r="A3" s="276"/>
      <c r="C3" s="277" t="s">
        <v>109</v>
      </c>
    </row>
    <row r="4" spans="1:120" s="278" customFormat="1" ht="14.65" customHeight="1">
      <c r="A4" s="256"/>
      <c r="B4" s="257" t="s">
        <v>240</v>
      </c>
      <c r="C4" s="257" t="s">
        <v>240</v>
      </c>
    </row>
    <row r="5" spans="1:120" s="278" customFormat="1" ht="14.65" customHeight="1">
      <c r="A5" s="258"/>
      <c r="B5" s="259" t="s">
        <v>241</v>
      </c>
      <c r="C5" s="259" t="s">
        <v>241</v>
      </c>
    </row>
    <row r="6" spans="1:120" s="278" customFormat="1" ht="14.65" customHeight="1">
      <c r="A6" s="258"/>
      <c r="B6" s="261" t="s">
        <v>743</v>
      </c>
      <c r="C6" s="261" t="s">
        <v>743</v>
      </c>
    </row>
    <row r="7" spans="1:120" s="278" customFormat="1" ht="14.65" customHeight="1">
      <c r="A7" s="258"/>
      <c r="B7" s="259" t="s">
        <v>242</v>
      </c>
      <c r="C7" s="259" t="s">
        <v>242</v>
      </c>
    </row>
    <row r="8" spans="1:120" s="278" customFormat="1" ht="14.65" customHeight="1">
      <c r="A8" s="258"/>
      <c r="B8" s="263" t="s">
        <v>235</v>
      </c>
      <c r="C8" s="263" t="s">
        <v>6</v>
      </c>
    </row>
    <row r="9" spans="1:120" s="278" customFormat="1" ht="16.149999999999999" customHeight="1">
      <c r="A9" s="258"/>
      <c r="C9" s="279"/>
    </row>
    <row r="10" spans="1:120" ht="16.149999999999999" customHeight="1">
      <c r="A10" s="167" t="s">
        <v>118</v>
      </c>
      <c r="B10" s="280">
        <v>100.92</v>
      </c>
      <c r="C10" s="279">
        <v>97.84</v>
      </c>
    </row>
    <row r="11" spans="1:120" s="281" customFormat="1" ht="14.65" customHeight="1">
      <c r="A11" s="171" t="s">
        <v>119</v>
      </c>
      <c r="B11" s="280">
        <v>100.11</v>
      </c>
      <c r="C11" s="279">
        <v>100.27</v>
      </c>
    </row>
    <row r="12" spans="1:120" s="284" customFormat="1" ht="14.65" customHeight="1">
      <c r="A12" s="176" t="s">
        <v>120</v>
      </c>
      <c r="B12" s="282">
        <v>100.13</v>
      </c>
      <c r="C12" s="282">
        <v>99.51</v>
      </c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3"/>
      <c r="AX12" s="283"/>
      <c r="AY12" s="283"/>
      <c r="AZ12" s="283"/>
      <c r="BA12" s="283"/>
      <c r="BB12" s="283"/>
      <c r="BC12" s="283"/>
      <c r="BD12" s="283"/>
      <c r="BE12" s="283"/>
      <c r="BF12" s="283"/>
      <c r="BG12" s="283"/>
      <c r="BH12" s="283"/>
      <c r="BI12" s="283"/>
      <c r="BJ12" s="283"/>
      <c r="BK12" s="283"/>
      <c r="BL12" s="283"/>
      <c r="BM12" s="283"/>
      <c r="BN12" s="283"/>
      <c r="BO12" s="283"/>
      <c r="BP12" s="283"/>
      <c r="BQ12" s="283"/>
      <c r="BR12" s="283"/>
      <c r="BS12" s="283"/>
      <c r="BT12" s="283"/>
      <c r="BU12" s="283"/>
      <c r="BV12" s="283"/>
      <c r="BW12" s="283"/>
      <c r="BX12" s="283"/>
      <c r="BY12" s="283"/>
      <c r="BZ12" s="283"/>
      <c r="CA12" s="283"/>
      <c r="CB12" s="283"/>
      <c r="CC12" s="283"/>
      <c r="CD12" s="283"/>
      <c r="CE12" s="283"/>
      <c r="CF12" s="283"/>
      <c r="CG12" s="283"/>
      <c r="CH12" s="283"/>
      <c r="CI12" s="283"/>
      <c r="CJ12" s="283"/>
      <c r="CK12" s="283"/>
      <c r="CL12" s="283"/>
      <c r="CM12" s="283"/>
      <c r="CN12" s="283"/>
      <c r="CO12" s="283"/>
      <c r="CP12" s="283"/>
      <c r="CQ12" s="283"/>
      <c r="CR12" s="283"/>
      <c r="CS12" s="283"/>
      <c r="CT12" s="283"/>
      <c r="CU12" s="283"/>
      <c r="CV12" s="283"/>
      <c r="CW12" s="283"/>
      <c r="CX12" s="283"/>
      <c r="CY12" s="283"/>
      <c r="CZ12" s="283"/>
      <c r="DA12" s="283"/>
      <c r="DB12" s="283"/>
      <c r="DC12" s="283"/>
      <c r="DD12" s="283"/>
      <c r="DE12" s="283"/>
      <c r="DF12" s="283"/>
      <c r="DG12" s="283"/>
      <c r="DH12" s="283"/>
      <c r="DI12" s="283"/>
      <c r="DJ12" s="283"/>
      <c r="DK12" s="283"/>
      <c r="DL12" s="283"/>
      <c r="DM12" s="283"/>
      <c r="DN12" s="283"/>
      <c r="DO12" s="283"/>
      <c r="DP12" s="283"/>
    </row>
    <row r="13" spans="1:120" ht="14.65" customHeight="1">
      <c r="A13" s="176" t="s">
        <v>121</v>
      </c>
      <c r="B13" s="282">
        <v>100.03</v>
      </c>
      <c r="C13" s="282">
        <v>99.43</v>
      </c>
    </row>
    <row r="14" spans="1:120" ht="14.65" customHeight="1">
      <c r="A14" s="176" t="s">
        <v>122</v>
      </c>
      <c r="B14" s="282">
        <v>99.31</v>
      </c>
      <c r="C14" s="282">
        <v>101.91</v>
      </c>
    </row>
    <row r="15" spans="1:120" ht="14.65" customHeight="1">
      <c r="A15" s="176" t="s">
        <v>123</v>
      </c>
      <c r="B15" s="282">
        <v>100.3</v>
      </c>
      <c r="C15" s="282">
        <v>101.46</v>
      </c>
    </row>
    <row r="16" spans="1:120" ht="14.65" customHeight="1">
      <c r="A16" s="176" t="s">
        <v>124</v>
      </c>
      <c r="B16" s="282">
        <v>100.06</v>
      </c>
      <c r="C16" s="282">
        <v>112.28</v>
      </c>
    </row>
    <row r="17" spans="1:120" ht="14.65" customHeight="1">
      <c r="A17" s="180" t="s">
        <v>125</v>
      </c>
      <c r="B17" s="285">
        <v>100.98</v>
      </c>
      <c r="C17" s="285">
        <v>97.68</v>
      </c>
    </row>
    <row r="18" spans="1:120" s="286" customFormat="1" ht="14.65" customHeight="1">
      <c r="A18" s="176" t="s">
        <v>126</v>
      </c>
      <c r="B18" s="282">
        <v>100.8</v>
      </c>
      <c r="C18" s="282">
        <v>103.88</v>
      </c>
    </row>
    <row r="19" spans="1:120" ht="14.65" customHeight="1">
      <c r="A19" s="176" t="s">
        <v>127</v>
      </c>
      <c r="B19" s="282">
        <v>100.64</v>
      </c>
      <c r="C19" s="282">
        <v>101.38</v>
      </c>
    </row>
    <row r="20" spans="1:120" ht="14.65" customHeight="1">
      <c r="A20" s="176" t="s">
        <v>128</v>
      </c>
      <c r="B20" s="282">
        <v>99.95</v>
      </c>
      <c r="C20" s="282">
        <v>100.53</v>
      </c>
    </row>
    <row r="21" spans="1:120" ht="14.65" customHeight="1">
      <c r="A21" s="176" t="s">
        <v>129</v>
      </c>
      <c r="B21" s="282">
        <v>100.99</v>
      </c>
      <c r="C21" s="282">
        <v>107.72</v>
      </c>
    </row>
    <row r="22" spans="1:120" ht="14.65" customHeight="1">
      <c r="A22" s="176" t="s">
        <v>130</v>
      </c>
      <c r="B22" s="282">
        <v>100.93</v>
      </c>
      <c r="C22" s="282">
        <v>93.46</v>
      </c>
    </row>
    <row r="23" spans="1:120" ht="14.65" customHeight="1">
      <c r="A23" s="176" t="s">
        <v>131</v>
      </c>
      <c r="B23" s="282">
        <v>101.6</v>
      </c>
      <c r="C23" s="282">
        <v>90.79</v>
      </c>
    </row>
    <row r="24" spans="1:120" ht="27" customHeight="1">
      <c r="A24" s="176" t="s">
        <v>243</v>
      </c>
      <c r="B24" s="282">
        <v>100.43</v>
      </c>
      <c r="C24" s="287">
        <v>101.97</v>
      </c>
    </row>
    <row r="25" spans="1:120" ht="14.65" customHeight="1">
      <c r="A25" s="176" t="s">
        <v>133</v>
      </c>
      <c r="B25" s="282">
        <v>99.46</v>
      </c>
      <c r="C25" s="287">
        <v>95.43</v>
      </c>
    </row>
    <row r="26" spans="1:120" ht="14.65" customHeight="1">
      <c r="A26" s="176" t="s">
        <v>134</v>
      </c>
      <c r="B26" s="282">
        <v>99.65</v>
      </c>
      <c r="C26" s="287">
        <v>98.6</v>
      </c>
    </row>
    <row r="27" spans="1:120" ht="14.65" customHeight="1">
      <c r="A27" s="176" t="s">
        <v>135</v>
      </c>
      <c r="B27" s="282">
        <v>99.81</v>
      </c>
      <c r="C27" s="282">
        <v>100.49</v>
      </c>
    </row>
    <row r="28" spans="1:120" ht="14.65" customHeight="1">
      <c r="A28" s="176" t="s">
        <v>136</v>
      </c>
      <c r="B28" s="282">
        <v>100.19</v>
      </c>
      <c r="C28" s="282">
        <v>100.16</v>
      </c>
    </row>
    <row r="29" spans="1:120" s="288" customFormat="1" ht="14.65" customHeight="1">
      <c r="A29" s="176" t="s">
        <v>137</v>
      </c>
      <c r="B29" s="282">
        <v>100.46</v>
      </c>
      <c r="C29" s="287">
        <v>109.53</v>
      </c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274"/>
      <c r="BJ29" s="274"/>
      <c r="BK29" s="274"/>
      <c r="BL29" s="274"/>
      <c r="BM29" s="274"/>
      <c r="BN29" s="274"/>
      <c r="BO29" s="274"/>
      <c r="BP29" s="274"/>
      <c r="BQ29" s="274"/>
      <c r="BR29" s="274"/>
      <c r="BS29" s="274"/>
      <c r="BT29" s="274"/>
      <c r="BU29" s="274"/>
      <c r="BV29" s="274"/>
      <c r="BW29" s="274"/>
      <c r="BX29" s="274"/>
      <c r="BY29" s="274"/>
      <c r="BZ29" s="274"/>
      <c r="CA29" s="274"/>
      <c r="CB29" s="274"/>
      <c r="CC29" s="274"/>
      <c r="CD29" s="274"/>
      <c r="CE29" s="274"/>
      <c r="CF29" s="274"/>
      <c r="CG29" s="274"/>
      <c r="CH29" s="274"/>
      <c r="CI29" s="274"/>
      <c r="CJ29" s="274"/>
      <c r="CK29" s="274"/>
      <c r="CL29" s="274"/>
      <c r="CM29" s="274"/>
      <c r="CN29" s="274"/>
      <c r="CO29" s="274"/>
      <c r="CP29" s="274"/>
      <c r="CQ29" s="274"/>
      <c r="CR29" s="274"/>
      <c r="CS29" s="274"/>
      <c r="CT29" s="274"/>
      <c r="CU29" s="274"/>
      <c r="CV29" s="274"/>
      <c r="CW29" s="274"/>
      <c r="CX29" s="274"/>
      <c r="CY29" s="274"/>
      <c r="CZ29" s="274"/>
      <c r="DA29" s="274"/>
      <c r="DB29" s="274"/>
      <c r="DC29" s="274"/>
      <c r="DD29" s="274"/>
      <c r="DE29" s="274"/>
      <c r="DF29" s="274"/>
      <c r="DG29" s="274"/>
      <c r="DH29" s="274"/>
      <c r="DI29" s="274"/>
      <c r="DJ29" s="274"/>
      <c r="DK29" s="274"/>
      <c r="DL29" s="274"/>
      <c r="DM29" s="274"/>
      <c r="DN29" s="274"/>
      <c r="DO29" s="274"/>
      <c r="DP29" s="274"/>
    </row>
    <row r="30" spans="1:120" ht="14.65" customHeight="1">
      <c r="A30" s="176" t="s">
        <v>138</v>
      </c>
      <c r="B30" s="282">
        <v>100.35</v>
      </c>
      <c r="C30" s="282">
        <v>100.76</v>
      </c>
    </row>
    <row r="31" spans="1:120" ht="14.65" customHeight="1">
      <c r="A31" s="176" t="s">
        <v>139</v>
      </c>
      <c r="B31" s="282">
        <v>99.96</v>
      </c>
      <c r="C31" s="282">
        <v>91.8</v>
      </c>
    </row>
    <row r="32" spans="1:120" ht="14.65" customHeight="1">
      <c r="A32" s="176" t="s">
        <v>140</v>
      </c>
      <c r="B32" s="282">
        <v>100.23</v>
      </c>
      <c r="C32" s="282">
        <v>100.24</v>
      </c>
    </row>
    <row r="33" spans="1:3" ht="27" customHeight="1">
      <c r="A33" s="176" t="s">
        <v>141</v>
      </c>
      <c r="B33" s="282">
        <v>101.22</v>
      </c>
      <c r="C33" s="282">
        <v>101.75</v>
      </c>
    </row>
    <row r="34" spans="1:3" ht="27" customHeight="1">
      <c r="A34" s="176" t="s">
        <v>142</v>
      </c>
      <c r="B34" s="282">
        <v>101.17</v>
      </c>
      <c r="C34" s="282">
        <v>101.44</v>
      </c>
    </row>
    <row r="35" spans="1:3" ht="14.65" customHeight="1">
      <c r="A35" s="176" t="s">
        <v>143</v>
      </c>
      <c r="B35" s="282">
        <v>101.63</v>
      </c>
      <c r="C35" s="282">
        <v>107.79</v>
      </c>
    </row>
    <row r="36" spans="1:3" ht="14.65" customHeight="1">
      <c r="A36" s="176" t="s">
        <v>144</v>
      </c>
      <c r="B36" s="282">
        <v>100.44</v>
      </c>
      <c r="C36" s="282">
        <v>88.44</v>
      </c>
    </row>
    <row r="37" spans="1:3" s="286" customFormat="1" ht="14.65" customHeight="1">
      <c r="A37" s="176" t="s">
        <v>145</v>
      </c>
      <c r="B37" s="282">
        <v>100.55</v>
      </c>
      <c r="C37" s="282">
        <v>108.7</v>
      </c>
    </row>
    <row r="38" spans="1:3" s="286" customFormat="1" ht="14.65" customHeight="1">
      <c r="A38" s="176" t="s">
        <v>146</v>
      </c>
      <c r="B38" s="282">
        <v>100.42</v>
      </c>
      <c r="C38" s="282">
        <v>99.8</v>
      </c>
    </row>
    <row r="39" spans="1:3" ht="14.65" customHeight="1">
      <c r="A39" s="176" t="s">
        <v>147</v>
      </c>
      <c r="B39" s="282">
        <v>101.39</v>
      </c>
      <c r="C39" s="287">
        <v>102.54</v>
      </c>
    </row>
    <row r="40" spans="1:3" ht="14.65" customHeight="1">
      <c r="A40" s="176" t="s">
        <v>148</v>
      </c>
      <c r="B40" s="282">
        <v>100.12</v>
      </c>
      <c r="C40" s="282">
        <v>105.33</v>
      </c>
    </row>
    <row r="41" spans="1:3" ht="14.65" customHeight="1">
      <c r="A41" s="176" t="s">
        <v>149</v>
      </c>
      <c r="B41" s="282">
        <v>100.86</v>
      </c>
      <c r="C41" s="282">
        <v>99.15</v>
      </c>
    </row>
    <row r="42" spans="1:3" ht="14.65" customHeight="1">
      <c r="A42" s="197" t="s">
        <v>244</v>
      </c>
      <c r="B42" s="285">
        <v>100.16</v>
      </c>
      <c r="C42" s="285">
        <v>98.31</v>
      </c>
    </row>
    <row r="43" spans="1:3" ht="14.65" customHeight="1">
      <c r="A43" s="197" t="s">
        <v>245</v>
      </c>
      <c r="B43" s="285">
        <v>100.33</v>
      </c>
      <c r="C43" s="285">
        <v>101.33</v>
      </c>
    </row>
    <row r="44" spans="1:3" ht="14.65" customHeight="1">
      <c r="A44" s="176" t="s">
        <v>152</v>
      </c>
      <c r="B44" s="282">
        <v>100.04</v>
      </c>
      <c r="C44" s="287">
        <v>100.51</v>
      </c>
    </row>
    <row r="45" spans="1:3" ht="14.65" customHeight="1">
      <c r="A45" s="176" t="s">
        <v>153</v>
      </c>
      <c r="B45" s="289">
        <v>100.84</v>
      </c>
      <c r="C45" s="290">
        <v>100.84</v>
      </c>
    </row>
    <row r="46" spans="1:3" ht="14.65" customHeight="1">
      <c r="A46" s="176" t="s">
        <v>246</v>
      </c>
      <c r="B46" s="282">
        <v>100.47</v>
      </c>
      <c r="C46" s="282">
        <v>102</v>
      </c>
    </row>
    <row r="47" spans="1:3" ht="14.65" customHeight="1">
      <c r="A47" s="176" t="s">
        <v>247</v>
      </c>
      <c r="B47" s="282">
        <v>98.59</v>
      </c>
      <c r="C47" s="282">
        <v>118.64</v>
      </c>
    </row>
  </sheetData>
  <mergeCells count="1">
    <mergeCell ref="A1:C1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6" workbookViewId="0">
      <selection activeCell="J22" sqref="J22"/>
    </sheetView>
  </sheetViews>
  <sheetFormatPr defaultColWidth="9.28515625" defaultRowHeight="12.75"/>
  <cols>
    <col min="1" max="1" width="35.7109375" style="309" customWidth="1"/>
    <col min="2" max="2" width="25.5703125" style="309" customWidth="1"/>
    <col min="3" max="3" width="24.7109375" style="309" customWidth="1"/>
    <col min="4" max="16384" width="9.28515625" style="309"/>
  </cols>
  <sheetData>
    <row r="1" spans="1:11" s="294" customFormat="1" ht="19.5" customHeight="1">
      <c r="A1" s="291" t="s">
        <v>248</v>
      </c>
      <c r="B1" s="292"/>
      <c r="C1" s="293"/>
    </row>
    <row r="2" spans="1:11" s="294" customFormat="1" ht="19.5" customHeight="1">
      <c r="A2" s="275" t="s">
        <v>249</v>
      </c>
      <c r="B2" s="275"/>
      <c r="C2" s="295"/>
    </row>
    <row r="3" spans="1:11" s="294" customFormat="1" ht="19.5" customHeight="1">
      <c r="A3" s="295"/>
      <c r="B3" s="295"/>
      <c r="C3" s="295"/>
    </row>
    <row r="4" spans="1:11" s="294" customFormat="1" ht="19.5" customHeight="1">
      <c r="A4" s="296"/>
      <c r="C4" s="255" t="s">
        <v>109</v>
      </c>
    </row>
    <row r="5" spans="1:11" s="299" customFormat="1" ht="17.649999999999999" customHeight="1">
      <c r="A5" s="297"/>
      <c r="B5" s="298" t="s">
        <v>250</v>
      </c>
      <c r="C5" s="298" t="s">
        <v>250</v>
      </c>
    </row>
    <row r="6" spans="1:11" s="299" customFormat="1" ht="17.649999999999999" customHeight="1">
      <c r="A6" s="300"/>
      <c r="B6" s="301" t="s">
        <v>744</v>
      </c>
      <c r="C6" s="301" t="s">
        <v>744</v>
      </c>
    </row>
    <row r="7" spans="1:11" s="299" customFormat="1" ht="17.649999999999999" customHeight="1">
      <c r="A7" s="300"/>
      <c r="B7" s="302" t="s">
        <v>251</v>
      </c>
      <c r="C7" s="302" t="s">
        <v>252</v>
      </c>
    </row>
    <row r="8" spans="1:11" s="299" customFormat="1" ht="17.649999999999999" customHeight="1">
      <c r="A8" s="300"/>
      <c r="B8" s="303"/>
      <c r="C8" s="303"/>
    </row>
    <row r="9" spans="1:11" s="294" customFormat="1" ht="17.649999999999999" customHeight="1">
      <c r="A9" s="304" t="s">
        <v>253</v>
      </c>
      <c r="B9" s="305">
        <v>100.92</v>
      </c>
      <c r="C9" s="306">
        <v>97.84</v>
      </c>
    </row>
    <row r="10" spans="1:11" s="294" customFormat="1" ht="19.5" customHeight="1">
      <c r="A10" s="307" t="s">
        <v>254</v>
      </c>
      <c r="B10" s="308">
        <v>100.85</v>
      </c>
      <c r="C10" s="308">
        <v>97.69</v>
      </c>
      <c r="D10" s="309"/>
      <c r="E10" s="309"/>
      <c r="F10" s="309"/>
      <c r="G10" s="309"/>
      <c r="H10" s="309"/>
      <c r="I10" s="309"/>
      <c r="J10" s="309"/>
      <c r="K10" s="309"/>
    </row>
    <row r="11" spans="1:11" ht="19.5" customHeight="1">
      <c r="A11" s="307" t="s">
        <v>255</v>
      </c>
      <c r="B11" s="308">
        <v>103.89</v>
      </c>
      <c r="C11" s="308">
        <v>103.16</v>
      </c>
    </row>
    <row r="12" spans="1:11" ht="19.5" customHeight="1">
      <c r="A12" s="307" t="s">
        <v>256</v>
      </c>
      <c r="B12" s="308">
        <v>98.45</v>
      </c>
      <c r="C12" s="308">
        <v>95.87</v>
      </c>
    </row>
    <row r="13" spans="1:11" ht="19.5" customHeight="1">
      <c r="A13" s="307" t="s">
        <v>257</v>
      </c>
      <c r="B13" s="308">
        <v>100.61</v>
      </c>
      <c r="C13" s="308">
        <v>103.89</v>
      </c>
    </row>
    <row r="14" spans="1:11" ht="19.5" customHeight="1">
      <c r="A14" s="307" t="s">
        <v>258</v>
      </c>
      <c r="B14" s="308">
        <v>100.79</v>
      </c>
      <c r="C14" s="308">
        <v>93.33</v>
      </c>
    </row>
    <row r="15" spans="1:11" ht="19.5" customHeight="1">
      <c r="A15" s="307" t="s">
        <v>259</v>
      </c>
      <c r="B15" s="308">
        <v>100.64</v>
      </c>
      <c r="C15" s="308">
        <v>97.8</v>
      </c>
    </row>
    <row r="16" spans="1:11" ht="19.5" customHeight="1">
      <c r="A16" s="307" t="s">
        <v>260</v>
      </c>
      <c r="B16" s="308">
        <v>100.38</v>
      </c>
      <c r="C16" s="308">
        <v>90.27</v>
      </c>
    </row>
    <row r="17" spans="1:3" ht="19.5" customHeight="1">
      <c r="A17" s="307" t="s">
        <v>261</v>
      </c>
      <c r="B17" s="308">
        <v>100.2</v>
      </c>
      <c r="C17" s="308">
        <v>98.24</v>
      </c>
    </row>
    <row r="18" spans="1:3" ht="19.5" customHeight="1">
      <c r="A18" s="307" t="s">
        <v>262</v>
      </c>
      <c r="B18" s="308">
        <v>101.37</v>
      </c>
      <c r="C18" s="308">
        <v>99.49</v>
      </c>
    </row>
    <row r="19" spans="1:3" ht="19.5" customHeight="1">
      <c r="A19" s="307" t="s">
        <v>263</v>
      </c>
      <c r="B19" s="308">
        <v>99.35</v>
      </c>
      <c r="C19" s="308">
        <v>110</v>
      </c>
    </row>
    <row r="20" spans="1:3" ht="19.5" customHeight="1">
      <c r="A20" s="307" t="s">
        <v>264</v>
      </c>
      <c r="B20" s="308">
        <v>100.87</v>
      </c>
      <c r="C20" s="308">
        <v>100.53</v>
      </c>
    </row>
    <row r="21" spans="1:3" ht="19.5" customHeight="1">
      <c r="A21" s="307" t="s">
        <v>265</v>
      </c>
      <c r="B21" s="308">
        <v>100</v>
      </c>
      <c r="C21" s="308">
        <v>100.19</v>
      </c>
    </row>
    <row r="22" spans="1:3" ht="19.5" customHeight="1">
      <c r="A22" s="307" t="s">
        <v>266</v>
      </c>
      <c r="B22" s="308">
        <v>100.12</v>
      </c>
      <c r="C22" s="308">
        <v>109.92</v>
      </c>
    </row>
    <row r="23" spans="1:3" ht="19.5" customHeight="1">
      <c r="A23" s="307" t="s">
        <v>267</v>
      </c>
      <c r="B23" s="308">
        <v>100.64</v>
      </c>
      <c r="C23" s="308">
        <v>106.78</v>
      </c>
    </row>
    <row r="24" spans="1:3" ht="19.5" customHeight="1">
      <c r="A24" s="307" t="s">
        <v>268</v>
      </c>
      <c r="B24" s="308">
        <v>101.15</v>
      </c>
      <c r="C24" s="308">
        <v>103.44</v>
      </c>
    </row>
    <row r="25" spans="1:3" ht="19.5" customHeight="1">
      <c r="A25" s="307" t="s">
        <v>269</v>
      </c>
      <c r="B25" s="308">
        <v>99.86</v>
      </c>
      <c r="C25" s="308">
        <v>102.63</v>
      </c>
    </row>
    <row r="26" spans="1:3" ht="19.5" customHeight="1">
      <c r="A26" s="307" t="s">
        <v>270</v>
      </c>
      <c r="B26" s="308">
        <v>100.39</v>
      </c>
      <c r="C26" s="308">
        <v>115.72</v>
      </c>
    </row>
    <row r="27" spans="1:3" ht="19.5" customHeight="1">
      <c r="A27" s="307" t="s">
        <v>271</v>
      </c>
      <c r="B27" s="308">
        <v>101.12</v>
      </c>
      <c r="C27" s="308">
        <v>96.04</v>
      </c>
    </row>
    <row r="28" spans="1:3" ht="19.5" customHeight="1">
      <c r="A28" s="307" t="s">
        <v>272</v>
      </c>
      <c r="B28" s="308">
        <v>99.91</v>
      </c>
      <c r="C28" s="308">
        <v>98.22</v>
      </c>
    </row>
    <row r="29" spans="1:3" ht="19.5" customHeight="1">
      <c r="A29" s="307" t="s">
        <v>273</v>
      </c>
      <c r="B29" s="308">
        <v>100.44</v>
      </c>
      <c r="C29" s="308">
        <v>98.48</v>
      </c>
    </row>
    <row r="30" spans="1:3" ht="19.5" customHeight="1">
      <c r="A30" s="307" t="s">
        <v>274</v>
      </c>
      <c r="B30" s="308">
        <v>100.7</v>
      </c>
      <c r="C30" s="308">
        <v>106.2</v>
      </c>
    </row>
    <row r="31" spans="1:3" ht="19.5" customHeight="1">
      <c r="A31" s="307" t="s">
        <v>275</v>
      </c>
      <c r="B31" s="308">
        <v>100.43</v>
      </c>
      <c r="C31" s="308">
        <v>88.75</v>
      </c>
    </row>
    <row r="32" spans="1:3" ht="19.5" customHeight="1">
      <c r="A32" s="307" t="s">
        <v>276</v>
      </c>
      <c r="B32" s="308">
        <v>99.02</v>
      </c>
      <c r="C32" s="308">
        <v>99.36</v>
      </c>
    </row>
    <row r="33" spans="1:11" ht="19.5" customHeight="1">
      <c r="A33" s="307" t="s">
        <v>277</v>
      </c>
      <c r="B33" s="308">
        <v>101.4</v>
      </c>
      <c r="C33" s="308">
        <v>97.38</v>
      </c>
    </row>
    <row r="34" spans="1:11" ht="19.5" customHeight="1">
      <c r="A34" s="307" t="s">
        <v>278</v>
      </c>
      <c r="B34" s="308">
        <v>100.74</v>
      </c>
      <c r="C34" s="308">
        <v>95.73</v>
      </c>
    </row>
    <row r="35" spans="1:11" ht="19.5" customHeight="1">
      <c r="A35" s="307" t="s">
        <v>279</v>
      </c>
      <c r="B35" s="308">
        <v>101.81</v>
      </c>
      <c r="C35" s="308">
        <v>94.92</v>
      </c>
    </row>
    <row r="36" spans="1:11" ht="19.5" customHeight="1">
      <c r="A36" s="307" t="s">
        <v>280</v>
      </c>
      <c r="B36" s="308">
        <v>100.58</v>
      </c>
      <c r="C36" s="308">
        <v>96.85</v>
      </c>
    </row>
    <row r="37" spans="1:11" ht="19.5" customHeight="1">
      <c r="A37" s="307" t="s">
        <v>281</v>
      </c>
      <c r="B37" s="308">
        <v>99.84</v>
      </c>
      <c r="C37" s="308">
        <v>115.67</v>
      </c>
    </row>
    <row r="38" spans="1:11" ht="19.5" customHeight="1">
      <c r="A38" s="307" t="s">
        <v>282</v>
      </c>
      <c r="B38" s="308">
        <v>100.59</v>
      </c>
      <c r="C38" s="308">
        <v>97.54</v>
      </c>
    </row>
    <row r="39" spans="1:11" ht="19.5" customHeight="1">
      <c r="A39" s="307" t="s">
        <v>283</v>
      </c>
      <c r="B39" s="308">
        <v>99.92</v>
      </c>
      <c r="C39" s="308">
        <v>94.37</v>
      </c>
    </row>
    <row r="40" spans="1:11" ht="19.5" customHeight="1">
      <c r="A40" s="307" t="s">
        <v>284</v>
      </c>
      <c r="B40" s="308">
        <v>100.7</v>
      </c>
      <c r="C40" s="308">
        <v>96.8</v>
      </c>
    </row>
    <row r="41" spans="1:11" ht="16.899999999999999" customHeight="1">
      <c r="A41" s="291" t="s">
        <v>285</v>
      </c>
      <c r="B41" s="293"/>
      <c r="C41" s="293"/>
      <c r="D41" s="294"/>
      <c r="E41" s="294"/>
      <c r="F41" s="294"/>
      <c r="G41" s="294"/>
      <c r="H41" s="294"/>
      <c r="I41" s="294"/>
      <c r="J41" s="294"/>
      <c r="K41" s="294"/>
    </row>
    <row r="42" spans="1:11" ht="16.899999999999999" customHeight="1">
      <c r="A42" s="275" t="s">
        <v>249</v>
      </c>
      <c r="B42" s="295"/>
      <c r="C42" s="295"/>
      <c r="D42" s="294"/>
      <c r="E42" s="294"/>
      <c r="F42" s="294"/>
      <c r="G42" s="294"/>
      <c r="H42" s="294"/>
      <c r="I42" s="294"/>
      <c r="J42" s="294"/>
      <c r="K42" s="294"/>
    </row>
    <row r="43" spans="1:11" ht="16.899999999999999" customHeight="1">
      <c r="A43" s="275"/>
      <c r="B43" s="295"/>
      <c r="C43" s="295"/>
      <c r="D43" s="294"/>
      <c r="E43" s="294"/>
      <c r="F43" s="294"/>
      <c r="G43" s="294"/>
      <c r="H43" s="294"/>
      <c r="I43" s="294"/>
      <c r="J43" s="294"/>
      <c r="K43" s="294"/>
    </row>
    <row r="44" spans="1:11" ht="16.899999999999999" customHeight="1">
      <c r="A44" s="296"/>
      <c r="B44" s="294"/>
      <c r="C44" s="255" t="s">
        <v>109</v>
      </c>
      <c r="D44" s="294"/>
      <c r="E44" s="294"/>
      <c r="F44" s="294"/>
      <c r="G44" s="294"/>
      <c r="H44" s="294"/>
      <c r="I44" s="294"/>
      <c r="J44" s="294"/>
      <c r="K44" s="294"/>
    </row>
    <row r="45" spans="1:11" s="294" customFormat="1" ht="21" customHeight="1">
      <c r="A45" s="297"/>
      <c r="B45" s="298" t="s">
        <v>250</v>
      </c>
      <c r="C45" s="298" t="s">
        <v>250</v>
      </c>
      <c r="D45" s="299"/>
      <c r="E45" s="299"/>
      <c r="F45" s="299"/>
      <c r="G45" s="299"/>
      <c r="H45" s="299"/>
      <c r="I45" s="299"/>
      <c r="J45" s="299"/>
      <c r="K45" s="299"/>
    </row>
    <row r="46" spans="1:11" s="294" customFormat="1" ht="19.149999999999999" customHeight="1">
      <c r="A46" s="300"/>
      <c r="B46" s="301" t="s">
        <v>744</v>
      </c>
      <c r="C46" s="301" t="s">
        <v>744</v>
      </c>
      <c r="D46" s="299"/>
      <c r="E46" s="299"/>
      <c r="F46" s="299"/>
      <c r="G46" s="299"/>
      <c r="H46" s="299"/>
      <c r="I46" s="299"/>
      <c r="J46" s="299"/>
      <c r="K46" s="299"/>
    </row>
    <row r="47" spans="1:11" s="294" customFormat="1" ht="19.149999999999999" customHeight="1">
      <c r="A47" s="300"/>
      <c r="B47" s="302" t="s">
        <v>251</v>
      </c>
      <c r="C47" s="302" t="s">
        <v>252</v>
      </c>
      <c r="D47" s="299"/>
      <c r="E47" s="299"/>
      <c r="F47" s="299"/>
      <c r="G47" s="299"/>
      <c r="H47" s="299"/>
      <c r="I47" s="299"/>
      <c r="J47" s="299"/>
      <c r="K47" s="299"/>
    </row>
    <row r="48" spans="1:11" s="294" customFormat="1" ht="19.149999999999999" customHeight="1">
      <c r="A48" s="310"/>
      <c r="B48" s="289"/>
      <c r="C48" s="289"/>
      <c r="D48" s="309"/>
      <c r="E48" s="309"/>
      <c r="F48" s="309"/>
      <c r="G48" s="309"/>
      <c r="H48" s="309"/>
      <c r="I48" s="309"/>
      <c r="J48" s="309"/>
      <c r="K48" s="309"/>
    </row>
    <row r="49" spans="1:11" s="299" customFormat="1" ht="18" customHeight="1">
      <c r="A49" s="307" t="s">
        <v>286</v>
      </c>
      <c r="B49" s="311">
        <v>100.24</v>
      </c>
      <c r="C49" s="312">
        <v>91.71</v>
      </c>
      <c r="D49" s="309"/>
      <c r="E49" s="309"/>
      <c r="F49" s="309"/>
      <c r="G49" s="309"/>
      <c r="H49" s="309"/>
      <c r="I49" s="309"/>
      <c r="J49" s="309"/>
      <c r="K49" s="309"/>
    </row>
    <row r="50" spans="1:11" s="299" customFormat="1" ht="18" customHeight="1">
      <c r="A50" s="307" t="s">
        <v>287</v>
      </c>
      <c r="B50" s="311">
        <v>99.98</v>
      </c>
      <c r="C50" s="312">
        <v>91.32</v>
      </c>
      <c r="D50" s="309"/>
      <c r="E50" s="309"/>
      <c r="F50" s="309"/>
      <c r="G50" s="309"/>
      <c r="H50" s="309"/>
      <c r="I50" s="309"/>
      <c r="J50" s="309"/>
      <c r="K50" s="309"/>
    </row>
    <row r="51" spans="1:11" s="299" customFormat="1" ht="18" customHeight="1">
      <c r="A51" s="307" t="s">
        <v>288</v>
      </c>
      <c r="B51" s="308">
        <v>101.08</v>
      </c>
      <c r="C51" s="308">
        <v>113.72</v>
      </c>
      <c r="D51" s="309"/>
      <c r="E51" s="309"/>
      <c r="F51" s="309"/>
      <c r="G51" s="309"/>
      <c r="H51" s="309"/>
      <c r="I51" s="309"/>
      <c r="J51" s="309"/>
      <c r="K51" s="309"/>
    </row>
    <row r="52" spans="1:11" ht="18" customHeight="1">
      <c r="A52" s="307" t="s">
        <v>289</v>
      </c>
      <c r="B52" s="308">
        <v>102.34</v>
      </c>
      <c r="C52" s="308">
        <v>102.17</v>
      </c>
    </row>
    <row r="53" spans="1:11" ht="18" customHeight="1">
      <c r="A53" s="307" t="s">
        <v>290</v>
      </c>
      <c r="B53" s="308">
        <v>100.45</v>
      </c>
      <c r="C53" s="308">
        <v>98.52</v>
      </c>
    </row>
    <row r="54" spans="1:11" ht="18" customHeight="1">
      <c r="A54" s="307" t="s">
        <v>291</v>
      </c>
      <c r="B54" s="308">
        <v>100.13</v>
      </c>
      <c r="C54" s="308">
        <v>101.8</v>
      </c>
    </row>
    <row r="55" spans="1:11" ht="18" customHeight="1">
      <c r="A55" s="307" t="s">
        <v>292</v>
      </c>
      <c r="B55" s="308">
        <v>102.03</v>
      </c>
      <c r="C55" s="308">
        <v>115.47</v>
      </c>
    </row>
    <row r="56" spans="1:11" ht="18" customHeight="1">
      <c r="A56" s="307" t="s">
        <v>293</v>
      </c>
      <c r="B56" s="308">
        <v>101.29</v>
      </c>
      <c r="C56" s="308">
        <v>101.64</v>
      </c>
    </row>
    <row r="57" spans="1:11" ht="18" customHeight="1">
      <c r="A57" s="307" t="s">
        <v>294</v>
      </c>
      <c r="B57" s="308">
        <v>100.07</v>
      </c>
      <c r="C57" s="308">
        <v>102.01</v>
      </c>
    </row>
    <row r="58" spans="1:11" ht="18" customHeight="1">
      <c r="A58" s="307" t="s">
        <v>295</v>
      </c>
      <c r="B58" s="308">
        <v>105.21</v>
      </c>
      <c r="C58" s="308">
        <v>92.35</v>
      </c>
    </row>
    <row r="59" spans="1:11" ht="18" customHeight="1">
      <c r="A59" s="307" t="s">
        <v>296</v>
      </c>
      <c r="B59" s="308">
        <v>104.44</v>
      </c>
      <c r="C59" s="308">
        <v>114.23</v>
      </c>
    </row>
    <row r="60" spans="1:11" ht="18" customHeight="1">
      <c r="A60" s="307" t="s">
        <v>297</v>
      </c>
      <c r="B60" s="308">
        <v>98.61</v>
      </c>
      <c r="C60" s="308">
        <v>91.71</v>
      </c>
    </row>
    <row r="61" spans="1:11" ht="18" customHeight="1">
      <c r="A61" s="307" t="s">
        <v>298</v>
      </c>
      <c r="B61" s="308">
        <v>100.46</v>
      </c>
      <c r="C61" s="308">
        <v>100.59</v>
      </c>
    </row>
    <row r="62" spans="1:11" ht="18" customHeight="1">
      <c r="A62" s="307" t="s">
        <v>299</v>
      </c>
      <c r="B62" s="308">
        <v>107.1</v>
      </c>
      <c r="C62" s="308">
        <v>89.68</v>
      </c>
    </row>
    <row r="63" spans="1:11" ht="18" customHeight="1">
      <c r="A63" s="307" t="s">
        <v>300</v>
      </c>
      <c r="B63" s="308">
        <v>101.32</v>
      </c>
      <c r="C63" s="308">
        <v>109.01</v>
      </c>
    </row>
    <row r="64" spans="1:11" ht="18" customHeight="1">
      <c r="A64" s="307" t="s">
        <v>301</v>
      </c>
      <c r="B64" s="308">
        <v>101.66</v>
      </c>
      <c r="C64" s="308">
        <v>102.04</v>
      </c>
    </row>
    <row r="65" spans="1:3" ht="18" customHeight="1">
      <c r="A65" s="307" t="s">
        <v>302</v>
      </c>
      <c r="B65" s="308">
        <v>101.28</v>
      </c>
      <c r="C65" s="308">
        <v>91.47</v>
      </c>
    </row>
    <row r="66" spans="1:3" ht="18" customHeight="1">
      <c r="A66" s="307" t="s">
        <v>303</v>
      </c>
      <c r="B66" s="308">
        <v>102.07</v>
      </c>
      <c r="C66" s="308">
        <v>100.35</v>
      </c>
    </row>
    <row r="67" spans="1:3" ht="18" customHeight="1">
      <c r="A67" s="307" t="s">
        <v>304</v>
      </c>
      <c r="B67" s="308">
        <v>100.49</v>
      </c>
      <c r="C67" s="308">
        <v>90.83</v>
      </c>
    </row>
    <row r="68" spans="1:3" ht="18" customHeight="1">
      <c r="A68" s="307" t="s">
        <v>305</v>
      </c>
      <c r="B68" s="308">
        <v>100.74</v>
      </c>
      <c r="C68" s="308">
        <v>92.8</v>
      </c>
    </row>
    <row r="69" spans="1:3" ht="18" customHeight="1">
      <c r="A69" s="307" t="s">
        <v>306</v>
      </c>
      <c r="B69" s="308">
        <v>100.34</v>
      </c>
      <c r="C69" s="308">
        <v>101.78</v>
      </c>
    </row>
    <row r="70" spans="1:3" ht="18" customHeight="1">
      <c r="A70" s="307" t="s">
        <v>307</v>
      </c>
      <c r="B70" s="308">
        <v>101.44</v>
      </c>
      <c r="C70" s="308">
        <v>98.3</v>
      </c>
    </row>
    <row r="71" spans="1:3" ht="18" customHeight="1">
      <c r="A71" s="307" t="s">
        <v>308</v>
      </c>
      <c r="B71" s="308">
        <v>101.06</v>
      </c>
      <c r="C71" s="308">
        <v>102.13</v>
      </c>
    </row>
    <row r="72" spans="1:3" ht="18" customHeight="1">
      <c r="A72" s="307" t="s">
        <v>309</v>
      </c>
      <c r="B72" s="308">
        <v>100.91</v>
      </c>
      <c r="C72" s="308">
        <v>101.26</v>
      </c>
    </row>
    <row r="73" spans="1:3" ht="18" customHeight="1">
      <c r="A73" s="307" t="s">
        <v>310</v>
      </c>
      <c r="B73" s="308">
        <v>101.58</v>
      </c>
      <c r="C73" s="308">
        <v>104.48</v>
      </c>
    </row>
    <row r="74" spans="1:3" ht="18" customHeight="1">
      <c r="A74" s="307" t="s">
        <v>311</v>
      </c>
      <c r="B74" s="308">
        <v>101.84</v>
      </c>
      <c r="C74" s="308">
        <v>108.42</v>
      </c>
    </row>
    <row r="75" spans="1:3" ht="18" customHeight="1">
      <c r="A75" s="307" t="s">
        <v>312</v>
      </c>
      <c r="B75" s="308">
        <v>102.58</v>
      </c>
      <c r="C75" s="308">
        <v>97.81</v>
      </c>
    </row>
    <row r="76" spans="1:3" ht="18" customHeight="1">
      <c r="A76" s="307" t="s">
        <v>313</v>
      </c>
      <c r="B76" s="308">
        <v>100.68</v>
      </c>
      <c r="C76" s="308">
        <v>100.55</v>
      </c>
    </row>
    <row r="77" spans="1:3" ht="18" customHeight="1">
      <c r="A77" s="307" t="s">
        <v>314</v>
      </c>
      <c r="B77" s="308">
        <v>100.12</v>
      </c>
      <c r="C77" s="308">
        <v>99.54</v>
      </c>
    </row>
    <row r="78" spans="1:3" ht="18" customHeight="1">
      <c r="A78" s="307" t="s">
        <v>315</v>
      </c>
      <c r="B78" s="308">
        <v>101.13</v>
      </c>
      <c r="C78" s="308">
        <v>101.6</v>
      </c>
    </row>
    <row r="79" spans="1:3" ht="18" customHeight="1">
      <c r="A79" s="307" t="s">
        <v>316</v>
      </c>
      <c r="B79" s="308">
        <v>101.05</v>
      </c>
      <c r="C79" s="308">
        <v>100.05</v>
      </c>
    </row>
    <row r="80" spans="1:3" ht="18" customHeight="1">
      <c r="A80" s="307" t="s">
        <v>317</v>
      </c>
      <c r="B80" s="308">
        <v>100.02</v>
      </c>
      <c r="C80" s="308">
        <v>97.06</v>
      </c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7.649999999999999" customHeight="1"/>
    <row r="89" ht="17.649999999999999" customHeight="1"/>
    <row r="90" ht="17.649999999999999" customHeight="1"/>
    <row r="91" ht="17.649999999999999" customHeight="1"/>
    <row r="92" ht="17.649999999999999" customHeight="1"/>
    <row r="93" ht="17.649999999999999" customHeight="1"/>
    <row r="94" ht="17.649999999999999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J22" sqref="J22"/>
    </sheetView>
  </sheetViews>
  <sheetFormatPr defaultColWidth="8.7109375" defaultRowHeight="14.25"/>
  <cols>
    <col min="1" max="1" width="39.42578125" style="757" customWidth="1"/>
    <col min="2" max="3" width="8.42578125" style="757" bestFit="1" customWidth="1"/>
    <col min="4" max="4" width="9.28515625" style="757" bestFit="1" customWidth="1"/>
    <col min="5" max="5" width="9.140625" style="757" customWidth="1"/>
    <col min="6" max="6" width="9.28515625" style="757" customWidth="1"/>
    <col min="7" max="7" width="9" style="757" customWidth="1"/>
    <col min="8" max="8" width="10" style="757" customWidth="1"/>
    <col min="9" max="16384" width="8.7109375" style="757"/>
  </cols>
  <sheetData>
    <row r="1" spans="1:7" s="730" customFormat="1" ht="20.100000000000001" customHeight="1">
      <c r="A1" s="729" t="s">
        <v>629</v>
      </c>
    </row>
    <row r="2" spans="1:7" s="731" customFormat="1" ht="20.100000000000001" customHeight="1">
      <c r="A2" s="729"/>
    </row>
    <row r="3" spans="1:7" s="733" customFormat="1" ht="20.100000000000001" customHeight="1">
      <c r="A3" s="732"/>
      <c r="E3" s="734"/>
      <c r="F3" s="735"/>
    </row>
    <row r="4" spans="1:7" s="739" customFormat="1" ht="18" customHeight="1">
      <c r="A4" s="736"/>
      <c r="B4" s="737" t="s">
        <v>110</v>
      </c>
      <c r="C4" s="737" t="s">
        <v>111</v>
      </c>
      <c r="D4" s="737" t="s">
        <v>57</v>
      </c>
      <c r="E4" s="1034" t="s">
        <v>630</v>
      </c>
      <c r="F4" s="1034"/>
      <c r="G4" s="738" t="s">
        <v>113</v>
      </c>
    </row>
    <row r="5" spans="1:7" s="739" customFormat="1" ht="18" customHeight="1">
      <c r="A5" s="740"/>
      <c r="B5" s="741" t="s">
        <v>62</v>
      </c>
      <c r="C5" s="741" t="s">
        <v>62</v>
      </c>
      <c r="D5" s="741">
        <v>2023</v>
      </c>
      <c r="E5" s="1035" t="s">
        <v>631</v>
      </c>
      <c r="F5" s="1035"/>
      <c r="G5" s="742" t="s">
        <v>65</v>
      </c>
    </row>
    <row r="6" spans="1:7" s="739" customFormat="1" ht="18" customHeight="1">
      <c r="A6" s="740"/>
      <c r="B6" s="741">
        <v>2023</v>
      </c>
      <c r="C6" s="741">
        <v>2023</v>
      </c>
      <c r="D6" s="740"/>
      <c r="E6" s="205" t="s">
        <v>110</v>
      </c>
      <c r="F6" s="205" t="s">
        <v>111</v>
      </c>
      <c r="G6" s="742" t="s">
        <v>62</v>
      </c>
    </row>
    <row r="7" spans="1:7" s="739" customFormat="1" ht="18" customHeight="1">
      <c r="A7" s="740"/>
      <c r="B7" s="741"/>
      <c r="C7" s="741"/>
      <c r="D7" s="741"/>
      <c r="E7" s="205" t="s">
        <v>62</v>
      </c>
      <c r="F7" s="205" t="s">
        <v>62</v>
      </c>
      <c r="G7" s="742" t="s">
        <v>100</v>
      </c>
    </row>
    <row r="8" spans="1:7" s="739" customFormat="1" ht="18" customHeight="1">
      <c r="A8" s="740"/>
      <c r="B8" s="743"/>
      <c r="C8" s="743"/>
      <c r="D8" s="743"/>
      <c r="E8" s="744">
        <v>2023</v>
      </c>
      <c r="F8" s="744">
        <v>2022</v>
      </c>
      <c r="G8" s="745"/>
    </row>
    <row r="9" spans="1:7" s="739" customFormat="1" ht="20.100000000000001" customHeight="1">
      <c r="A9" s="740"/>
      <c r="B9" s="746"/>
      <c r="C9" s="746"/>
      <c r="D9" s="746"/>
      <c r="E9" s="740"/>
      <c r="F9" s="740"/>
      <c r="G9" s="740"/>
    </row>
    <row r="10" spans="1:7" s="739" customFormat="1" ht="30" customHeight="1">
      <c r="A10" s="747" t="s">
        <v>632</v>
      </c>
      <c r="B10" s="748">
        <v>14267</v>
      </c>
      <c r="C10" s="749">
        <v>13250</v>
      </c>
      <c r="D10" s="749">
        <v>159294</v>
      </c>
      <c r="E10" s="750">
        <v>92.871661877058941</v>
      </c>
      <c r="F10" s="750">
        <v>123.03835082180332</v>
      </c>
      <c r="G10" s="750">
        <v>107.24485467875826</v>
      </c>
    </row>
    <row r="11" spans="1:7" s="739" customFormat="1" ht="30" customHeight="1">
      <c r="A11" s="747" t="s">
        <v>633</v>
      </c>
      <c r="B11" s="751">
        <v>153588</v>
      </c>
      <c r="C11" s="752">
        <v>155051</v>
      </c>
      <c r="D11" s="752">
        <v>1521259</v>
      </c>
      <c r="E11" s="750">
        <v>100.95254837617522</v>
      </c>
      <c r="F11" s="750">
        <v>144.67861904242778</v>
      </c>
      <c r="G11" s="750">
        <v>95.624944998302809</v>
      </c>
    </row>
    <row r="12" spans="1:7" s="753" customFormat="1" ht="30" customHeight="1">
      <c r="A12" s="747" t="s">
        <v>634</v>
      </c>
      <c r="B12" s="748">
        <v>93692</v>
      </c>
      <c r="C12" s="749">
        <v>78457</v>
      </c>
      <c r="D12" s="749">
        <v>1052575</v>
      </c>
      <c r="E12" s="750">
        <v>83.739273363787731</v>
      </c>
      <c r="F12" s="750">
        <v>108.42292916171472</v>
      </c>
      <c r="G12" s="750">
        <v>107.25982643998158</v>
      </c>
    </row>
    <row r="13" spans="1:7" s="753" customFormat="1" ht="30" customHeight="1">
      <c r="A13" s="754" t="s">
        <v>635</v>
      </c>
      <c r="B13" s="755">
        <v>10.765262493866965</v>
      </c>
      <c r="C13" s="750">
        <v>11.701962264150943</v>
      </c>
      <c r="D13" s="750">
        <v>9.5500081610104584</v>
      </c>
      <c r="E13" s="750">
        <v>108.70113265531261</v>
      </c>
      <c r="F13" s="750">
        <v>117.58823007304942</v>
      </c>
      <c r="G13" s="750">
        <v>89.165065573297881</v>
      </c>
    </row>
    <row r="14" spans="1:7" s="753" customFormat="1" ht="30" customHeight="1">
      <c r="A14" s="747" t="s">
        <v>636</v>
      </c>
      <c r="B14" s="751">
        <v>6562</v>
      </c>
      <c r="C14" s="752">
        <v>6393</v>
      </c>
      <c r="D14" s="752">
        <v>58412</v>
      </c>
      <c r="E14" s="750">
        <v>97.42456568119475</v>
      </c>
      <c r="F14" s="750">
        <v>104.73460026212319</v>
      </c>
      <c r="G14" s="750">
        <v>97.621793264811558</v>
      </c>
    </row>
    <row r="15" spans="1:7" s="753" customFormat="1" ht="30" customHeight="1">
      <c r="A15" s="754" t="s">
        <v>637</v>
      </c>
      <c r="B15" s="751">
        <v>4510</v>
      </c>
      <c r="C15" s="752">
        <v>3802</v>
      </c>
      <c r="D15" s="752">
        <v>89060</v>
      </c>
      <c r="E15" s="750">
        <v>84.301552106430151</v>
      </c>
      <c r="F15" s="750">
        <v>100.68855932203388</v>
      </c>
      <c r="G15" s="750">
        <v>120.67587160065582</v>
      </c>
    </row>
    <row r="16" spans="1:7" s="753" customFormat="1" ht="36.6" customHeight="1">
      <c r="A16" s="754" t="s">
        <v>638</v>
      </c>
      <c r="B16" s="748">
        <v>6598</v>
      </c>
      <c r="C16" s="749">
        <v>8687</v>
      </c>
      <c r="D16" s="749">
        <v>65480</v>
      </c>
      <c r="E16" s="750">
        <v>131.66110942709912</v>
      </c>
      <c r="F16" s="750">
        <v>148.57191722250727</v>
      </c>
      <c r="G16" s="750">
        <v>128.9280932503741</v>
      </c>
    </row>
    <row r="17" spans="1:7" s="753" customFormat="1" ht="30" customHeight="1">
      <c r="A17" s="747" t="s">
        <v>639</v>
      </c>
      <c r="B17" s="748">
        <v>1443</v>
      </c>
      <c r="C17" s="749">
        <v>1866</v>
      </c>
      <c r="D17" s="749">
        <v>18038</v>
      </c>
      <c r="E17" s="750">
        <v>129.31392931392932</v>
      </c>
      <c r="F17" s="750">
        <v>105.9625212947189</v>
      </c>
      <c r="G17" s="750">
        <v>96.931592240313819</v>
      </c>
    </row>
    <row r="18" spans="1:7" ht="20.100000000000001" customHeight="1">
      <c r="A18" s="756"/>
      <c r="B18" s="756"/>
      <c r="C18" s="756"/>
      <c r="D18" s="756"/>
      <c r="E18" s="756"/>
      <c r="F18" s="756"/>
      <c r="G18" s="756"/>
    </row>
    <row r="19" spans="1:7" ht="20.100000000000001" customHeight="1">
      <c r="A19" s="756"/>
      <c r="B19" s="756"/>
      <c r="C19" s="758"/>
      <c r="D19" s="759"/>
      <c r="E19" s="756"/>
      <c r="F19" s="758"/>
      <c r="G19" s="756"/>
    </row>
    <row r="20" spans="1:7" ht="20.100000000000001" customHeight="1">
      <c r="A20" s="756"/>
      <c r="B20" s="756"/>
      <c r="C20" s="756"/>
      <c r="D20" s="760"/>
      <c r="E20" s="756"/>
      <c r="F20" s="756"/>
      <c r="G20" s="756"/>
    </row>
    <row r="21" spans="1:7" ht="20.100000000000001" customHeight="1">
      <c r="A21" s="756"/>
      <c r="B21" s="756"/>
      <c r="C21" s="756"/>
      <c r="D21" s="756"/>
      <c r="E21" s="756"/>
      <c r="F21" s="756"/>
      <c r="G21" s="756"/>
    </row>
    <row r="22" spans="1:7" ht="20.100000000000001" customHeight="1">
      <c r="A22" s="756"/>
      <c r="B22" s="756"/>
      <c r="C22" s="756"/>
      <c r="D22" s="756"/>
      <c r="E22" s="756"/>
      <c r="F22" s="756"/>
      <c r="G22" s="756"/>
    </row>
    <row r="23" spans="1:7" ht="20.100000000000001" customHeight="1">
      <c r="A23" s="756"/>
      <c r="B23" s="756"/>
      <c r="C23" s="756"/>
      <c r="D23" s="756"/>
      <c r="E23" s="756"/>
      <c r="F23" s="756"/>
      <c r="G23" s="756"/>
    </row>
    <row r="24" spans="1:7" ht="20.100000000000001" customHeight="1">
      <c r="A24" s="756"/>
      <c r="B24" s="756"/>
      <c r="C24" s="756"/>
      <c r="D24" s="756"/>
      <c r="E24" s="756"/>
      <c r="F24" s="756"/>
      <c r="G24" s="756"/>
    </row>
    <row r="25" spans="1:7" ht="20.100000000000001" customHeight="1">
      <c r="A25" s="756"/>
      <c r="B25" s="756"/>
      <c r="C25" s="756"/>
      <c r="D25" s="756"/>
      <c r="E25" s="756"/>
      <c r="F25" s="756"/>
      <c r="G25" s="756"/>
    </row>
    <row r="26" spans="1:7" ht="20.100000000000001" customHeight="1">
      <c r="A26" s="756"/>
      <c r="B26" s="756"/>
      <c r="C26" s="756"/>
      <c r="D26" s="756"/>
      <c r="E26" s="756"/>
      <c r="F26" s="756"/>
      <c r="G26" s="756"/>
    </row>
    <row r="27" spans="1:7" ht="20.100000000000001" customHeight="1">
      <c r="A27" s="756"/>
      <c r="B27" s="756"/>
      <c r="C27" s="756"/>
      <c r="D27" s="756"/>
      <c r="E27" s="756"/>
      <c r="F27" s="756"/>
      <c r="G27" s="756"/>
    </row>
    <row r="28" spans="1:7" ht="21.6" customHeight="1">
      <c r="A28" s="756"/>
      <c r="B28" s="756"/>
      <c r="C28" s="756"/>
      <c r="D28" s="756"/>
      <c r="E28" s="756"/>
      <c r="F28" s="756"/>
      <c r="G28" s="756"/>
    </row>
    <row r="29" spans="1:7" ht="21.6" customHeight="1">
      <c r="A29" s="756"/>
      <c r="B29" s="756"/>
      <c r="C29" s="756"/>
      <c r="D29" s="756"/>
      <c r="E29" s="756"/>
      <c r="F29" s="756"/>
      <c r="G29" s="756"/>
    </row>
    <row r="30" spans="1:7" ht="21.6" customHeight="1">
      <c r="A30" s="756"/>
      <c r="B30" s="756"/>
      <c r="C30" s="756"/>
      <c r="D30" s="756"/>
      <c r="E30" s="756"/>
      <c r="F30" s="756"/>
      <c r="G30" s="756"/>
    </row>
    <row r="31" spans="1:7">
      <c r="A31" s="756"/>
      <c r="B31" s="756"/>
      <c r="C31" s="756"/>
      <c r="D31" s="756"/>
      <c r="E31" s="756"/>
      <c r="F31" s="756"/>
      <c r="G31" s="756"/>
    </row>
    <row r="32" spans="1:7" ht="15">
      <c r="A32" s="761"/>
      <c r="B32" s="761"/>
      <c r="C32" s="761"/>
      <c r="D32" s="761"/>
      <c r="E32" s="761"/>
      <c r="F32" s="761"/>
      <c r="G32" s="761"/>
    </row>
    <row r="33" spans="1:7" ht="15">
      <c r="A33" s="761"/>
      <c r="B33" s="761"/>
      <c r="C33" s="761"/>
      <c r="D33" s="761"/>
      <c r="E33" s="761"/>
      <c r="F33" s="761"/>
      <c r="G33" s="761"/>
    </row>
    <row r="34" spans="1:7" ht="15">
      <c r="A34" s="761"/>
      <c r="B34" s="761"/>
      <c r="C34" s="761"/>
      <c r="D34" s="761"/>
      <c r="E34" s="761"/>
      <c r="F34" s="761"/>
      <c r="G34" s="761"/>
    </row>
    <row r="35" spans="1:7" ht="15">
      <c r="A35" s="761"/>
      <c r="B35" s="761"/>
      <c r="C35" s="761"/>
      <c r="D35" s="761"/>
      <c r="E35" s="761"/>
      <c r="F35" s="761"/>
      <c r="G35" s="761"/>
    </row>
    <row r="36" spans="1:7" ht="15">
      <c r="A36" s="761"/>
      <c r="B36" s="761"/>
      <c r="C36" s="761"/>
      <c r="D36" s="761"/>
      <c r="E36" s="761"/>
      <c r="F36" s="761"/>
      <c r="G36" s="761"/>
    </row>
    <row r="37" spans="1:7" ht="15">
      <c r="A37" s="761"/>
      <c r="B37" s="761"/>
      <c r="C37" s="761"/>
      <c r="D37" s="761"/>
      <c r="E37" s="761"/>
      <c r="F37" s="761"/>
      <c r="G37" s="761"/>
    </row>
    <row r="38" spans="1:7" ht="15">
      <c r="A38" s="761"/>
      <c r="B38" s="761"/>
      <c r="C38" s="761"/>
      <c r="D38" s="761"/>
      <c r="E38" s="761"/>
      <c r="F38" s="761"/>
      <c r="G38" s="761"/>
    </row>
    <row r="39" spans="1:7" ht="15">
      <c r="A39" s="761"/>
      <c r="B39" s="761"/>
      <c r="C39" s="761"/>
      <c r="D39" s="761"/>
      <c r="E39" s="761"/>
      <c r="F39" s="761"/>
      <c r="G39" s="761"/>
    </row>
    <row r="40" spans="1:7" ht="15">
      <c r="A40" s="761"/>
      <c r="B40" s="761"/>
      <c r="C40" s="761"/>
      <c r="D40" s="761"/>
      <c r="E40" s="761"/>
      <c r="F40" s="761"/>
      <c r="G40" s="761"/>
    </row>
    <row r="41" spans="1:7" ht="15">
      <c r="A41" s="761"/>
      <c r="B41" s="761"/>
      <c r="C41" s="761"/>
      <c r="D41" s="761"/>
      <c r="E41" s="761"/>
      <c r="F41" s="761"/>
      <c r="G41" s="761"/>
    </row>
    <row r="42" spans="1:7" ht="15">
      <c r="A42" s="761"/>
      <c r="B42" s="761"/>
      <c r="C42" s="761"/>
      <c r="D42" s="761"/>
      <c r="E42" s="761"/>
      <c r="F42" s="761"/>
      <c r="G42" s="761"/>
    </row>
    <row r="43" spans="1:7" ht="15">
      <c r="A43" s="761"/>
      <c r="B43" s="761"/>
      <c r="C43" s="761"/>
      <c r="D43" s="761"/>
      <c r="E43" s="761"/>
      <c r="F43" s="761"/>
      <c r="G43" s="761"/>
    </row>
    <row r="44" spans="1:7" ht="15">
      <c r="A44" s="761"/>
      <c r="B44" s="761"/>
      <c r="C44" s="761"/>
      <c r="D44" s="761"/>
      <c r="E44" s="761"/>
      <c r="F44" s="761"/>
      <c r="G44" s="761"/>
    </row>
    <row r="45" spans="1:7" ht="15">
      <c r="A45" s="762"/>
      <c r="B45" s="762"/>
      <c r="C45" s="762"/>
      <c r="D45" s="762"/>
      <c r="E45" s="762"/>
      <c r="F45" s="762"/>
      <c r="G45" s="762"/>
    </row>
    <row r="46" spans="1:7" ht="15">
      <c r="A46" s="762"/>
      <c r="B46" s="762"/>
      <c r="C46" s="762"/>
      <c r="D46" s="762"/>
      <c r="E46" s="762"/>
      <c r="F46" s="762"/>
      <c r="G46" s="762"/>
    </row>
    <row r="47" spans="1:7" ht="15">
      <c r="A47" s="762"/>
      <c r="B47" s="762"/>
      <c r="C47" s="762"/>
      <c r="D47" s="762"/>
      <c r="E47" s="762"/>
      <c r="F47" s="762"/>
      <c r="G47" s="762"/>
    </row>
    <row r="48" spans="1:7" ht="15">
      <c r="A48" s="762"/>
      <c r="B48" s="762"/>
      <c r="C48" s="762"/>
      <c r="D48" s="762"/>
      <c r="E48" s="762"/>
      <c r="F48" s="762"/>
      <c r="G48" s="762"/>
    </row>
    <row r="49" spans="1:7" ht="15">
      <c r="A49" s="762"/>
      <c r="B49" s="762"/>
      <c r="C49" s="762"/>
      <c r="D49" s="762"/>
      <c r="E49" s="762"/>
      <c r="F49" s="762"/>
      <c r="G49" s="762"/>
    </row>
    <row r="50" spans="1:7" ht="15">
      <c r="A50" s="762"/>
      <c r="B50" s="762"/>
      <c r="C50" s="762"/>
      <c r="D50" s="762"/>
      <c r="E50" s="762"/>
      <c r="F50" s="762"/>
      <c r="G50" s="762"/>
    </row>
    <row r="51" spans="1:7" ht="15">
      <c r="A51" s="762"/>
      <c r="B51" s="762"/>
      <c r="C51" s="762"/>
      <c r="D51" s="762"/>
      <c r="E51" s="762"/>
      <c r="F51" s="762"/>
      <c r="G51" s="762"/>
    </row>
  </sheetData>
  <mergeCells count="2">
    <mergeCell ref="E4:F4"/>
    <mergeCell ref="E5:F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22" sqref="J22"/>
    </sheetView>
  </sheetViews>
  <sheetFormatPr defaultColWidth="10" defaultRowHeight="12.75"/>
  <cols>
    <col min="1" max="1" width="1.28515625" style="731" customWidth="1"/>
    <col min="2" max="2" width="38.85546875" style="731" customWidth="1"/>
    <col min="3" max="3" width="7.7109375" style="731" customWidth="1"/>
    <col min="4" max="4" width="8.5703125" style="731" customWidth="1"/>
    <col min="5" max="5" width="9.140625" style="731" customWidth="1"/>
    <col min="6" max="6" width="0.7109375" style="731" customWidth="1"/>
    <col min="7" max="7" width="7.140625" style="731" customWidth="1"/>
    <col min="8" max="8" width="7.5703125" style="731" customWidth="1"/>
    <col min="9" max="9" width="6.7109375" style="731" customWidth="1"/>
    <col min="10" max="16384" width="10" style="731"/>
  </cols>
  <sheetData>
    <row r="1" spans="1:9" s="730" customFormat="1" ht="20.100000000000001" customHeight="1">
      <c r="A1" s="729" t="s">
        <v>640</v>
      </c>
      <c r="B1" s="729"/>
      <c r="C1" s="763"/>
      <c r="D1" s="763"/>
      <c r="E1" s="763"/>
      <c r="F1" s="763"/>
      <c r="G1" s="763"/>
      <c r="I1" s="764"/>
    </row>
    <row r="2" spans="1:9" ht="18" customHeight="1">
      <c r="A2" s="729"/>
      <c r="B2" s="729"/>
      <c r="C2" s="740"/>
      <c r="D2" s="740"/>
      <c r="E2" s="740"/>
      <c r="F2" s="740"/>
      <c r="G2" s="740"/>
      <c r="I2" s="765"/>
    </row>
    <row r="3" spans="1:9" s="733" customFormat="1" ht="18" customHeight="1">
      <c r="A3" s="732"/>
      <c r="B3" s="732"/>
      <c r="C3" s="732"/>
      <c r="D3" s="732"/>
      <c r="E3" s="732"/>
      <c r="F3" s="732"/>
      <c r="G3" s="766"/>
      <c r="I3" s="767"/>
    </row>
    <row r="4" spans="1:9" s="733" customFormat="1" ht="15" customHeight="1">
      <c r="A4" s="768"/>
      <c r="B4" s="768"/>
      <c r="C4" s="1036" t="s">
        <v>113</v>
      </c>
      <c r="D4" s="1036"/>
      <c r="E4" s="1036"/>
      <c r="F4" s="204"/>
      <c r="G4" s="1038" t="s">
        <v>641</v>
      </c>
      <c r="H4" s="1038"/>
      <c r="I4" s="1038"/>
    </row>
    <row r="5" spans="1:9" s="733" customFormat="1" ht="15" customHeight="1">
      <c r="A5" s="769"/>
      <c r="B5" s="769"/>
      <c r="C5" s="1037"/>
      <c r="D5" s="1037"/>
      <c r="E5" s="1037"/>
      <c r="F5" s="205"/>
      <c r="G5" s="1039" t="s">
        <v>642</v>
      </c>
      <c r="H5" s="1039"/>
      <c r="I5" s="1039"/>
    </row>
    <row r="6" spans="1:9" s="733" customFormat="1" ht="15" customHeight="1">
      <c r="A6" s="769"/>
      <c r="B6" s="769"/>
      <c r="C6" s="770" t="s">
        <v>643</v>
      </c>
      <c r="D6" s="770" t="s">
        <v>644</v>
      </c>
      <c r="E6" s="770" t="s">
        <v>645</v>
      </c>
      <c r="F6" s="205"/>
      <c r="G6" s="770" t="s">
        <v>643</v>
      </c>
      <c r="H6" s="770" t="s">
        <v>644</v>
      </c>
      <c r="I6" s="770" t="s">
        <v>645</v>
      </c>
    </row>
    <row r="7" spans="1:9" s="733" customFormat="1" ht="15" customHeight="1">
      <c r="A7" s="769"/>
      <c r="B7" s="769"/>
      <c r="C7" s="771" t="s">
        <v>646</v>
      </c>
      <c r="D7" s="771" t="s">
        <v>647</v>
      </c>
      <c r="E7" s="771" t="s">
        <v>648</v>
      </c>
      <c r="F7" s="205"/>
      <c r="G7" s="771" t="s">
        <v>649</v>
      </c>
      <c r="H7" s="771" t="s">
        <v>647</v>
      </c>
      <c r="I7" s="771" t="s">
        <v>648</v>
      </c>
    </row>
    <row r="8" spans="1:9" s="733" customFormat="1" ht="15" customHeight="1">
      <c r="A8" s="769"/>
      <c r="B8" s="769"/>
      <c r="C8" s="772" t="s">
        <v>650</v>
      </c>
      <c r="D8" s="772" t="s">
        <v>651</v>
      </c>
      <c r="E8" s="772" t="s">
        <v>652</v>
      </c>
      <c r="F8" s="744"/>
      <c r="G8" s="772" t="s">
        <v>653</v>
      </c>
      <c r="H8" s="772"/>
      <c r="I8" s="772"/>
    </row>
    <row r="9" spans="1:9" s="733" customFormat="1" ht="20.100000000000001" customHeight="1">
      <c r="A9" s="732"/>
      <c r="B9" s="732"/>
      <c r="C9" s="205"/>
      <c r="D9" s="205"/>
      <c r="E9" s="205"/>
      <c r="F9" s="205"/>
      <c r="G9" s="205"/>
      <c r="I9" s="767"/>
    </row>
    <row r="10" spans="1:9" s="777" customFormat="1" ht="20.100000000000001" customHeight="1">
      <c r="A10" s="773" t="s">
        <v>321</v>
      </c>
      <c r="B10" s="773"/>
      <c r="C10" s="774">
        <v>159294</v>
      </c>
      <c r="D10" s="774">
        <v>1521258.7700448208</v>
      </c>
      <c r="E10" s="774">
        <v>1052575</v>
      </c>
      <c r="F10" s="774"/>
      <c r="G10" s="775">
        <v>107.24485467875826</v>
      </c>
      <c r="H10" s="775">
        <v>95.624949370900609</v>
      </c>
      <c r="I10" s="776">
        <v>107.25982643998158</v>
      </c>
    </row>
    <row r="11" spans="1:9" s="777" customFormat="1" ht="18" customHeight="1">
      <c r="A11" s="773" t="s">
        <v>654</v>
      </c>
      <c r="B11" s="773"/>
      <c r="C11" s="778"/>
      <c r="D11" s="774"/>
      <c r="E11" s="774"/>
      <c r="F11" s="774"/>
      <c r="G11" s="775"/>
      <c r="H11" s="779"/>
      <c r="I11" s="780"/>
    </row>
    <row r="12" spans="1:9" s="777" customFormat="1" ht="18" customHeight="1">
      <c r="A12" s="781"/>
      <c r="B12" s="782" t="s">
        <v>655</v>
      </c>
      <c r="C12" s="783">
        <v>1776</v>
      </c>
      <c r="D12" s="784">
        <v>25837.306792414001</v>
      </c>
      <c r="E12" s="784">
        <v>11394</v>
      </c>
      <c r="F12" s="784"/>
      <c r="G12" s="785">
        <v>90.658499234303207</v>
      </c>
      <c r="H12" s="785">
        <v>61.46107478067713</v>
      </c>
      <c r="I12" s="786">
        <v>74.38793497421166</v>
      </c>
    </row>
    <row r="13" spans="1:9" s="777" customFormat="1" ht="18" customHeight="1">
      <c r="A13" s="781"/>
      <c r="B13" s="782" t="s">
        <v>656</v>
      </c>
      <c r="C13" s="784">
        <v>38031</v>
      </c>
      <c r="D13" s="784">
        <v>473289.68461171899</v>
      </c>
      <c r="E13" s="784">
        <v>537501</v>
      </c>
      <c r="F13" s="784"/>
      <c r="G13" s="785">
        <v>104.80035272396594</v>
      </c>
      <c r="H13" s="785">
        <v>111.296538242004</v>
      </c>
      <c r="I13" s="786">
        <v>118.25528132604074</v>
      </c>
    </row>
    <row r="14" spans="1:9" s="733" customFormat="1" ht="18" customHeight="1">
      <c r="A14" s="787"/>
      <c r="B14" s="788" t="s">
        <v>119</v>
      </c>
      <c r="C14" s="732">
        <v>796</v>
      </c>
      <c r="D14" s="789">
        <v>19381.962685785002</v>
      </c>
      <c r="E14" s="789">
        <v>4811</v>
      </c>
      <c r="F14" s="789"/>
      <c r="G14" s="790">
        <v>109.04109589041096</v>
      </c>
      <c r="H14" s="790">
        <v>77.839479542702733</v>
      </c>
      <c r="I14" s="791">
        <v>87.203190139568605</v>
      </c>
    </row>
    <row r="15" spans="1:9" s="733" customFormat="1" ht="18" customHeight="1">
      <c r="A15" s="787"/>
      <c r="B15" s="788" t="s">
        <v>125</v>
      </c>
      <c r="C15" s="732">
        <v>18816</v>
      </c>
      <c r="D15" s="789">
        <v>228896.36323332199</v>
      </c>
      <c r="E15" s="789">
        <v>446902</v>
      </c>
      <c r="F15" s="789"/>
      <c r="G15" s="790">
        <v>101.47772624312373</v>
      </c>
      <c r="H15" s="790">
        <v>121.2088845812503</v>
      </c>
      <c r="I15" s="791">
        <v>127.51177673983321</v>
      </c>
    </row>
    <row r="16" spans="1:9" s="733" customFormat="1" ht="18" customHeight="1">
      <c r="A16" s="787"/>
      <c r="B16" s="788" t="s">
        <v>657</v>
      </c>
      <c r="C16" s="732">
        <v>1121</v>
      </c>
      <c r="D16" s="789">
        <v>26901.611014198999</v>
      </c>
      <c r="E16" s="789">
        <v>6691</v>
      </c>
      <c r="F16" s="789"/>
      <c r="G16" s="790">
        <v>105.55555555555556</v>
      </c>
      <c r="H16" s="790">
        <v>65.337628086057663</v>
      </c>
      <c r="I16" s="791">
        <v>108.21607633834709</v>
      </c>
    </row>
    <row r="17" spans="1:9" s="733" customFormat="1" ht="18" customHeight="1">
      <c r="A17" s="787"/>
      <c r="B17" s="788" t="s">
        <v>658</v>
      </c>
      <c r="C17" s="789">
        <v>17298</v>
      </c>
      <c r="D17" s="789">
        <v>198109.747678413</v>
      </c>
      <c r="E17" s="789">
        <v>79097</v>
      </c>
      <c r="F17" s="789"/>
      <c r="G17" s="790">
        <v>108.41742400501411</v>
      </c>
      <c r="H17" s="790">
        <v>116.30707809305451</v>
      </c>
      <c r="I17" s="791">
        <v>85.651943214181287</v>
      </c>
    </row>
    <row r="18" spans="1:9" s="733" customFormat="1" ht="18" customHeight="1">
      <c r="A18" s="781"/>
      <c r="B18" s="782" t="s">
        <v>431</v>
      </c>
      <c r="C18" s="784">
        <v>119487</v>
      </c>
      <c r="D18" s="784">
        <v>1022131.7786406879</v>
      </c>
      <c r="E18" s="784">
        <v>503680</v>
      </c>
      <c r="F18" s="784"/>
      <c r="G18" s="785">
        <v>108.34383642381103</v>
      </c>
      <c r="H18" s="785">
        <v>90.971780408254844</v>
      </c>
      <c r="I18" s="786">
        <v>98.473280950323471</v>
      </c>
    </row>
    <row r="19" spans="1:9" s="733" customFormat="1" ht="18" customHeight="1">
      <c r="A19" s="787"/>
      <c r="B19" s="788" t="s">
        <v>659</v>
      </c>
      <c r="C19" s="732">
        <v>62075</v>
      </c>
      <c r="D19" s="732">
        <v>403191</v>
      </c>
      <c r="E19" s="732">
        <v>239427</v>
      </c>
      <c r="F19" s="732"/>
      <c r="G19" s="790">
        <v>116.82506822245224</v>
      </c>
      <c r="H19" s="790">
        <v>140.4163287322659</v>
      </c>
      <c r="I19" s="791">
        <v>107.73983359357773</v>
      </c>
    </row>
    <row r="20" spans="1:9" s="733" customFormat="1" ht="18" customHeight="1">
      <c r="A20" s="787"/>
      <c r="B20" s="788" t="s">
        <v>432</v>
      </c>
      <c r="C20" s="732">
        <v>7919</v>
      </c>
      <c r="D20" s="732">
        <v>52328.420303008999</v>
      </c>
      <c r="E20" s="732">
        <v>34414</v>
      </c>
      <c r="F20" s="732"/>
      <c r="G20" s="790">
        <v>111.83448665442735</v>
      </c>
      <c r="H20" s="790">
        <v>65.367907635336451</v>
      </c>
      <c r="I20" s="791">
        <v>99.298842946590881</v>
      </c>
    </row>
    <row r="21" spans="1:9" s="733" customFormat="1" ht="18" customHeight="1">
      <c r="A21" s="787"/>
      <c r="B21" s="788" t="s">
        <v>433</v>
      </c>
      <c r="C21" s="732">
        <v>6748</v>
      </c>
      <c r="D21" s="732">
        <v>40158.391168875001</v>
      </c>
      <c r="E21" s="732">
        <v>29829</v>
      </c>
      <c r="F21" s="732"/>
      <c r="G21" s="790">
        <v>104.23231387086808</v>
      </c>
      <c r="H21" s="790">
        <v>86.550090395110487</v>
      </c>
      <c r="I21" s="791">
        <v>98.306034340704613</v>
      </c>
    </row>
    <row r="22" spans="1:9" s="733" customFormat="1" ht="18" customHeight="1">
      <c r="A22" s="787"/>
      <c r="B22" s="788" t="s">
        <v>434</v>
      </c>
      <c r="C22" s="732">
        <v>4692</v>
      </c>
      <c r="D22" s="732">
        <v>18360.018593552999</v>
      </c>
      <c r="E22" s="732">
        <v>23220</v>
      </c>
      <c r="F22" s="732"/>
      <c r="G22" s="790">
        <v>105.74712643678161</v>
      </c>
      <c r="H22" s="790">
        <v>56.652918218160622</v>
      </c>
      <c r="I22" s="791">
        <v>94.528578407425499</v>
      </c>
    </row>
    <row r="23" spans="1:9" s="733" customFormat="1" ht="18" customHeight="1">
      <c r="A23" s="787"/>
      <c r="B23" s="788" t="s">
        <v>660</v>
      </c>
      <c r="C23" s="732">
        <v>1393</v>
      </c>
      <c r="D23" s="732">
        <v>33758.871903255997</v>
      </c>
      <c r="E23" s="732">
        <v>6460</v>
      </c>
      <c r="F23" s="732"/>
      <c r="G23" s="790">
        <v>83.015494636471985</v>
      </c>
      <c r="H23" s="790">
        <v>67.602734316463085</v>
      </c>
      <c r="I23" s="791">
        <v>82.788671023965151</v>
      </c>
    </row>
    <row r="24" spans="1:9" s="733" customFormat="1" ht="18" customHeight="1">
      <c r="A24" s="787"/>
      <c r="B24" s="788" t="s">
        <v>661</v>
      </c>
      <c r="C24" s="732">
        <v>4725</v>
      </c>
      <c r="D24" s="732">
        <v>296860.14980188699</v>
      </c>
      <c r="E24" s="732">
        <v>25959</v>
      </c>
      <c r="F24" s="732"/>
      <c r="G24" s="790">
        <v>54.98661701384848</v>
      </c>
      <c r="H24" s="790">
        <v>64.75102030471075</v>
      </c>
      <c r="I24" s="791">
        <v>47.709102938744003</v>
      </c>
    </row>
    <row r="25" spans="1:9" s="733" customFormat="1" ht="27" customHeight="1">
      <c r="A25" s="787"/>
      <c r="B25" s="788" t="s">
        <v>662</v>
      </c>
      <c r="C25" s="732">
        <v>12795</v>
      </c>
      <c r="D25" s="732">
        <v>83148.981318306993</v>
      </c>
      <c r="E25" s="732">
        <v>55488</v>
      </c>
      <c r="F25" s="732"/>
      <c r="G25" s="790">
        <v>105.03201444754555</v>
      </c>
      <c r="H25" s="790">
        <v>121.29003991762271</v>
      </c>
      <c r="I25" s="791">
        <v>99.86501808757626</v>
      </c>
    </row>
    <row r="26" spans="1:9" s="733" customFormat="1" ht="18" customHeight="1">
      <c r="A26" s="787"/>
      <c r="B26" s="788" t="s">
        <v>435</v>
      </c>
      <c r="C26" s="732">
        <v>5359</v>
      </c>
      <c r="D26" s="732">
        <v>19528.288289791999</v>
      </c>
      <c r="E26" s="732">
        <v>24561</v>
      </c>
      <c r="F26" s="732"/>
      <c r="G26" s="790">
        <v>126.99052132701422</v>
      </c>
      <c r="H26" s="790">
        <v>116.15892149244142</v>
      </c>
      <c r="I26" s="791">
        <v>119.07208997915353</v>
      </c>
    </row>
    <row r="27" spans="1:9" s="733" customFormat="1" ht="18" customHeight="1">
      <c r="A27" s="787"/>
      <c r="B27" s="788" t="s">
        <v>436</v>
      </c>
      <c r="C27" s="732">
        <v>1638</v>
      </c>
      <c r="D27" s="732">
        <v>13696.552692867001</v>
      </c>
      <c r="E27" s="732">
        <v>9177</v>
      </c>
      <c r="F27" s="732"/>
      <c r="G27" s="790">
        <v>111.80887372013653</v>
      </c>
      <c r="H27" s="790">
        <v>104.2954076287033</v>
      </c>
      <c r="I27" s="791">
        <v>111.39839766933721</v>
      </c>
    </row>
    <row r="28" spans="1:9" s="733" customFormat="1" ht="18" customHeight="1">
      <c r="A28" s="787"/>
      <c r="B28" s="788" t="s">
        <v>437</v>
      </c>
      <c r="C28" s="732">
        <v>1190</v>
      </c>
      <c r="D28" s="732">
        <v>7357.4377666649998</v>
      </c>
      <c r="E28" s="732">
        <v>5247</v>
      </c>
      <c r="F28" s="732"/>
      <c r="G28" s="790">
        <v>101.97086546700942</v>
      </c>
      <c r="H28" s="790">
        <v>54.321830821949568</v>
      </c>
      <c r="I28" s="791">
        <v>98.295241663544402</v>
      </c>
    </row>
    <row r="29" spans="1:9" ht="27" customHeight="1">
      <c r="A29" s="787"/>
      <c r="B29" s="788" t="s">
        <v>663</v>
      </c>
      <c r="C29" s="732">
        <v>9358</v>
      </c>
      <c r="D29" s="732">
        <v>49209.811332800004</v>
      </c>
      <c r="E29" s="732">
        <v>43834</v>
      </c>
      <c r="F29" s="732"/>
      <c r="G29" s="790">
        <v>114.05240706886046</v>
      </c>
      <c r="H29" s="790">
        <v>94.808031439495409</v>
      </c>
      <c r="I29" s="791">
        <v>104.79081998565623</v>
      </c>
    </row>
    <row r="30" spans="1:9" ht="18" customHeight="1">
      <c r="A30" s="787"/>
      <c r="B30" s="788" t="s">
        <v>664</v>
      </c>
      <c r="C30" s="732">
        <v>1595</v>
      </c>
      <c r="D30" s="732">
        <v>4533.8554696769997</v>
      </c>
      <c r="E30" s="732">
        <v>6064</v>
      </c>
      <c r="F30" s="732"/>
      <c r="G30" s="790">
        <v>96.783980582524279</v>
      </c>
      <c r="H30" s="790">
        <v>86.799462447444853</v>
      </c>
      <c r="I30" s="791">
        <v>102.98913043478262</v>
      </c>
    </row>
    <row r="31" spans="1:9" ht="18" customHeight="1">
      <c r="C31" s="740"/>
      <c r="D31" s="792"/>
      <c r="E31" s="792"/>
      <c r="F31" s="792"/>
      <c r="G31" s="793"/>
      <c r="H31" s="794"/>
      <c r="I31" s="795"/>
    </row>
    <row r="32" spans="1:9" ht="18" customHeight="1">
      <c r="A32" s="796"/>
      <c r="B32" s="796"/>
      <c r="C32" s="796"/>
      <c r="D32" s="796"/>
      <c r="E32" s="796"/>
      <c r="F32" s="797"/>
      <c r="G32" s="793"/>
      <c r="H32" s="794"/>
      <c r="I32" s="795"/>
    </row>
    <row r="33" spans="1:9" ht="18" customHeight="1">
      <c r="B33" s="798"/>
      <c r="C33" s="799"/>
      <c r="D33" s="800"/>
      <c r="E33" s="799"/>
      <c r="G33" s="793"/>
      <c r="H33" s="793"/>
      <c r="I33" s="801"/>
    </row>
    <row r="34" spans="1:9" ht="18" customHeight="1">
      <c r="B34" s="798"/>
      <c r="C34" s="799"/>
      <c r="D34" s="800"/>
      <c r="E34" s="799"/>
      <c r="G34" s="793"/>
      <c r="H34" s="793"/>
      <c r="I34" s="801"/>
    </row>
    <row r="35" spans="1:9" ht="18" customHeight="1">
      <c r="B35" s="798"/>
      <c r="C35" s="799"/>
      <c r="D35" s="800"/>
      <c r="E35" s="799"/>
      <c r="G35" s="793"/>
      <c r="H35" s="793"/>
      <c r="I35" s="801"/>
    </row>
    <row r="36" spans="1:9" ht="18" customHeight="1">
      <c r="B36" s="798"/>
      <c r="C36" s="799"/>
      <c r="D36" s="800"/>
      <c r="E36" s="799"/>
      <c r="G36" s="793"/>
      <c r="H36" s="793"/>
      <c r="I36" s="801"/>
    </row>
    <row r="37" spans="1:9" ht="18" customHeight="1">
      <c r="B37" s="798"/>
      <c r="C37" s="799"/>
      <c r="D37" s="800"/>
      <c r="E37" s="799"/>
      <c r="G37" s="793"/>
      <c r="H37" s="793"/>
      <c r="I37" s="801"/>
    </row>
    <row r="38" spans="1:9" ht="18" customHeight="1">
      <c r="B38" s="798"/>
      <c r="C38" s="799"/>
      <c r="D38" s="800"/>
      <c r="E38" s="799"/>
      <c r="G38" s="793"/>
      <c r="H38" s="793"/>
      <c r="I38" s="801"/>
    </row>
    <row r="39" spans="1:9" ht="20.100000000000001" customHeight="1">
      <c r="A39" s="740"/>
      <c r="B39" s="740"/>
      <c r="C39" s="740"/>
      <c r="D39" s="740"/>
      <c r="E39" s="740"/>
      <c r="F39" s="740"/>
      <c r="G39" s="740"/>
      <c r="I39" s="765"/>
    </row>
    <row r="40" spans="1:9" ht="15" customHeight="1">
      <c r="A40" s="740"/>
      <c r="B40" s="740"/>
      <c r="C40" s="740"/>
      <c r="D40" s="740"/>
      <c r="E40" s="740"/>
      <c r="F40" s="740"/>
      <c r="G40" s="740"/>
      <c r="I40" s="765"/>
    </row>
    <row r="41" spans="1:9" ht="15" customHeight="1">
      <c r="A41" s="740"/>
      <c r="B41" s="740"/>
      <c r="C41" s="740"/>
      <c r="D41" s="740"/>
      <c r="E41" s="740"/>
      <c r="F41" s="740"/>
      <c r="G41" s="740"/>
      <c r="I41" s="765"/>
    </row>
    <row r="42" spans="1:9" ht="20.100000000000001" customHeight="1">
      <c r="A42" s="740"/>
      <c r="B42" s="740"/>
      <c r="C42" s="740"/>
      <c r="D42" s="740"/>
      <c r="E42" s="740"/>
      <c r="F42" s="740"/>
      <c r="G42" s="740"/>
      <c r="I42" s="765"/>
    </row>
    <row r="43" spans="1:9" ht="20.100000000000001" customHeight="1">
      <c r="A43" s="740"/>
      <c r="B43" s="740"/>
      <c r="C43" s="740"/>
      <c r="D43" s="740"/>
      <c r="E43" s="740"/>
      <c r="F43" s="740"/>
      <c r="G43" s="740"/>
      <c r="I43" s="765"/>
    </row>
    <row r="44" spans="1:9" ht="20.100000000000001" customHeight="1">
      <c r="A44" s="740"/>
      <c r="B44" s="740"/>
      <c r="C44" s="740"/>
      <c r="D44" s="740"/>
      <c r="E44" s="740"/>
      <c r="F44" s="740"/>
      <c r="G44" s="740"/>
      <c r="I44" s="765"/>
    </row>
    <row r="45" spans="1:9" ht="20.100000000000001" customHeight="1">
      <c r="A45" s="740"/>
      <c r="B45" s="740"/>
      <c r="C45" s="740"/>
      <c r="D45" s="740"/>
      <c r="E45" s="740"/>
      <c r="F45" s="740"/>
      <c r="G45" s="740"/>
      <c r="I45" s="765"/>
    </row>
    <row r="46" spans="1:9" ht="20.100000000000001" customHeight="1">
      <c r="A46" s="740"/>
      <c r="B46" s="740"/>
      <c r="C46" s="740"/>
      <c r="D46" s="740"/>
      <c r="E46" s="740"/>
      <c r="F46" s="740"/>
      <c r="G46" s="740"/>
      <c r="I46" s="765"/>
    </row>
    <row r="47" spans="1:9" ht="20.100000000000001" customHeight="1">
      <c r="A47" s="740"/>
      <c r="B47" s="740"/>
      <c r="C47" s="740"/>
      <c r="D47" s="740"/>
      <c r="E47" s="740"/>
      <c r="F47" s="740"/>
      <c r="G47" s="740"/>
      <c r="I47" s="765"/>
    </row>
    <row r="48" spans="1:9" ht="20.100000000000001" customHeight="1">
      <c r="A48" s="739"/>
      <c r="B48" s="739"/>
      <c r="C48" s="739"/>
      <c r="D48" s="739"/>
      <c r="E48" s="739"/>
      <c r="F48" s="739"/>
    </row>
    <row r="49" spans="1:7" ht="20.100000000000001" customHeight="1">
      <c r="A49" s="739"/>
      <c r="B49" s="739"/>
      <c r="C49" s="739"/>
      <c r="D49" s="739"/>
      <c r="E49" s="739"/>
      <c r="F49" s="739"/>
      <c r="G49" s="739"/>
    </row>
    <row r="50" spans="1:7" ht="20.100000000000001" customHeight="1">
      <c r="A50" s="739"/>
      <c r="B50" s="739"/>
      <c r="C50" s="739"/>
      <c r="D50" s="739"/>
      <c r="E50" s="739"/>
      <c r="F50" s="739"/>
      <c r="G50" s="739"/>
    </row>
    <row r="51" spans="1:7" ht="20.100000000000001" customHeight="1">
      <c r="A51" s="739"/>
      <c r="B51" s="739"/>
      <c r="C51" s="739"/>
      <c r="D51" s="739"/>
      <c r="E51" s="739"/>
      <c r="F51" s="739"/>
      <c r="G51" s="739"/>
    </row>
    <row r="52" spans="1:7" ht="20.100000000000001" customHeight="1">
      <c r="A52" s="739"/>
      <c r="B52" s="739"/>
      <c r="C52" s="739"/>
      <c r="D52" s="739"/>
      <c r="E52" s="739"/>
      <c r="F52" s="739"/>
      <c r="G52" s="739"/>
    </row>
    <row r="53" spans="1:7" ht="20.100000000000001" customHeight="1">
      <c r="A53" s="739"/>
      <c r="B53" s="739"/>
      <c r="C53" s="739"/>
      <c r="D53" s="739"/>
      <c r="E53" s="739"/>
      <c r="F53" s="739"/>
      <c r="G53" s="739"/>
    </row>
    <row r="54" spans="1:7" ht="20.100000000000001" customHeight="1">
      <c r="A54" s="739"/>
      <c r="B54" s="739"/>
      <c r="C54" s="739"/>
      <c r="D54" s="739"/>
      <c r="E54" s="739"/>
      <c r="F54" s="739"/>
      <c r="G54" s="739"/>
    </row>
    <row r="55" spans="1:7" ht="20.100000000000001" customHeight="1">
      <c r="A55" s="739"/>
      <c r="B55" s="739"/>
      <c r="C55" s="739"/>
      <c r="D55" s="739"/>
      <c r="E55" s="739"/>
      <c r="F55" s="739"/>
      <c r="G55" s="739"/>
    </row>
    <row r="56" spans="1:7" ht="20.100000000000001" customHeight="1">
      <c r="A56" s="739"/>
      <c r="B56" s="739"/>
      <c r="C56" s="739"/>
      <c r="D56" s="739"/>
      <c r="E56" s="739"/>
      <c r="F56" s="739"/>
      <c r="G56" s="739"/>
    </row>
    <row r="57" spans="1:7" ht="20.100000000000001" customHeight="1">
      <c r="A57" s="739"/>
      <c r="B57" s="739"/>
      <c r="C57" s="739"/>
      <c r="D57" s="739"/>
      <c r="E57" s="739"/>
      <c r="F57" s="739"/>
      <c r="G57" s="739"/>
    </row>
    <row r="58" spans="1:7" ht="20.100000000000001" customHeight="1">
      <c r="A58" s="739"/>
      <c r="B58" s="739"/>
      <c r="C58" s="739"/>
      <c r="D58" s="739"/>
      <c r="E58" s="739"/>
      <c r="F58" s="739"/>
      <c r="G58" s="739"/>
    </row>
    <row r="59" spans="1:7" ht="20.100000000000001" customHeight="1">
      <c r="A59" s="739"/>
      <c r="B59" s="739"/>
      <c r="C59" s="739"/>
      <c r="D59" s="739"/>
      <c r="E59" s="739"/>
      <c r="F59" s="739"/>
      <c r="G59" s="739"/>
    </row>
    <row r="60" spans="1:7" ht="20.100000000000001" customHeight="1">
      <c r="A60" s="739"/>
      <c r="B60" s="739"/>
      <c r="C60" s="739"/>
      <c r="D60" s="739"/>
      <c r="E60" s="739"/>
      <c r="F60" s="739"/>
      <c r="G60" s="739"/>
    </row>
    <row r="61" spans="1:7" ht="20.100000000000001" customHeight="1">
      <c r="A61" s="739"/>
      <c r="B61" s="739"/>
      <c r="C61" s="739"/>
      <c r="D61" s="739"/>
      <c r="E61" s="739"/>
      <c r="F61" s="739"/>
      <c r="G61" s="739"/>
    </row>
    <row r="62" spans="1:7" ht="20.100000000000001" customHeight="1">
      <c r="A62" s="739"/>
      <c r="B62" s="739"/>
      <c r="C62" s="739"/>
      <c r="D62" s="739"/>
      <c r="E62" s="739"/>
      <c r="F62" s="739"/>
      <c r="G62" s="739"/>
    </row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3">
    <mergeCell ref="C4:E5"/>
    <mergeCell ref="G4:I4"/>
    <mergeCell ref="G5:I5"/>
  </mergeCells>
  <pageMargins left="0.74803149606299202" right="0.17" top="0.74803149606299202" bottom="0.511811023622047" header="0.43307086614173201" footer="0.31496062992126"/>
  <pageSetup paperSize="9" firstPageNumber="56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J22" sqref="J22"/>
    </sheetView>
  </sheetViews>
  <sheetFormatPr defaultColWidth="10" defaultRowHeight="12.75"/>
  <cols>
    <col min="1" max="1" width="46.42578125" style="804" customWidth="1"/>
    <col min="2" max="2" width="12.5703125" style="804" customWidth="1"/>
    <col min="3" max="3" width="10.7109375" style="804" customWidth="1"/>
    <col min="4" max="4" width="17.28515625" style="804" customWidth="1"/>
    <col min="5" max="16384" width="10" style="804"/>
  </cols>
  <sheetData>
    <row r="1" spans="1:4" s="803" customFormat="1" ht="20.100000000000001" customHeight="1">
      <c r="A1" s="729" t="s">
        <v>665</v>
      </c>
      <c r="B1" s="802"/>
      <c r="C1" s="763"/>
      <c r="D1" s="730"/>
    </row>
    <row r="2" spans="1:4" ht="20.100000000000001" customHeight="1">
      <c r="A2" s="802"/>
      <c r="B2" s="802"/>
      <c r="C2" s="740"/>
      <c r="D2" s="731"/>
    </row>
    <row r="3" spans="1:4" s="806" customFormat="1" ht="20.100000000000001" customHeight="1">
      <c r="A3" s="732"/>
      <c r="B3" s="732"/>
      <c r="C3" s="766"/>
      <c r="D3" s="805" t="s">
        <v>666</v>
      </c>
    </row>
    <row r="4" spans="1:4" s="806" customFormat="1" ht="16.149999999999999" customHeight="1">
      <c r="A4" s="768"/>
      <c r="B4" s="770" t="s">
        <v>57</v>
      </c>
      <c r="C4" s="770" t="s">
        <v>57</v>
      </c>
      <c r="D4" s="770" t="s">
        <v>641</v>
      </c>
    </row>
    <row r="5" spans="1:4" s="806" customFormat="1" ht="16.149999999999999" customHeight="1">
      <c r="A5" s="769"/>
      <c r="B5" s="772">
        <v>2022</v>
      </c>
      <c r="C5" s="772">
        <v>2023</v>
      </c>
      <c r="D5" s="772" t="s">
        <v>642</v>
      </c>
    </row>
    <row r="6" spans="1:4" s="806" customFormat="1" ht="20.100000000000001" customHeight="1">
      <c r="A6" s="732"/>
      <c r="B6" s="205"/>
      <c r="C6" s="205"/>
      <c r="D6" s="205"/>
    </row>
    <row r="7" spans="1:4" s="809" customFormat="1" ht="20.100000000000001" customHeight="1">
      <c r="A7" s="796" t="s">
        <v>321</v>
      </c>
      <c r="B7" s="807">
        <v>59835</v>
      </c>
      <c r="C7" s="807">
        <v>58412</v>
      </c>
      <c r="D7" s="808">
        <v>97.621793264811558</v>
      </c>
    </row>
    <row r="8" spans="1:4" s="809" customFormat="1" ht="20.100000000000001" customHeight="1">
      <c r="A8" s="782" t="s">
        <v>655</v>
      </c>
      <c r="B8" s="810">
        <v>811</v>
      </c>
      <c r="C8" s="810">
        <v>805</v>
      </c>
      <c r="D8" s="811">
        <v>99.260172626387174</v>
      </c>
    </row>
    <row r="9" spans="1:4" s="809" customFormat="1" ht="20.100000000000001" customHeight="1">
      <c r="A9" s="782" t="s">
        <v>656</v>
      </c>
      <c r="B9" s="810">
        <v>15650</v>
      </c>
      <c r="C9" s="810">
        <v>15878</v>
      </c>
      <c r="D9" s="811">
        <v>101.45686900958466</v>
      </c>
    </row>
    <row r="10" spans="1:4" s="806" customFormat="1" ht="20.100000000000001" customHeight="1">
      <c r="A10" s="812" t="s">
        <v>119</v>
      </c>
      <c r="B10" s="813">
        <v>432</v>
      </c>
      <c r="C10" s="813">
        <v>439</v>
      </c>
      <c r="D10" s="814">
        <v>101.62037037037037</v>
      </c>
    </row>
    <row r="11" spans="1:4" s="806" customFormat="1" ht="20.100000000000001" customHeight="1">
      <c r="A11" s="812" t="s">
        <v>125</v>
      </c>
      <c r="B11" s="813">
        <v>6722</v>
      </c>
      <c r="C11" s="813">
        <v>6827</v>
      </c>
      <c r="D11" s="814">
        <v>101.56203510859862</v>
      </c>
    </row>
    <row r="12" spans="1:4" s="806" customFormat="1" ht="20.100000000000001" customHeight="1">
      <c r="A12" s="812" t="s">
        <v>657</v>
      </c>
      <c r="B12" s="813">
        <v>912</v>
      </c>
      <c r="C12" s="813">
        <v>994</v>
      </c>
      <c r="D12" s="814">
        <v>108.99122807017542</v>
      </c>
    </row>
    <row r="13" spans="1:4" s="806" customFormat="1" ht="20.100000000000001" customHeight="1">
      <c r="A13" s="812" t="s">
        <v>658</v>
      </c>
      <c r="B13" s="813">
        <v>7584</v>
      </c>
      <c r="C13" s="813">
        <v>7618</v>
      </c>
      <c r="D13" s="814">
        <v>100.44831223628692</v>
      </c>
    </row>
    <row r="14" spans="1:4" s="809" customFormat="1" ht="20.100000000000001" customHeight="1">
      <c r="A14" s="815" t="s">
        <v>431</v>
      </c>
      <c r="B14" s="810">
        <v>43374</v>
      </c>
      <c r="C14" s="810">
        <v>41729</v>
      </c>
      <c r="D14" s="811">
        <v>96.207405358048604</v>
      </c>
    </row>
    <row r="15" spans="1:4" s="806" customFormat="1" ht="20.100000000000001" customHeight="1">
      <c r="A15" s="812" t="s">
        <v>659</v>
      </c>
      <c r="B15" s="813">
        <v>22103</v>
      </c>
      <c r="C15" s="813">
        <v>20884</v>
      </c>
      <c r="D15" s="814">
        <v>94.484911550468269</v>
      </c>
    </row>
    <row r="16" spans="1:4" s="806" customFormat="1" ht="20.100000000000001" customHeight="1">
      <c r="A16" s="812" t="s">
        <v>432</v>
      </c>
      <c r="B16" s="813">
        <v>2828</v>
      </c>
      <c r="C16" s="813">
        <v>2801</v>
      </c>
      <c r="D16" s="814">
        <v>99.045261669024043</v>
      </c>
    </row>
    <row r="17" spans="1:4" s="806" customFormat="1" ht="20.100000000000001" customHeight="1">
      <c r="A17" s="812" t="s">
        <v>433</v>
      </c>
      <c r="B17" s="813">
        <v>3372</v>
      </c>
      <c r="C17" s="813">
        <v>3018</v>
      </c>
      <c r="D17" s="814">
        <v>89.5017793594306</v>
      </c>
    </row>
    <row r="18" spans="1:4" s="806" customFormat="1" ht="20.100000000000001" customHeight="1">
      <c r="A18" s="812" t="s">
        <v>434</v>
      </c>
      <c r="B18" s="813">
        <v>1131</v>
      </c>
      <c r="C18" s="813">
        <v>1170</v>
      </c>
      <c r="D18" s="814">
        <v>103.44827586206897</v>
      </c>
    </row>
    <row r="19" spans="1:4" s="806" customFormat="1" ht="20.100000000000001" customHeight="1">
      <c r="A19" s="812" t="s">
        <v>660</v>
      </c>
      <c r="B19" s="813">
        <v>466</v>
      </c>
      <c r="C19" s="813">
        <v>537</v>
      </c>
      <c r="D19" s="814">
        <v>115.23605150214593</v>
      </c>
    </row>
    <row r="20" spans="1:4" s="806" customFormat="1" ht="20.100000000000001" customHeight="1">
      <c r="A20" s="812" t="s">
        <v>661</v>
      </c>
      <c r="B20" s="813">
        <v>2081</v>
      </c>
      <c r="C20" s="813">
        <v>2270</v>
      </c>
      <c r="D20" s="814">
        <v>109.08217203267661</v>
      </c>
    </row>
    <row r="21" spans="1:4" s="806" customFormat="1" ht="28.15" customHeight="1">
      <c r="A21" s="812" t="s">
        <v>667</v>
      </c>
      <c r="B21" s="813">
        <v>4067</v>
      </c>
      <c r="C21" s="813">
        <v>4239</v>
      </c>
      <c r="D21" s="814">
        <v>104.22916154413574</v>
      </c>
    </row>
    <row r="22" spans="1:4" s="806" customFormat="1" ht="20.100000000000001" customHeight="1">
      <c r="A22" s="812" t="s">
        <v>435</v>
      </c>
      <c r="B22" s="813">
        <v>1473</v>
      </c>
      <c r="C22" s="813">
        <v>1480</v>
      </c>
      <c r="D22" s="814">
        <v>100.47522063815342</v>
      </c>
    </row>
    <row r="23" spans="1:4" s="806" customFormat="1" ht="20.100000000000001" customHeight="1">
      <c r="A23" s="812" t="s">
        <v>436</v>
      </c>
      <c r="B23" s="813">
        <v>251</v>
      </c>
      <c r="C23" s="813">
        <v>287</v>
      </c>
      <c r="D23" s="814">
        <v>114.34262948207173</v>
      </c>
    </row>
    <row r="24" spans="1:4" s="806" customFormat="1" ht="20.100000000000001" customHeight="1">
      <c r="A24" s="812" t="s">
        <v>437</v>
      </c>
      <c r="B24" s="813">
        <v>512</v>
      </c>
      <c r="C24" s="813">
        <v>459</v>
      </c>
      <c r="D24" s="814">
        <v>89.6484375</v>
      </c>
    </row>
    <row r="25" spans="1:4" ht="28.15" customHeight="1">
      <c r="A25" s="812" t="s">
        <v>668</v>
      </c>
      <c r="B25" s="813">
        <v>3338</v>
      </c>
      <c r="C25" s="813">
        <v>3036</v>
      </c>
      <c r="D25" s="814">
        <v>90.952666267225879</v>
      </c>
    </row>
    <row r="26" spans="1:4" ht="20.100000000000001" customHeight="1">
      <c r="A26" s="812" t="s">
        <v>664</v>
      </c>
      <c r="B26" s="813">
        <v>1752</v>
      </c>
      <c r="C26" s="813">
        <v>1548</v>
      </c>
      <c r="D26" s="814">
        <v>88.356164383561648</v>
      </c>
    </row>
    <row r="27" spans="1:4" ht="20.100000000000001" customHeight="1">
      <c r="A27" s="740"/>
      <c r="B27" s="740"/>
      <c r="C27" s="740"/>
      <c r="D27" s="731"/>
    </row>
    <row r="28" spans="1:4" ht="20.100000000000001" customHeight="1">
      <c r="A28" s="740"/>
      <c r="B28" s="740"/>
      <c r="C28" s="740"/>
      <c r="D28" s="731"/>
    </row>
    <row r="29" spans="1:4" ht="20.100000000000001" customHeight="1">
      <c r="A29" s="740"/>
      <c r="B29" s="740"/>
      <c r="C29" s="740"/>
      <c r="D29" s="731"/>
    </row>
    <row r="30" spans="1:4" ht="20.100000000000001" customHeight="1">
      <c r="A30" s="740"/>
      <c r="B30" s="740"/>
      <c r="C30" s="740"/>
      <c r="D30" s="731"/>
    </row>
    <row r="31" spans="1:4" ht="20.100000000000001" customHeight="1">
      <c r="A31" s="740"/>
      <c r="B31" s="740"/>
      <c r="C31" s="740"/>
      <c r="D31" s="731"/>
    </row>
    <row r="32" spans="1:4" ht="20.100000000000001" customHeight="1">
      <c r="A32" s="740"/>
      <c r="B32" s="740"/>
      <c r="C32" s="740"/>
      <c r="D32" s="731"/>
    </row>
    <row r="33" spans="1:4" ht="20.100000000000001" customHeight="1">
      <c r="A33" s="740"/>
      <c r="B33" s="740"/>
      <c r="C33" s="740"/>
      <c r="D33" s="731"/>
    </row>
    <row r="34" spans="1:4" ht="20.100000000000001" customHeight="1">
      <c r="A34" s="740"/>
      <c r="B34" s="740"/>
      <c r="C34" s="740"/>
      <c r="D34" s="731"/>
    </row>
    <row r="35" spans="1:4" ht="20.100000000000001" customHeight="1">
      <c r="A35" s="740"/>
      <c r="B35" s="740"/>
      <c r="C35" s="740"/>
      <c r="D35" s="731"/>
    </row>
    <row r="36" spans="1:4" ht="20.100000000000001" customHeight="1">
      <c r="A36" s="740"/>
      <c r="B36" s="740"/>
      <c r="C36" s="740"/>
      <c r="D36" s="731"/>
    </row>
    <row r="37" spans="1:4" ht="20.100000000000001" customHeight="1">
      <c r="A37" s="740"/>
      <c r="B37" s="740"/>
      <c r="C37" s="740"/>
      <c r="D37" s="731"/>
    </row>
    <row r="38" spans="1:4" ht="20.100000000000001" customHeight="1">
      <c r="A38" s="740"/>
      <c r="B38" s="740"/>
      <c r="C38" s="740"/>
      <c r="D38" s="731"/>
    </row>
    <row r="39" spans="1:4" ht="20.100000000000001" customHeight="1">
      <c r="A39" s="740"/>
      <c r="B39" s="740"/>
      <c r="C39" s="740"/>
      <c r="D39" s="731"/>
    </row>
    <row r="40" spans="1:4" ht="20.100000000000001" customHeight="1">
      <c r="A40" s="740"/>
      <c r="B40" s="740"/>
      <c r="C40" s="740"/>
      <c r="D40" s="731"/>
    </row>
    <row r="41" spans="1:4" ht="20.100000000000001" customHeight="1">
      <c r="A41" s="740"/>
      <c r="B41" s="740"/>
      <c r="C41" s="740"/>
      <c r="D41" s="731"/>
    </row>
    <row r="42" spans="1:4" ht="20.100000000000001" customHeight="1">
      <c r="A42" s="740"/>
      <c r="B42" s="740"/>
      <c r="C42" s="740"/>
      <c r="D42" s="731"/>
    </row>
    <row r="43" spans="1:4" ht="20.100000000000001" customHeight="1">
      <c r="A43" s="740"/>
      <c r="B43" s="740"/>
      <c r="C43" s="740"/>
      <c r="D43" s="731"/>
    </row>
    <row r="44" spans="1:4" ht="20.100000000000001" customHeight="1">
      <c r="A44" s="816"/>
      <c r="B44" s="816"/>
      <c r="C44" s="816"/>
      <c r="D44" s="816"/>
    </row>
    <row r="45" spans="1:4" ht="20.100000000000001" customHeight="1">
      <c r="A45" s="816"/>
      <c r="B45" s="816"/>
      <c r="C45" s="816"/>
      <c r="D45" s="816"/>
    </row>
    <row r="46" spans="1:4" ht="20.100000000000001" customHeight="1">
      <c r="A46" s="816"/>
      <c r="B46" s="816"/>
      <c r="C46" s="816"/>
      <c r="D46" s="816"/>
    </row>
    <row r="47" spans="1:4" ht="20.100000000000001" customHeight="1">
      <c r="A47" s="816"/>
      <c r="B47" s="816"/>
      <c r="C47" s="816"/>
      <c r="D47" s="816"/>
    </row>
    <row r="48" spans="1:4" ht="20.100000000000001" customHeight="1">
      <c r="A48" s="816"/>
      <c r="B48" s="816"/>
      <c r="C48" s="816"/>
      <c r="D48" s="816"/>
    </row>
    <row r="49" spans="1:4" ht="20.100000000000001" customHeight="1">
      <c r="A49" s="816"/>
      <c r="B49" s="816"/>
      <c r="C49" s="816"/>
      <c r="D49" s="816"/>
    </row>
    <row r="50" spans="1:4" ht="20.100000000000001" customHeight="1">
      <c r="A50" s="816"/>
      <c r="B50" s="816"/>
      <c r="C50" s="816"/>
      <c r="D50" s="816"/>
    </row>
    <row r="51" spans="1:4" ht="20.100000000000001" customHeight="1">
      <c r="A51" s="816"/>
      <c r="B51" s="816"/>
      <c r="C51" s="816"/>
      <c r="D51" s="816"/>
    </row>
    <row r="52" spans="1:4" ht="20.100000000000001" customHeight="1">
      <c r="A52" s="816"/>
      <c r="B52" s="816"/>
      <c r="C52" s="816"/>
      <c r="D52" s="816"/>
    </row>
    <row r="53" spans="1:4" ht="20.100000000000001" customHeight="1">
      <c r="A53" s="816"/>
      <c r="B53" s="816"/>
      <c r="C53" s="816"/>
      <c r="D53" s="816"/>
    </row>
    <row r="54" spans="1:4" ht="20.100000000000001" customHeight="1">
      <c r="A54" s="816"/>
      <c r="B54" s="816"/>
      <c r="C54" s="816"/>
      <c r="D54" s="816"/>
    </row>
    <row r="55" spans="1:4" ht="20.100000000000001" customHeight="1">
      <c r="A55" s="739"/>
      <c r="B55" s="739"/>
      <c r="C55" s="739"/>
      <c r="D55" s="739"/>
    </row>
    <row r="56" spans="1:4" ht="20.100000000000001" customHeight="1">
      <c r="A56" s="739"/>
      <c r="B56" s="739"/>
      <c r="C56" s="739"/>
      <c r="D56" s="739"/>
    </row>
    <row r="57" spans="1:4" ht="20.100000000000001" customHeight="1">
      <c r="A57" s="739"/>
      <c r="B57" s="739"/>
      <c r="C57" s="739"/>
      <c r="D57" s="739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F12" sqref="F12"/>
    </sheetView>
  </sheetViews>
  <sheetFormatPr defaultColWidth="10.28515625" defaultRowHeight="15.75"/>
  <cols>
    <col min="1" max="1" width="1.7109375" style="928" customWidth="1"/>
    <col min="2" max="2" width="40.7109375" style="928" customWidth="1"/>
    <col min="3" max="4" width="8.5703125" style="928" customWidth="1"/>
    <col min="5" max="5" width="9.42578125" style="928" customWidth="1"/>
    <col min="6" max="6" width="7" style="928" customWidth="1"/>
    <col min="7" max="7" width="6.42578125" style="928" customWidth="1"/>
    <col min="8" max="8" width="6.42578125" customWidth="1"/>
    <col min="9" max="13" width="10.28515625" style="928"/>
    <col min="14" max="14" width="12.28515625" style="928" bestFit="1" customWidth="1"/>
    <col min="15" max="16" width="12.42578125" style="928" customWidth="1"/>
    <col min="17" max="16384" width="10.28515625" style="928"/>
  </cols>
  <sheetData>
    <row r="1" spans="1:20" ht="18" customHeight="1">
      <c r="A1" s="927" t="s">
        <v>749</v>
      </c>
      <c r="B1" s="927"/>
    </row>
    <row r="2" spans="1:20" ht="18" customHeight="1">
      <c r="A2" s="927"/>
      <c r="B2" s="927"/>
    </row>
    <row r="3" spans="1:20" ht="18" customHeight="1">
      <c r="A3" s="929"/>
      <c r="B3" s="930"/>
      <c r="C3" s="931"/>
      <c r="D3" s="931"/>
      <c r="E3" s="931"/>
      <c r="F3" s="931"/>
      <c r="G3" s="931"/>
      <c r="H3" s="932" t="s">
        <v>331</v>
      </c>
    </row>
    <row r="4" spans="1:20" ht="16.149999999999999" customHeight="1">
      <c r="A4" s="933"/>
      <c r="B4" s="934"/>
      <c r="C4" s="110" t="s">
        <v>357</v>
      </c>
      <c r="D4" s="110" t="s">
        <v>169</v>
      </c>
      <c r="E4" s="110" t="s">
        <v>750</v>
      </c>
      <c r="F4" s="1021" t="s">
        <v>751</v>
      </c>
      <c r="G4" s="1021"/>
      <c r="H4" s="1021"/>
      <c r="I4" s="565"/>
    </row>
    <row r="5" spans="1:20" ht="16.149999999999999" customHeight="1">
      <c r="A5" s="929"/>
      <c r="B5" s="935"/>
      <c r="C5" s="113" t="s">
        <v>60</v>
      </c>
      <c r="D5" s="113" t="s">
        <v>222</v>
      </c>
      <c r="E5" s="113" t="s">
        <v>752</v>
      </c>
      <c r="F5" s="113" t="s">
        <v>63</v>
      </c>
      <c r="G5" s="113" t="s">
        <v>64</v>
      </c>
      <c r="H5" s="113" t="s">
        <v>753</v>
      </c>
      <c r="I5" s="565"/>
    </row>
    <row r="6" spans="1:20" ht="16.149999999999999" customHeight="1">
      <c r="A6" s="929"/>
      <c r="B6" s="935"/>
      <c r="C6" s="113" t="s">
        <v>62</v>
      </c>
      <c r="D6" s="113" t="s">
        <v>62</v>
      </c>
      <c r="E6" s="113">
        <v>2023</v>
      </c>
      <c r="F6" s="113" t="s">
        <v>62</v>
      </c>
      <c r="G6" s="113" t="s">
        <v>62</v>
      </c>
      <c r="H6" s="113" t="s">
        <v>62</v>
      </c>
      <c r="I6" s="565"/>
    </row>
    <row r="7" spans="1:20" ht="16.149999999999999" customHeight="1">
      <c r="A7" s="929"/>
      <c r="B7" s="935"/>
      <c r="C7" s="116">
        <v>2023</v>
      </c>
      <c r="D7" s="116">
        <v>2023</v>
      </c>
      <c r="E7" s="116"/>
      <c r="F7" s="116">
        <v>2023</v>
      </c>
      <c r="G7" s="116">
        <v>2023</v>
      </c>
      <c r="H7" s="116">
        <v>2023</v>
      </c>
      <c r="I7" s="565"/>
    </row>
    <row r="8" spans="1:20" ht="13.5" customHeight="1">
      <c r="A8" s="929"/>
      <c r="B8" s="936"/>
      <c r="C8" s="937"/>
      <c r="D8" s="937"/>
      <c r="E8" s="937"/>
      <c r="F8" s="937"/>
    </row>
    <row r="9" spans="1:20" ht="20.100000000000001" customHeight="1">
      <c r="A9" s="1022" t="s">
        <v>321</v>
      </c>
      <c r="B9" s="1022"/>
      <c r="C9" s="938">
        <v>2554935.7447491549</v>
      </c>
      <c r="D9" s="938">
        <v>2921187.1311023221</v>
      </c>
      <c r="E9" s="938">
        <v>10221814.694115307</v>
      </c>
      <c r="F9" s="939">
        <v>100</v>
      </c>
      <c r="G9" s="939">
        <v>100</v>
      </c>
      <c r="H9" s="939">
        <v>100</v>
      </c>
      <c r="I9" s="939"/>
      <c r="J9" s="940"/>
      <c r="K9" s="940"/>
      <c r="L9" s="940"/>
      <c r="M9" s="941"/>
      <c r="N9" s="940"/>
      <c r="O9" s="940"/>
      <c r="P9" s="940"/>
      <c r="Q9" s="940"/>
      <c r="R9" s="940"/>
      <c r="S9" s="940"/>
      <c r="T9" s="940"/>
    </row>
    <row r="10" spans="1:20" ht="20.100000000000001" customHeight="1">
      <c r="A10" s="942"/>
      <c r="B10" s="943" t="s">
        <v>611</v>
      </c>
      <c r="C10" s="938">
        <v>308484.40908438724</v>
      </c>
      <c r="D10" s="938">
        <v>361551.47982179961</v>
      </c>
      <c r="E10" s="938">
        <v>1222578.6967373383</v>
      </c>
      <c r="F10" s="939">
        <v>12.074057428582199</v>
      </c>
      <c r="G10" s="939">
        <v>12.376868156521239</v>
      </c>
      <c r="H10" s="939">
        <v>11.96048581707489</v>
      </c>
      <c r="I10" s="939"/>
      <c r="J10" s="940"/>
      <c r="K10" s="940"/>
      <c r="L10" s="940"/>
      <c r="M10" s="941"/>
      <c r="N10" s="940"/>
      <c r="O10" s="940"/>
      <c r="P10" s="940"/>
      <c r="Q10" s="940"/>
      <c r="R10" s="940"/>
      <c r="S10" s="940"/>
      <c r="T10" s="940"/>
    </row>
    <row r="11" spans="1:20" ht="20.100000000000001" customHeight="1">
      <c r="A11" s="929"/>
      <c r="B11" s="944" t="s">
        <v>754</v>
      </c>
      <c r="C11" s="945">
        <v>218306.0886393995</v>
      </c>
      <c r="D11" s="945">
        <v>275846.26541767828</v>
      </c>
      <c r="E11" s="945">
        <v>896630</v>
      </c>
      <c r="F11" s="946">
        <v>8.5444844978218004</v>
      </c>
      <c r="G11" s="946">
        <v>9.4429508633904788</v>
      </c>
      <c r="H11" s="946">
        <v>8.7717251617582654</v>
      </c>
      <c r="I11" s="940"/>
      <c r="J11" s="940"/>
      <c r="K11" s="940"/>
      <c r="L11" s="940"/>
      <c r="O11" s="940"/>
      <c r="P11" s="940"/>
      <c r="Q11" s="940"/>
      <c r="R11" s="940"/>
      <c r="S11" s="940"/>
      <c r="T11" s="940"/>
    </row>
    <row r="12" spans="1:20" ht="20.100000000000001" customHeight="1">
      <c r="A12" s="929"/>
      <c r="B12" s="944" t="s">
        <v>755</v>
      </c>
      <c r="C12" s="945">
        <v>14281.144476131827</v>
      </c>
      <c r="D12" s="945">
        <v>15994.368021005466</v>
      </c>
      <c r="E12" s="945">
        <v>55224.120606450328</v>
      </c>
      <c r="F12" s="946">
        <v>0.55896296043773719</v>
      </c>
      <c r="G12" s="946">
        <v>0.54752973031789054</v>
      </c>
      <c r="H12" s="946">
        <v>0.54025750083537338</v>
      </c>
      <c r="J12" s="940"/>
      <c r="K12" s="940"/>
      <c r="L12" s="940"/>
      <c r="O12" s="940"/>
      <c r="P12" s="940"/>
      <c r="Q12" s="940"/>
      <c r="R12" s="940"/>
      <c r="S12" s="940"/>
      <c r="T12" s="940"/>
    </row>
    <row r="13" spans="1:20" ht="20.100000000000001" customHeight="1">
      <c r="A13" s="929"/>
      <c r="B13" s="944" t="s">
        <v>398</v>
      </c>
      <c r="C13" s="945">
        <v>75897.175968855925</v>
      </c>
      <c r="D13" s="945">
        <v>69710.846383115859</v>
      </c>
      <c r="E13" s="945">
        <v>270725.08461887186</v>
      </c>
      <c r="F13" s="946">
        <v>2.9706099703226609</v>
      </c>
      <c r="G13" s="946">
        <v>2.3863875628128683</v>
      </c>
      <c r="H13" s="946">
        <v>2.6485031544812498</v>
      </c>
      <c r="J13" s="940"/>
      <c r="K13" s="940"/>
      <c r="L13" s="940"/>
      <c r="O13" s="940"/>
      <c r="P13" s="940"/>
      <c r="Q13" s="940"/>
      <c r="R13" s="940"/>
      <c r="S13" s="940"/>
      <c r="T13" s="940"/>
    </row>
    <row r="14" spans="1:20" ht="20.100000000000001" customHeight="1">
      <c r="A14" s="942"/>
      <c r="B14" s="943" t="s">
        <v>612</v>
      </c>
      <c r="C14" s="938">
        <v>969929.79765593586</v>
      </c>
      <c r="D14" s="938">
        <v>1094324.6566948057</v>
      </c>
      <c r="E14" s="938">
        <v>3794348.0240281662</v>
      </c>
      <c r="F14" s="939">
        <v>37.96298202995176</v>
      </c>
      <c r="G14" s="939">
        <v>37.461641708720585</v>
      </c>
      <c r="H14" s="939">
        <v>37.120101836834998</v>
      </c>
      <c r="I14" s="939"/>
      <c r="J14" s="940"/>
      <c r="K14" s="940"/>
      <c r="L14" s="940"/>
      <c r="M14" s="941"/>
      <c r="N14" s="940"/>
      <c r="O14" s="940"/>
      <c r="P14" s="940"/>
      <c r="Q14" s="940"/>
      <c r="R14" s="940"/>
      <c r="S14" s="940"/>
      <c r="T14" s="940"/>
    </row>
    <row r="15" spans="1:20" ht="20.100000000000001" customHeight="1">
      <c r="A15" s="929"/>
      <c r="B15" s="944" t="s">
        <v>756</v>
      </c>
      <c r="C15" s="945">
        <v>800262.75631106633</v>
      </c>
      <c r="D15" s="945">
        <v>890814.59777032351</v>
      </c>
      <c r="E15" s="945">
        <v>3153631.4787382577</v>
      </c>
      <c r="F15" s="946">
        <v>31.322226320397604</v>
      </c>
      <c r="G15" s="946">
        <v>30.494951462906485</v>
      </c>
      <c r="H15" s="946">
        <v>30.851972698681397</v>
      </c>
      <c r="I15" s="946"/>
      <c r="J15" s="940"/>
      <c r="K15" s="940"/>
      <c r="L15" s="940"/>
      <c r="M15" s="941"/>
      <c r="N15" s="940"/>
      <c r="O15" s="940"/>
      <c r="P15" s="940"/>
      <c r="Q15" s="940"/>
      <c r="R15" s="940"/>
      <c r="S15" s="940"/>
      <c r="T15" s="940"/>
    </row>
    <row r="16" spans="1:20" ht="20.100000000000001" customHeight="1">
      <c r="A16" s="929"/>
      <c r="B16" s="947" t="s">
        <v>119</v>
      </c>
      <c r="C16" s="945">
        <v>57034</v>
      </c>
      <c r="D16" s="945">
        <v>61622</v>
      </c>
      <c r="E16" s="945">
        <v>253061.71119563314</v>
      </c>
      <c r="F16" s="946">
        <v>2.2322821182570012</v>
      </c>
      <c r="G16" s="946">
        <v>2.1094658819914893</v>
      </c>
      <c r="H16" s="946">
        <v>2.4757023950093773</v>
      </c>
      <c r="I16" s="940"/>
      <c r="J16" s="940"/>
      <c r="K16" s="940"/>
      <c r="L16" s="940"/>
      <c r="O16" s="940"/>
      <c r="P16" s="940"/>
      <c r="Q16" s="940"/>
      <c r="R16" s="940"/>
      <c r="S16" s="940"/>
      <c r="T16" s="940"/>
    </row>
    <row r="17" spans="1:20" ht="20.100000000000001" customHeight="1">
      <c r="A17" s="929"/>
      <c r="B17" s="947" t="s">
        <v>125</v>
      </c>
      <c r="C17" s="945">
        <v>619641.95224386256</v>
      </c>
      <c r="D17" s="945">
        <v>712570.30656048062</v>
      </c>
      <c r="E17" s="945">
        <v>2441252.267856745</v>
      </c>
      <c r="F17" s="946">
        <v>24.252741131252964</v>
      </c>
      <c r="G17" s="946">
        <v>24.393175602262403</v>
      </c>
      <c r="H17" s="946">
        <v>23.882767795254324</v>
      </c>
      <c r="J17" s="948"/>
      <c r="K17" s="940"/>
      <c r="L17" s="940"/>
      <c r="O17" s="940"/>
      <c r="P17" s="940"/>
      <c r="Q17" s="940"/>
      <c r="R17" s="940"/>
      <c r="S17" s="940"/>
      <c r="T17" s="940"/>
    </row>
    <row r="18" spans="1:20" ht="27" customHeight="1">
      <c r="A18" s="929"/>
      <c r="B18" s="949" t="s">
        <v>150</v>
      </c>
      <c r="C18" s="945">
        <v>110825.23283781548</v>
      </c>
      <c r="D18" s="945">
        <v>102747.66298760835</v>
      </c>
      <c r="E18" s="945">
        <v>409336.97377180646</v>
      </c>
      <c r="F18" s="946">
        <v>4.3376915863962893</v>
      </c>
      <c r="G18" s="946">
        <v>3.5173256068958541</v>
      </c>
      <c r="H18" s="946">
        <v>4.0045430877108501</v>
      </c>
      <c r="J18" s="940"/>
      <c r="K18" s="940"/>
      <c r="L18" s="940"/>
      <c r="O18" s="940"/>
      <c r="P18" s="940"/>
      <c r="Q18" s="940"/>
      <c r="R18" s="940"/>
      <c r="S18" s="940"/>
      <c r="T18" s="940"/>
    </row>
    <row r="19" spans="1:20" ht="27" customHeight="1">
      <c r="A19" s="929"/>
      <c r="B19" s="949" t="s">
        <v>757</v>
      </c>
      <c r="C19" s="945">
        <v>12762.197466396592</v>
      </c>
      <c r="D19" s="945">
        <v>13875.182342505039</v>
      </c>
      <c r="E19" s="945">
        <v>49980</v>
      </c>
      <c r="F19" s="946">
        <v>0.49951148449134841</v>
      </c>
      <c r="G19" s="946">
        <v>0.47498437175673791</v>
      </c>
      <c r="H19" s="946">
        <v>0.48895942070683962</v>
      </c>
      <c r="J19" s="940"/>
      <c r="K19" s="940"/>
      <c r="L19" s="940"/>
      <c r="O19" s="940"/>
      <c r="P19" s="940"/>
      <c r="Q19" s="940"/>
      <c r="R19" s="940"/>
      <c r="S19" s="940"/>
      <c r="T19" s="940"/>
    </row>
    <row r="20" spans="1:20" ht="20.100000000000001" customHeight="1">
      <c r="A20" s="929"/>
      <c r="B20" s="944" t="s">
        <v>658</v>
      </c>
      <c r="C20" s="945">
        <v>169667.04134486959</v>
      </c>
      <c r="D20" s="945">
        <v>203510.05892448215</v>
      </c>
      <c r="E20" s="945">
        <v>640716.54528990865</v>
      </c>
      <c r="F20" s="946">
        <v>6.6407557095541598</v>
      </c>
      <c r="G20" s="946">
        <v>6.9666902458140969</v>
      </c>
      <c r="H20" s="946">
        <v>6.2681291381536077</v>
      </c>
      <c r="J20" s="940"/>
      <c r="K20" s="940"/>
      <c r="L20" s="940"/>
      <c r="O20" s="940"/>
      <c r="P20" s="940"/>
      <c r="Q20" s="940"/>
      <c r="R20" s="940"/>
      <c r="S20" s="940"/>
      <c r="T20" s="940"/>
    </row>
    <row r="21" spans="1:20" ht="20.100000000000001" customHeight="1">
      <c r="A21" s="942"/>
      <c r="B21" s="950" t="s">
        <v>431</v>
      </c>
      <c r="C21" s="938">
        <v>1065579.5417248243</v>
      </c>
      <c r="D21" s="938">
        <v>1237147.1828153695</v>
      </c>
      <c r="E21" s="938">
        <v>4348053.135106165</v>
      </c>
      <c r="F21" s="939">
        <v>41.706706085066088</v>
      </c>
      <c r="G21" s="939">
        <v>42.350836399464995</v>
      </c>
      <c r="H21" s="939">
        <v>42.536998226052134</v>
      </c>
      <c r="I21" s="939"/>
      <c r="J21" s="940"/>
      <c r="K21" s="940"/>
      <c r="L21" s="940"/>
      <c r="M21" s="941"/>
      <c r="N21" s="940"/>
      <c r="O21" s="940"/>
      <c r="P21" s="940"/>
      <c r="Q21" s="940"/>
      <c r="R21" s="940"/>
      <c r="S21" s="940"/>
      <c r="T21" s="940"/>
    </row>
    <row r="22" spans="1:20" ht="27" customHeight="1">
      <c r="A22" s="929"/>
      <c r="B22" s="951" t="s">
        <v>758</v>
      </c>
      <c r="C22" s="945">
        <v>240156.22183562504</v>
      </c>
      <c r="D22" s="945">
        <v>268066.84573845117</v>
      </c>
      <c r="E22" s="945">
        <v>1005256.999691678</v>
      </c>
      <c r="F22" s="946">
        <v>9.3996971285555251</v>
      </c>
      <c r="G22" s="946">
        <v>9.1766406501077196</v>
      </c>
      <c r="H22" s="946">
        <v>9.8344279345075964</v>
      </c>
      <c r="J22" s="940"/>
      <c r="K22" s="940"/>
      <c r="L22" s="940"/>
      <c r="M22" s="941"/>
      <c r="N22" s="941"/>
      <c r="O22" s="940"/>
      <c r="P22" s="940"/>
      <c r="Q22" s="940"/>
      <c r="R22" s="940"/>
      <c r="S22" s="940"/>
      <c r="T22" s="940"/>
    </row>
    <row r="23" spans="1:20" ht="18" customHeight="1">
      <c r="A23" s="929"/>
      <c r="B23" s="944" t="s">
        <v>759</v>
      </c>
      <c r="C23" s="945">
        <v>118923.65787028338</v>
      </c>
      <c r="D23" s="945">
        <v>134743.67944615401</v>
      </c>
      <c r="E23" s="945">
        <v>502563.78181754315</v>
      </c>
      <c r="F23" s="946">
        <v>4.6546633556124668</v>
      </c>
      <c r="G23" s="946">
        <v>4.6126342955409338</v>
      </c>
      <c r="H23" s="946">
        <v>4.9165808308662529</v>
      </c>
      <c r="J23" s="940"/>
      <c r="K23" s="940"/>
      <c r="L23" s="940"/>
      <c r="O23" s="940"/>
      <c r="P23" s="940"/>
      <c r="Q23" s="940"/>
      <c r="R23" s="940"/>
      <c r="S23" s="940"/>
      <c r="T23" s="940"/>
    </row>
    <row r="24" spans="1:20" ht="18" customHeight="1">
      <c r="A24" s="929"/>
      <c r="B24" s="944" t="s">
        <v>433</v>
      </c>
      <c r="C24" s="945">
        <v>65604.322437809111</v>
      </c>
      <c r="D24" s="945">
        <v>69444.901866414933</v>
      </c>
      <c r="E24" s="945">
        <v>254816.8722644916</v>
      </c>
      <c r="F24" s="946">
        <v>2.5677484286106842</v>
      </c>
      <c r="G24" s="946">
        <v>2.3772835751268562</v>
      </c>
      <c r="H24" s="946">
        <v>2.4928731334876333</v>
      </c>
      <c r="J24" s="940"/>
      <c r="K24" s="940"/>
      <c r="L24" s="940"/>
      <c r="O24" s="940"/>
      <c r="P24" s="940"/>
      <c r="Q24" s="940"/>
      <c r="R24" s="940"/>
      <c r="S24" s="940"/>
      <c r="T24" s="940"/>
    </row>
    <row r="25" spans="1:20" ht="18" customHeight="1">
      <c r="A25" s="929"/>
      <c r="B25" s="944" t="s">
        <v>434</v>
      </c>
      <c r="C25" s="945">
        <v>88728.98152670711</v>
      </c>
      <c r="D25" s="945">
        <v>94030.149631653345</v>
      </c>
      <c r="E25" s="945">
        <v>354381.03439930163</v>
      </c>
      <c r="F25" s="946">
        <v>3.4728459104719507</v>
      </c>
      <c r="G25" s="946">
        <v>3.21890195360989</v>
      </c>
      <c r="H25" s="946">
        <v>3.4669092035420928</v>
      </c>
      <c r="J25" s="940"/>
      <c r="K25" s="940"/>
      <c r="L25" s="940"/>
      <c r="O25" s="940"/>
      <c r="P25" s="940"/>
      <c r="Q25" s="940"/>
      <c r="R25" s="940"/>
      <c r="S25" s="940"/>
      <c r="T25" s="940"/>
    </row>
    <row r="26" spans="1:20" ht="18" customHeight="1">
      <c r="A26" s="929"/>
      <c r="B26" s="944" t="s">
        <v>760</v>
      </c>
      <c r="C26" s="945">
        <v>126514.61448105294</v>
      </c>
      <c r="D26" s="945">
        <v>154191.12486901958</v>
      </c>
      <c r="E26" s="945">
        <v>501318.60467681545</v>
      </c>
      <c r="F26" s="946">
        <v>4.951772847558412</v>
      </c>
      <c r="G26" s="946">
        <v>5.2783720435888313</v>
      </c>
      <c r="H26" s="946">
        <v>4.9043992645006984</v>
      </c>
      <c r="J26" s="940"/>
      <c r="K26" s="940"/>
      <c r="L26" s="940"/>
      <c r="O26" s="940"/>
      <c r="P26" s="940"/>
      <c r="Q26" s="940"/>
      <c r="R26" s="940"/>
      <c r="S26" s="940"/>
      <c r="T26" s="940"/>
    </row>
    <row r="27" spans="1:20" ht="18" customHeight="1">
      <c r="A27" s="929"/>
      <c r="B27" s="951" t="s">
        <v>761</v>
      </c>
      <c r="C27" s="945">
        <v>88969.857651457452</v>
      </c>
      <c r="D27" s="945">
        <v>111059.36767843955</v>
      </c>
      <c r="E27" s="945">
        <v>364118.86967135547</v>
      </c>
      <c r="F27" s="946">
        <v>3.4822737845484473</v>
      </c>
      <c r="G27" s="946">
        <v>3.8018573509370088</v>
      </c>
      <c r="H27" s="946">
        <v>3.5621744334788077</v>
      </c>
      <c r="J27" s="940"/>
      <c r="K27" s="940"/>
      <c r="L27" s="940"/>
      <c r="O27" s="940"/>
      <c r="P27" s="940"/>
      <c r="Q27" s="940"/>
      <c r="R27" s="940"/>
      <c r="S27" s="940"/>
      <c r="T27" s="940"/>
    </row>
    <row r="28" spans="1:20" ht="18" customHeight="1">
      <c r="A28" s="929"/>
      <c r="B28" s="944" t="s">
        <v>762</v>
      </c>
      <c r="C28" s="945">
        <v>57088.242142765004</v>
      </c>
      <c r="D28" s="945">
        <v>61918.461347264543</v>
      </c>
      <c r="E28" s="945">
        <v>219873.04099575602</v>
      </c>
      <c r="F28" s="946">
        <v>2.2344296626673072</v>
      </c>
      <c r="G28" s="946">
        <v>2.1196335109110027</v>
      </c>
      <c r="H28" s="946">
        <v>2.1510176771482348</v>
      </c>
      <c r="J28" s="940"/>
      <c r="K28" s="940"/>
      <c r="L28" s="940"/>
      <c r="O28" s="940"/>
      <c r="P28" s="940"/>
      <c r="Q28" s="940"/>
      <c r="R28" s="940"/>
      <c r="S28" s="940"/>
      <c r="T28" s="940"/>
    </row>
    <row r="29" spans="1:20" ht="18" customHeight="1">
      <c r="A29" s="929"/>
      <c r="B29" s="944" t="s">
        <v>763</v>
      </c>
      <c r="C29" s="945">
        <v>29796.815831365853</v>
      </c>
      <c r="D29" s="945">
        <v>30741.2005749296</v>
      </c>
      <c r="E29" s="945">
        <v>123146.81613332397</v>
      </c>
      <c r="F29" s="946">
        <v>1.1662452135089338</v>
      </c>
      <c r="G29" s="946">
        <v>1.0523530056538788</v>
      </c>
      <c r="H29" s="946">
        <v>1.2047451437778414</v>
      </c>
      <c r="J29" s="940"/>
      <c r="K29" s="940"/>
      <c r="L29" s="940"/>
      <c r="O29" s="940"/>
      <c r="P29" s="940"/>
      <c r="Q29" s="940"/>
      <c r="R29" s="940"/>
      <c r="S29" s="940"/>
      <c r="T29" s="940"/>
    </row>
    <row r="30" spans="1:20" ht="39.75" customHeight="1">
      <c r="A30" s="929"/>
      <c r="B30" s="951" t="s">
        <v>764</v>
      </c>
      <c r="C30" s="945">
        <v>48809.820276969447</v>
      </c>
      <c r="D30" s="945">
        <v>70151.092474638077</v>
      </c>
      <c r="E30" s="945">
        <v>209521.72100054918</v>
      </c>
      <c r="F30" s="946">
        <v>1.9104128304315391</v>
      </c>
      <c r="G30" s="946">
        <v>2.4014583566978223</v>
      </c>
      <c r="H30" s="946">
        <v>2.0497507269542923</v>
      </c>
      <c r="J30" s="940"/>
      <c r="K30" s="940"/>
      <c r="L30" s="940"/>
      <c r="O30" s="940"/>
      <c r="P30" s="940"/>
      <c r="Q30" s="940"/>
      <c r="R30" s="940"/>
      <c r="S30" s="940"/>
      <c r="T30" s="940"/>
    </row>
    <row r="31" spans="1:20" ht="18" customHeight="1">
      <c r="A31" s="929"/>
      <c r="B31" s="951" t="s">
        <v>435</v>
      </c>
      <c r="C31" s="945">
        <v>96709.336887005396</v>
      </c>
      <c r="D31" s="945">
        <v>123785.64531779295</v>
      </c>
      <c r="E31" s="945">
        <v>400966.19872160116</v>
      </c>
      <c r="F31" s="946">
        <v>3.7851964412709869</v>
      </c>
      <c r="G31" s="946">
        <v>4.2375116609212888</v>
      </c>
      <c r="H31" s="946">
        <v>3.9226518061654669</v>
      </c>
      <c r="J31" s="940"/>
      <c r="K31" s="940"/>
      <c r="L31" s="940"/>
      <c r="O31" s="940"/>
      <c r="P31" s="940"/>
      <c r="Q31" s="940"/>
      <c r="R31" s="940"/>
      <c r="S31" s="940"/>
      <c r="T31" s="940"/>
    </row>
    <row r="32" spans="1:20" ht="18" customHeight="1">
      <c r="A32" s="929"/>
      <c r="B32" s="944" t="s">
        <v>436</v>
      </c>
      <c r="C32" s="945">
        <v>70022.712150608015</v>
      </c>
      <c r="D32" s="945">
        <v>78304.588956873151</v>
      </c>
      <c r="E32" s="945">
        <v>265756.96515643649</v>
      </c>
      <c r="F32" s="946">
        <v>2.7406838819534731</v>
      </c>
      <c r="G32" s="946">
        <v>2.6805742132420178</v>
      </c>
      <c r="H32" s="946">
        <v>2.599900048172783</v>
      </c>
      <c r="J32" s="940"/>
      <c r="K32" s="940"/>
      <c r="L32" s="940"/>
      <c r="O32" s="940"/>
      <c r="P32" s="940"/>
      <c r="Q32" s="940"/>
      <c r="R32" s="940"/>
      <c r="S32" s="940"/>
      <c r="T32" s="940"/>
    </row>
    <row r="33" spans="1:20" ht="18" customHeight="1">
      <c r="A33" s="929"/>
      <c r="B33" s="944" t="s">
        <v>437</v>
      </c>
      <c r="C33" s="945">
        <v>15213.897108408808</v>
      </c>
      <c r="D33" s="945">
        <v>18319.901506014568</v>
      </c>
      <c r="E33" s="945">
        <v>64315.728441567648</v>
      </c>
      <c r="F33" s="946">
        <v>0.59547083090743314</v>
      </c>
      <c r="G33" s="946">
        <v>0.62713892276738459</v>
      </c>
      <c r="H33" s="946">
        <v>0.62920068858804667</v>
      </c>
      <c r="J33" s="940"/>
      <c r="K33" s="940"/>
      <c r="L33" s="940"/>
      <c r="O33" s="940"/>
      <c r="P33" s="940"/>
      <c r="Q33" s="940"/>
      <c r="R33" s="940"/>
      <c r="S33" s="940"/>
      <c r="T33" s="940"/>
    </row>
    <row r="34" spans="1:20" ht="18" customHeight="1">
      <c r="A34" s="929"/>
      <c r="B34" s="944" t="s">
        <v>664</v>
      </c>
      <c r="C34" s="945">
        <v>15843.044444541378</v>
      </c>
      <c r="D34" s="945">
        <v>18998.722642059281</v>
      </c>
      <c r="E34" s="945">
        <v>69142.317424948706</v>
      </c>
      <c r="F34" s="946">
        <v>0.62009561207563191</v>
      </c>
      <c r="G34" s="946">
        <v>0.65037677455774756</v>
      </c>
      <c r="H34" s="946">
        <v>0.67641920240203435</v>
      </c>
      <c r="J34" s="940"/>
      <c r="K34" s="940"/>
      <c r="L34" s="940"/>
      <c r="O34" s="940"/>
      <c r="P34" s="940"/>
      <c r="Q34" s="940"/>
      <c r="R34" s="940"/>
      <c r="S34" s="940"/>
      <c r="T34" s="940"/>
    </row>
    <row r="35" spans="1:20" s="956" customFormat="1" ht="39.75" customHeight="1">
      <c r="A35" s="952"/>
      <c r="B35" s="953" t="s">
        <v>765</v>
      </c>
      <c r="C35" s="954">
        <v>3198.0170802252678</v>
      </c>
      <c r="D35" s="954">
        <v>3391.5007656646376</v>
      </c>
      <c r="E35" s="954">
        <v>12874.184710796198</v>
      </c>
      <c r="F35" s="955">
        <v>0.12517015689329011</v>
      </c>
      <c r="G35" s="955">
        <v>0.11610008580261139</v>
      </c>
      <c r="H35" s="955">
        <v>0.12594813246035325</v>
      </c>
      <c r="J35" s="940"/>
      <c r="K35" s="940"/>
      <c r="L35" s="940"/>
      <c r="O35" s="940"/>
      <c r="P35" s="940"/>
      <c r="Q35" s="940"/>
      <c r="R35" s="940"/>
      <c r="S35" s="940"/>
      <c r="T35" s="940"/>
    </row>
    <row r="36" spans="1:20" ht="20.100000000000001" customHeight="1">
      <c r="A36" s="942"/>
      <c r="B36" s="943" t="s">
        <v>766</v>
      </c>
      <c r="C36" s="938">
        <v>210941.99628400744</v>
      </c>
      <c r="D36" s="938">
        <v>228163.81177034762</v>
      </c>
      <c r="E36" s="938">
        <v>856834.83824363793</v>
      </c>
      <c r="F36" s="939">
        <v>8.2562544563999527</v>
      </c>
      <c r="G36" s="939">
        <v>7.8106537352931937</v>
      </c>
      <c r="H36" s="939">
        <v>8.3824141200379731</v>
      </c>
      <c r="J36" s="940"/>
      <c r="K36" s="940"/>
      <c r="L36" s="940"/>
      <c r="O36" s="940"/>
      <c r="P36" s="940"/>
      <c r="Q36" s="940"/>
      <c r="R36" s="940"/>
      <c r="S36" s="940"/>
      <c r="T36" s="940"/>
    </row>
    <row r="37" spans="1:20" ht="15">
      <c r="A37" s="942"/>
      <c r="B37" s="942"/>
      <c r="C37" s="113"/>
      <c r="D37" s="113"/>
      <c r="E37" s="113"/>
      <c r="F37" s="113"/>
      <c r="G37" s="113"/>
      <c r="H37" s="113"/>
    </row>
  </sheetData>
  <mergeCells count="2">
    <mergeCell ref="F4:H4"/>
    <mergeCell ref="A9:B9"/>
  </mergeCells>
  <pageMargins left="0.74803149606299202" right="0.17" top="0.74803149606299202" bottom="0.511811023622047" header="0.43307086614173201" footer="0.31496062992126"/>
  <pageSetup paperSize="9" firstPageNumber="53" orientation="portrait" useFirstPageNumber="1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J22" sqref="J22"/>
    </sheetView>
  </sheetViews>
  <sheetFormatPr defaultColWidth="10" defaultRowHeight="12.75"/>
  <cols>
    <col min="1" max="1" width="46.7109375" style="804" customWidth="1"/>
    <col min="2" max="3" width="10.7109375" style="804" customWidth="1"/>
    <col min="4" max="4" width="19.28515625" style="804" customWidth="1"/>
    <col min="5" max="16384" width="10" style="804"/>
  </cols>
  <sheetData>
    <row r="1" spans="1:5" s="803" customFormat="1" ht="20.100000000000001" customHeight="1">
      <c r="A1" s="817" t="s">
        <v>669</v>
      </c>
      <c r="B1" s="818"/>
      <c r="C1" s="819"/>
      <c r="D1" s="819"/>
      <c r="E1" s="730"/>
    </row>
    <row r="2" spans="1:5" ht="20.100000000000001" customHeight="1">
      <c r="A2" s="818"/>
      <c r="B2" s="818"/>
      <c r="C2" s="816"/>
      <c r="E2" s="731"/>
    </row>
    <row r="3" spans="1:5" s="806" customFormat="1" ht="16.149999999999999" customHeight="1">
      <c r="A3" s="732"/>
      <c r="B3" s="732"/>
      <c r="C3" s="766"/>
      <c r="D3" s="805" t="s">
        <v>666</v>
      </c>
      <c r="E3" s="733"/>
    </row>
    <row r="4" spans="1:5" s="806" customFormat="1" ht="16.149999999999999" customHeight="1">
      <c r="A4" s="768"/>
      <c r="B4" s="770" t="s">
        <v>57</v>
      </c>
      <c r="C4" s="770" t="s">
        <v>57</v>
      </c>
      <c r="D4" s="770" t="s">
        <v>641</v>
      </c>
      <c r="E4" s="733"/>
    </row>
    <row r="5" spans="1:5" s="806" customFormat="1" ht="16.149999999999999" customHeight="1">
      <c r="A5" s="769"/>
      <c r="B5" s="772">
        <v>2022</v>
      </c>
      <c r="C5" s="772">
        <v>2023</v>
      </c>
      <c r="D5" s="772" t="s">
        <v>642</v>
      </c>
      <c r="E5" s="733"/>
    </row>
    <row r="6" spans="1:5" s="806" customFormat="1" ht="20.100000000000001" customHeight="1">
      <c r="A6" s="732"/>
      <c r="B6" s="205"/>
      <c r="C6" s="205"/>
      <c r="D6" s="205"/>
      <c r="E6" s="733"/>
    </row>
    <row r="7" spans="1:5" s="809" customFormat="1" ht="20.100000000000001" customHeight="1">
      <c r="A7" s="796" t="s">
        <v>321</v>
      </c>
      <c r="B7" s="820">
        <v>73801</v>
      </c>
      <c r="C7" s="820">
        <v>89060</v>
      </c>
      <c r="D7" s="821">
        <v>120.67587160065582</v>
      </c>
      <c r="E7" s="733"/>
    </row>
    <row r="8" spans="1:5" s="809" customFormat="1" ht="20.100000000000001" customHeight="1">
      <c r="A8" s="822" t="s">
        <v>655</v>
      </c>
      <c r="B8" s="823">
        <v>999</v>
      </c>
      <c r="C8" s="823">
        <v>1129</v>
      </c>
      <c r="D8" s="824">
        <v>113.01301301301301</v>
      </c>
      <c r="E8" s="777"/>
    </row>
    <row r="9" spans="1:5" s="809" customFormat="1" ht="20.100000000000001" customHeight="1">
      <c r="A9" s="822" t="s">
        <v>656</v>
      </c>
      <c r="B9" s="823">
        <v>20507</v>
      </c>
      <c r="C9" s="823">
        <v>24472</v>
      </c>
      <c r="D9" s="824">
        <v>119.33486126688449</v>
      </c>
      <c r="E9" s="733"/>
    </row>
    <row r="10" spans="1:5" s="806" customFormat="1" ht="20.100000000000001" customHeight="1">
      <c r="A10" s="825" t="s">
        <v>119</v>
      </c>
      <c r="B10" s="748">
        <v>456</v>
      </c>
      <c r="C10" s="748">
        <v>500</v>
      </c>
      <c r="D10" s="826">
        <v>109.64912280701755</v>
      </c>
      <c r="E10" s="733"/>
    </row>
    <row r="11" spans="1:5" s="806" customFormat="1" ht="19.5" customHeight="1">
      <c r="A11" s="825" t="s">
        <v>125</v>
      </c>
      <c r="B11" s="748">
        <v>8776</v>
      </c>
      <c r="C11" s="748">
        <v>10728</v>
      </c>
      <c r="D11" s="826">
        <v>122.24247948951685</v>
      </c>
      <c r="E11" s="733"/>
    </row>
    <row r="12" spans="1:5" s="806" customFormat="1" ht="19.5" customHeight="1">
      <c r="A12" s="825" t="s">
        <v>657</v>
      </c>
      <c r="B12" s="748">
        <v>630</v>
      </c>
      <c r="C12" s="748">
        <v>681</v>
      </c>
      <c r="D12" s="826">
        <v>108.09523809523809</v>
      </c>
      <c r="E12" s="733"/>
    </row>
    <row r="13" spans="1:5" s="806" customFormat="1" ht="20.100000000000001" customHeight="1">
      <c r="A13" s="825" t="s">
        <v>658</v>
      </c>
      <c r="B13" s="748">
        <v>10645</v>
      </c>
      <c r="C13" s="748">
        <v>12563</v>
      </c>
      <c r="D13" s="826">
        <v>118.01784875528416</v>
      </c>
      <c r="E13" s="733"/>
    </row>
    <row r="14" spans="1:5" s="809" customFormat="1" ht="20.100000000000001" customHeight="1">
      <c r="A14" s="827" t="s">
        <v>431</v>
      </c>
      <c r="B14" s="823">
        <v>52295</v>
      </c>
      <c r="C14" s="823">
        <v>63459</v>
      </c>
      <c r="D14" s="824">
        <v>121.34812123529974</v>
      </c>
      <c r="E14" s="733"/>
    </row>
    <row r="15" spans="1:5" s="806" customFormat="1" ht="20.100000000000001" customHeight="1">
      <c r="A15" s="825" t="s">
        <v>659</v>
      </c>
      <c r="B15" s="748">
        <v>27098</v>
      </c>
      <c r="C15" s="748">
        <v>33398</v>
      </c>
      <c r="D15" s="826">
        <v>123.24894826186434</v>
      </c>
      <c r="E15" s="733"/>
    </row>
    <row r="16" spans="1:5" s="806" customFormat="1" ht="20.100000000000001" customHeight="1">
      <c r="A16" s="825" t="s">
        <v>432</v>
      </c>
      <c r="B16" s="748">
        <v>4111</v>
      </c>
      <c r="C16" s="748">
        <v>4915</v>
      </c>
      <c r="D16" s="826">
        <v>119.557285332036</v>
      </c>
      <c r="E16" s="733"/>
    </row>
    <row r="17" spans="1:5" s="806" customFormat="1" ht="20.100000000000001" customHeight="1">
      <c r="A17" s="825" t="s">
        <v>433</v>
      </c>
      <c r="B17" s="748">
        <v>3949</v>
      </c>
      <c r="C17" s="748">
        <v>4432</v>
      </c>
      <c r="D17" s="826">
        <v>112.23094454292226</v>
      </c>
      <c r="E17" s="733"/>
    </row>
    <row r="18" spans="1:5" s="806" customFormat="1" ht="20.100000000000001" customHeight="1">
      <c r="A18" s="825" t="s">
        <v>434</v>
      </c>
      <c r="B18" s="748">
        <v>1635</v>
      </c>
      <c r="C18" s="748">
        <v>2140</v>
      </c>
      <c r="D18" s="826">
        <v>130.8868501529052</v>
      </c>
      <c r="E18" s="733"/>
    </row>
    <row r="19" spans="1:5" s="806" customFormat="1" ht="21.75" customHeight="1">
      <c r="A19" s="825" t="s">
        <v>660</v>
      </c>
      <c r="B19" s="748">
        <v>560</v>
      </c>
      <c r="C19" s="748">
        <v>673</v>
      </c>
      <c r="D19" s="826">
        <v>120.17857142857142</v>
      </c>
      <c r="E19" s="733"/>
    </row>
    <row r="20" spans="1:5" s="806" customFormat="1" ht="20.100000000000001" customHeight="1">
      <c r="A20" s="825" t="s">
        <v>661</v>
      </c>
      <c r="B20" s="748">
        <v>2514</v>
      </c>
      <c r="C20" s="748">
        <v>3705</v>
      </c>
      <c r="D20" s="826">
        <v>147.37470167064438</v>
      </c>
      <c r="E20" s="733"/>
    </row>
    <row r="21" spans="1:5" s="806" customFormat="1" ht="30" customHeight="1">
      <c r="A21" s="825" t="s">
        <v>667</v>
      </c>
      <c r="B21" s="748">
        <v>5172</v>
      </c>
      <c r="C21" s="748">
        <v>6564</v>
      </c>
      <c r="D21" s="826">
        <v>126.91415313225059</v>
      </c>
      <c r="E21" s="733"/>
    </row>
    <row r="22" spans="1:5" s="806" customFormat="1" ht="20.100000000000001" customHeight="1">
      <c r="A22" s="825" t="s">
        <v>435</v>
      </c>
      <c r="B22" s="748">
        <v>1696</v>
      </c>
      <c r="C22" s="748">
        <v>1629</v>
      </c>
      <c r="D22" s="826">
        <v>96.049528301886795</v>
      </c>
      <c r="E22" s="733"/>
    </row>
    <row r="23" spans="1:5" s="806" customFormat="1" ht="21" customHeight="1">
      <c r="A23" s="825" t="s">
        <v>436</v>
      </c>
      <c r="B23" s="748">
        <v>245</v>
      </c>
      <c r="C23" s="748">
        <v>326</v>
      </c>
      <c r="D23" s="826">
        <v>133.0612244897959</v>
      </c>
      <c r="E23" s="733"/>
    </row>
    <row r="24" spans="1:5" s="806" customFormat="1" ht="20.100000000000001" customHeight="1">
      <c r="A24" s="825" t="s">
        <v>437</v>
      </c>
      <c r="B24" s="748">
        <v>470</v>
      </c>
      <c r="C24" s="748">
        <v>493</v>
      </c>
      <c r="D24" s="826">
        <v>104.8936170212766</v>
      </c>
      <c r="E24" s="733"/>
    </row>
    <row r="25" spans="1:5" ht="29.25" customHeight="1">
      <c r="A25" s="825" t="s">
        <v>668</v>
      </c>
      <c r="B25" s="748">
        <v>4134</v>
      </c>
      <c r="C25" s="748">
        <v>4444</v>
      </c>
      <c r="D25" s="826">
        <v>107.49879051765845</v>
      </c>
      <c r="E25" s="731"/>
    </row>
    <row r="26" spans="1:5" ht="20.100000000000001" customHeight="1">
      <c r="A26" s="825" t="s">
        <v>664</v>
      </c>
      <c r="B26" s="748">
        <v>711</v>
      </c>
      <c r="C26" s="748">
        <v>740</v>
      </c>
      <c r="D26" s="826">
        <v>104.07876230661041</v>
      </c>
      <c r="E26" s="731"/>
    </row>
    <row r="27" spans="1:5" ht="29.25" customHeight="1">
      <c r="A27" s="828"/>
      <c r="B27" s="740"/>
      <c r="C27" s="740"/>
      <c r="D27" s="740"/>
      <c r="E27" s="731"/>
    </row>
    <row r="28" spans="1:5" ht="20.100000000000001" customHeight="1">
      <c r="A28" s="828"/>
      <c r="B28" s="740"/>
      <c r="C28" s="740"/>
      <c r="D28" s="740"/>
      <c r="E28" s="731"/>
    </row>
    <row r="29" spans="1:5" ht="20.100000000000001" customHeight="1">
      <c r="A29" s="740"/>
      <c r="B29" s="740"/>
      <c r="C29" s="740"/>
      <c r="D29" s="731"/>
      <c r="E29" s="731"/>
    </row>
    <row r="30" spans="1:5" ht="20.100000000000001" customHeight="1">
      <c r="A30" s="740"/>
      <c r="B30" s="740"/>
      <c r="C30" s="740"/>
      <c r="D30" s="731"/>
      <c r="E30" s="731"/>
    </row>
    <row r="31" spans="1:5" ht="20.100000000000001" customHeight="1">
      <c r="A31" s="740"/>
      <c r="B31" s="740"/>
      <c r="C31" s="740"/>
      <c r="D31" s="731"/>
      <c r="E31" s="731"/>
    </row>
    <row r="32" spans="1:5" ht="20.100000000000001" customHeight="1">
      <c r="A32" s="740"/>
      <c r="B32" s="740"/>
      <c r="C32" s="740"/>
      <c r="D32" s="731"/>
      <c r="E32" s="731"/>
    </row>
    <row r="33" spans="1:5" ht="20.100000000000001" customHeight="1">
      <c r="A33" s="740"/>
      <c r="B33" s="740"/>
      <c r="C33" s="740"/>
      <c r="D33" s="731"/>
      <c r="E33" s="731"/>
    </row>
    <row r="34" spans="1:5" ht="20.100000000000001" customHeight="1">
      <c r="A34" s="740"/>
      <c r="B34" s="740"/>
      <c r="C34" s="740"/>
      <c r="D34" s="731"/>
      <c r="E34" s="731"/>
    </row>
    <row r="35" spans="1:5" ht="20.100000000000001" customHeight="1">
      <c r="A35" s="740"/>
      <c r="B35" s="740"/>
      <c r="C35" s="740"/>
      <c r="D35" s="731"/>
      <c r="E35" s="731"/>
    </row>
    <row r="36" spans="1:5" ht="20.100000000000001" customHeight="1">
      <c r="A36" s="740"/>
      <c r="B36" s="740"/>
      <c r="C36" s="740"/>
      <c r="D36" s="731"/>
      <c r="E36" s="731"/>
    </row>
    <row r="37" spans="1:5" ht="20.100000000000001" customHeight="1">
      <c r="A37" s="740"/>
      <c r="B37" s="740"/>
      <c r="C37" s="740"/>
      <c r="D37" s="731"/>
      <c r="E37" s="731"/>
    </row>
    <row r="38" spans="1:5" ht="20.100000000000001" customHeight="1">
      <c r="A38" s="740"/>
      <c r="B38" s="740"/>
      <c r="C38" s="740"/>
      <c r="D38" s="731"/>
      <c r="E38" s="731"/>
    </row>
    <row r="39" spans="1:5" ht="20.100000000000001" customHeight="1">
      <c r="A39" s="740"/>
      <c r="B39" s="740"/>
      <c r="C39" s="740"/>
      <c r="D39" s="731"/>
      <c r="E39" s="731"/>
    </row>
    <row r="40" spans="1:5" ht="20.100000000000001" customHeight="1">
      <c r="A40" s="740"/>
      <c r="B40" s="740"/>
      <c r="C40" s="740"/>
      <c r="D40" s="731"/>
      <c r="E40" s="731"/>
    </row>
    <row r="41" spans="1:5" ht="20.100000000000001" customHeight="1">
      <c r="A41" s="740"/>
      <c r="B41" s="740"/>
      <c r="C41" s="740"/>
      <c r="D41" s="731"/>
      <c r="E41" s="731"/>
    </row>
    <row r="42" spans="1:5" ht="20.100000000000001" customHeight="1">
      <c r="A42" s="740"/>
      <c r="B42" s="740"/>
      <c r="C42" s="740"/>
      <c r="D42" s="731"/>
      <c r="E42" s="731"/>
    </row>
    <row r="43" spans="1:5" ht="20.100000000000001" customHeight="1">
      <c r="A43" s="740"/>
      <c r="B43" s="740"/>
      <c r="C43" s="740"/>
      <c r="D43" s="731"/>
    </row>
    <row r="44" spans="1:5" ht="20.100000000000001" customHeight="1">
      <c r="A44" s="816"/>
      <c r="B44" s="816"/>
      <c r="C44" s="816"/>
      <c r="D44" s="816"/>
    </row>
    <row r="45" spans="1:5" ht="20.100000000000001" customHeight="1">
      <c r="A45" s="739"/>
      <c r="B45" s="739"/>
      <c r="C45" s="739"/>
      <c r="D45" s="739"/>
    </row>
    <row r="46" spans="1:5" ht="20.100000000000001" customHeight="1">
      <c r="A46" s="739"/>
      <c r="B46" s="739"/>
      <c r="C46" s="739"/>
      <c r="D46" s="739"/>
    </row>
    <row r="47" spans="1:5" ht="20.100000000000001" customHeight="1">
      <c r="A47" s="739"/>
      <c r="B47" s="739"/>
      <c r="C47" s="739"/>
      <c r="D47" s="739"/>
    </row>
    <row r="48" spans="1:5" ht="20.100000000000001" customHeight="1">
      <c r="A48" s="739"/>
      <c r="B48" s="739"/>
      <c r="C48" s="739"/>
      <c r="D48" s="739"/>
    </row>
    <row r="49" spans="1:4" ht="20.100000000000001" customHeight="1">
      <c r="A49" s="739"/>
      <c r="B49" s="739"/>
      <c r="C49" s="739"/>
      <c r="D49" s="739"/>
    </row>
    <row r="50" spans="1:4" ht="20.100000000000001" customHeight="1">
      <c r="A50" s="739"/>
      <c r="B50" s="739"/>
      <c r="C50" s="739"/>
      <c r="D50" s="739"/>
    </row>
    <row r="51" spans="1:4" ht="20.100000000000001" customHeight="1">
      <c r="A51" s="739"/>
      <c r="B51" s="739"/>
      <c r="C51" s="739"/>
      <c r="D51" s="739"/>
    </row>
    <row r="52" spans="1:4" ht="20.100000000000001" customHeight="1">
      <c r="A52" s="739"/>
      <c r="B52" s="739"/>
      <c r="C52" s="739"/>
      <c r="D52" s="739"/>
    </row>
    <row r="53" spans="1:4" ht="20.100000000000001" customHeight="1">
      <c r="A53" s="739"/>
      <c r="B53" s="739"/>
      <c r="C53" s="739"/>
      <c r="D53" s="739"/>
    </row>
    <row r="54" spans="1:4" ht="20.100000000000001" customHeight="1">
      <c r="A54" s="739"/>
      <c r="B54" s="739"/>
      <c r="C54" s="739"/>
      <c r="D54" s="739"/>
    </row>
    <row r="55" spans="1:4" ht="20.100000000000001" customHeight="1">
      <c r="A55" s="739"/>
      <c r="B55" s="739"/>
      <c r="C55" s="739"/>
      <c r="D55" s="739"/>
    </row>
    <row r="56" spans="1:4" ht="20.100000000000001" customHeight="1">
      <c r="A56" s="739"/>
      <c r="B56" s="739"/>
      <c r="C56" s="739"/>
      <c r="D56" s="739"/>
    </row>
    <row r="57" spans="1:4" ht="20.100000000000001" customHeight="1">
      <c r="A57" s="739"/>
      <c r="B57" s="739"/>
      <c r="C57" s="739"/>
      <c r="D57" s="739"/>
    </row>
    <row r="58" spans="1:4" ht="20.100000000000001" customHeight="1">
      <c r="A58" s="739"/>
      <c r="B58" s="739"/>
      <c r="C58" s="739"/>
      <c r="D58" s="739"/>
    </row>
    <row r="59" spans="1:4" ht="20.100000000000001" customHeight="1">
      <c r="A59" s="739"/>
      <c r="B59" s="739"/>
      <c r="C59" s="739"/>
      <c r="D59" s="739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J22" sqref="J22"/>
    </sheetView>
  </sheetViews>
  <sheetFormatPr defaultColWidth="10" defaultRowHeight="12.75"/>
  <cols>
    <col min="1" max="1" width="44.28515625" style="804" customWidth="1"/>
    <col min="2" max="3" width="10.7109375" style="804" customWidth="1"/>
    <col min="4" max="4" width="22" style="804" customWidth="1"/>
    <col min="5" max="16384" width="10" style="804"/>
  </cols>
  <sheetData>
    <row r="1" spans="1:4" s="803" customFormat="1" ht="20.100000000000001" customHeight="1">
      <c r="A1" s="817" t="s">
        <v>670</v>
      </c>
      <c r="B1" s="818"/>
      <c r="C1" s="819"/>
      <c r="D1" s="819"/>
    </row>
    <row r="2" spans="1:4" ht="20.100000000000001" customHeight="1">
      <c r="A2" s="818"/>
      <c r="B2" s="818"/>
      <c r="C2" s="816"/>
    </row>
    <row r="3" spans="1:4" s="806" customFormat="1" ht="16.149999999999999" customHeight="1">
      <c r="A3" s="732"/>
      <c r="B3" s="732"/>
      <c r="C3" s="766"/>
      <c r="D3" s="805" t="s">
        <v>666</v>
      </c>
    </row>
    <row r="4" spans="1:4" s="806" customFormat="1" ht="16.149999999999999" customHeight="1">
      <c r="A4" s="768"/>
      <c r="B4" s="770" t="s">
        <v>57</v>
      </c>
      <c r="C4" s="770" t="s">
        <v>57</v>
      </c>
      <c r="D4" s="770" t="s">
        <v>641</v>
      </c>
    </row>
    <row r="5" spans="1:4" s="806" customFormat="1" ht="16.149999999999999" customHeight="1">
      <c r="A5" s="769"/>
      <c r="B5" s="772">
        <v>2022</v>
      </c>
      <c r="C5" s="772">
        <v>2023</v>
      </c>
      <c r="D5" s="772" t="s">
        <v>642</v>
      </c>
    </row>
    <row r="6" spans="1:4" s="806" customFormat="1" ht="20.100000000000001" customHeight="1">
      <c r="A6" s="732"/>
      <c r="B6" s="205"/>
      <c r="C6" s="205"/>
      <c r="D6" s="205"/>
    </row>
    <row r="7" spans="1:4" s="809" customFormat="1" ht="20.100000000000001" customHeight="1">
      <c r="A7" s="796" t="s">
        <v>321</v>
      </c>
      <c r="B7" s="807">
        <v>18609</v>
      </c>
      <c r="C7" s="807">
        <v>18038</v>
      </c>
      <c r="D7" s="829">
        <v>96.931592240313819</v>
      </c>
    </row>
    <row r="8" spans="1:4" s="809" customFormat="1" ht="20.100000000000001" customHeight="1">
      <c r="A8" s="822" t="s">
        <v>655</v>
      </c>
      <c r="B8" s="810">
        <v>462</v>
      </c>
      <c r="C8" s="810">
        <v>380</v>
      </c>
      <c r="D8" s="830">
        <v>82.251082251082252</v>
      </c>
    </row>
    <row r="9" spans="1:4" s="809" customFormat="1" ht="20.100000000000001" customHeight="1">
      <c r="A9" s="822" t="s">
        <v>656</v>
      </c>
      <c r="B9" s="810">
        <v>4454</v>
      </c>
      <c r="C9" s="810">
        <v>3701</v>
      </c>
      <c r="D9" s="830">
        <v>83.093848226313426</v>
      </c>
    </row>
    <row r="10" spans="1:4" s="806" customFormat="1" ht="20.100000000000001" customHeight="1">
      <c r="A10" s="825" t="s">
        <v>119</v>
      </c>
      <c r="B10" s="813">
        <v>117</v>
      </c>
      <c r="C10" s="813">
        <v>111</v>
      </c>
      <c r="D10" s="831">
        <v>94.871794871794862</v>
      </c>
    </row>
    <row r="11" spans="1:4" s="806" customFormat="1" ht="19.5" customHeight="1">
      <c r="A11" s="825" t="s">
        <v>125</v>
      </c>
      <c r="B11" s="813">
        <v>2209</v>
      </c>
      <c r="C11" s="813">
        <v>1974</v>
      </c>
      <c r="D11" s="831">
        <v>89.361702127659569</v>
      </c>
    </row>
    <row r="12" spans="1:4" s="806" customFormat="1" ht="19.5" customHeight="1">
      <c r="A12" s="825" t="s">
        <v>657</v>
      </c>
      <c r="B12" s="813">
        <v>470</v>
      </c>
      <c r="C12" s="813">
        <v>305</v>
      </c>
      <c r="D12" s="831">
        <v>64.893617021276597</v>
      </c>
    </row>
    <row r="13" spans="1:4" s="806" customFormat="1" ht="20.100000000000001" customHeight="1">
      <c r="A13" s="825" t="s">
        <v>658</v>
      </c>
      <c r="B13" s="813">
        <v>1658</v>
      </c>
      <c r="C13" s="813">
        <v>1311</v>
      </c>
      <c r="D13" s="831">
        <v>79.071170084439075</v>
      </c>
    </row>
    <row r="14" spans="1:4" s="809" customFormat="1" ht="20.100000000000001" customHeight="1">
      <c r="A14" s="827" t="s">
        <v>431</v>
      </c>
      <c r="B14" s="810">
        <v>13693</v>
      </c>
      <c r="C14" s="810">
        <v>13957</v>
      </c>
      <c r="D14" s="830">
        <v>101.9279924048784</v>
      </c>
    </row>
    <row r="15" spans="1:4" s="806" customFormat="1" ht="20.100000000000001" customHeight="1">
      <c r="A15" s="825" t="s">
        <v>659</v>
      </c>
      <c r="B15" s="813">
        <v>6553</v>
      </c>
      <c r="C15" s="813">
        <v>6755</v>
      </c>
      <c r="D15" s="831">
        <v>103.08255760720282</v>
      </c>
    </row>
    <row r="16" spans="1:4" s="806" customFormat="1" ht="20.100000000000001" customHeight="1">
      <c r="A16" s="825" t="s">
        <v>432</v>
      </c>
      <c r="B16" s="813">
        <v>697</v>
      </c>
      <c r="C16" s="813">
        <v>716</v>
      </c>
      <c r="D16" s="831">
        <v>102.72596843615496</v>
      </c>
    </row>
    <row r="17" spans="1:4" s="806" customFormat="1" ht="20.100000000000001" customHeight="1">
      <c r="A17" s="825" t="s">
        <v>433</v>
      </c>
      <c r="B17" s="813">
        <v>908</v>
      </c>
      <c r="C17" s="813">
        <v>937</v>
      </c>
      <c r="D17" s="831">
        <v>103.19383259911893</v>
      </c>
    </row>
    <row r="18" spans="1:4" s="806" customFormat="1" ht="20.100000000000001" customHeight="1">
      <c r="A18" s="825" t="s">
        <v>434</v>
      </c>
      <c r="B18" s="813">
        <v>619</v>
      </c>
      <c r="C18" s="813">
        <v>633</v>
      </c>
      <c r="D18" s="831">
        <v>102.26171243941842</v>
      </c>
    </row>
    <row r="19" spans="1:4" s="806" customFormat="1" ht="21.75" customHeight="1">
      <c r="A19" s="825" t="s">
        <v>660</v>
      </c>
      <c r="B19" s="813">
        <v>217</v>
      </c>
      <c r="C19" s="813">
        <v>236</v>
      </c>
      <c r="D19" s="831">
        <v>108.75576036866359</v>
      </c>
    </row>
    <row r="20" spans="1:4" s="806" customFormat="1" ht="20.100000000000001" customHeight="1">
      <c r="A20" s="825" t="s">
        <v>661</v>
      </c>
      <c r="B20" s="813">
        <v>1194</v>
      </c>
      <c r="C20" s="813">
        <v>1286</v>
      </c>
      <c r="D20" s="831">
        <v>107.70519262981576</v>
      </c>
    </row>
    <row r="21" spans="1:4" s="806" customFormat="1" ht="30" customHeight="1">
      <c r="A21" s="825" t="s">
        <v>667</v>
      </c>
      <c r="B21" s="813">
        <v>1292</v>
      </c>
      <c r="C21" s="813">
        <v>1206</v>
      </c>
      <c r="D21" s="831">
        <v>93.343653250773997</v>
      </c>
    </row>
    <row r="22" spans="1:4" s="806" customFormat="1" ht="20.100000000000001" customHeight="1">
      <c r="A22" s="825" t="s">
        <v>435</v>
      </c>
      <c r="B22" s="813">
        <v>720</v>
      </c>
      <c r="C22" s="813">
        <v>727</v>
      </c>
      <c r="D22" s="831">
        <v>100.97222222222221</v>
      </c>
    </row>
    <row r="23" spans="1:4" s="806" customFormat="1" ht="21" customHeight="1">
      <c r="A23" s="825" t="s">
        <v>436</v>
      </c>
      <c r="B23" s="813">
        <v>144</v>
      </c>
      <c r="C23" s="813">
        <v>194</v>
      </c>
      <c r="D23" s="831">
        <v>134.72222222222223</v>
      </c>
    </row>
    <row r="24" spans="1:4" s="806" customFormat="1" ht="20.100000000000001" customHeight="1">
      <c r="A24" s="825" t="s">
        <v>437</v>
      </c>
      <c r="B24" s="813">
        <v>146</v>
      </c>
      <c r="C24" s="813">
        <v>141</v>
      </c>
      <c r="D24" s="831">
        <v>96.575342465753423</v>
      </c>
    </row>
    <row r="25" spans="1:4" ht="29.25" customHeight="1">
      <c r="A25" s="825" t="s">
        <v>668</v>
      </c>
      <c r="B25" s="813">
        <v>972</v>
      </c>
      <c r="C25" s="813">
        <v>897</v>
      </c>
      <c r="D25" s="831">
        <v>92.283950617283949</v>
      </c>
    </row>
    <row r="26" spans="1:4" ht="20.100000000000001" customHeight="1">
      <c r="A26" s="825" t="s">
        <v>664</v>
      </c>
      <c r="B26" s="813">
        <v>231</v>
      </c>
      <c r="C26" s="813">
        <v>229</v>
      </c>
      <c r="D26" s="831">
        <v>99.134199134199136</v>
      </c>
    </row>
    <row r="27" spans="1:4" ht="20.100000000000001" customHeight="1">
      <c r="A27" s="832"/>
      <c r="B27" s="816"/>
      <c r="C27" s="816"/>
      <c r="D27" s="816"/>
    </row>
    <row r="28" spans="1:4" ht="20.100000000000001" customHeight="1">
      <c r="A28" s="816"/>
      <c r="B28" s="816"/>
      <c r="C28" s="816"/>
    </row>
    <row r="29" spans="1:4" ht="20.100000000000001" customHeight="1">
      <c r="A29" s="816"/>
      <c r="B29" s="816"/>
      <c r="C29" s="816"/>
    </row>
    <row r="30" spans="1:4" ht="20.100000000000001" customHeight="1">
      <c r="A30" s="816"/>
      <c r="B30" s="816"/>
      <c r="C30" s="816"/>
    </row>
    <row r="31" spans="1:4" ht="20.100000000000001" customHeight="1">
      <c r="A31" s="816"/>
      <c r="B31" s="816"/>
      <c r="C31" s="816"/>
    </row>
    <row r="32" spans="1:4" ht="20.100000000000001" customHeight="1">
      <c r="A32" s="816"/>
      <c r="B32" s="816"/>
      <c r="C32" s="816"/>
    </row>
    <row r="33" spans="1:4" ht="20.100000000000001" customHeight="1">
      <c r="A33" s="816"/>
      <c r="B33" s="816"/>
      <c r="C33" s="816"/>
    </row>
    <row r="34" spans="1:4" ht="20.100000000000001" customHeight="1">
      <c r="A34" s="816"/>
      <c r="B34" s="816"/>
      <c r="C34" s="816"/>
    </row>
    <row r="35" spans="1:4" ht="20.100000000000001" customHeight="1">
      <c r="A35" s="816"/>
      <c r="B35" s="816"/>
      <c r="C35" s="816"/>
    </row>
    <row r="36" spans="1:4" ht="20.100000000000001" customHeight="1">
      <c r="A36" s="816"/>
      <c r="B36" s="816"/>
      <c r="C36" s="816"/>
      <c r="D36" s="816"/>
    </row>
    <row r="37" spans="1:4" ht="20.100000000000001" customHeight="1">
      <c r="A37" s="816"/>
      <c r="B37" s="816"/>
      <c r="C37" s="816"/>
      <c r="D37" s="816"/>
    </row>
    <row r="38" spans="1:4" ht="20.100000000000001" customHeight="1">
      <c r="A38" s="816"/>
      <c r="B38" s="816"/>
      <c r="C38" s="816"/>
      <c r="D38" s="816"/>
    </row>
    <row r="39" spans="1:4" ht="20.100000000000001" customHeight="1">
      <c r="A39" s="816"/>
      <c r="B39" s="816"/>
      <c r="C39" s="816"/>
      <c r="D39" s="816"/>
    </row>
    <row r="40" spans="1:4" ht="20.100000000000001" customHeight="1">
      <c r="A40" s="816"/>
      <c r="B40" s="816"/>
      <c r="C40" s="816"/>
      <c r="D40" s="816"/>
    </row>
    <row r="41" spans="1:4" ht="20.100000000000001" customHeight="1">
      <c r="A41" s="816"/>
      <c r="B41" s="816"/>
      <c r="C41" s="816"/>
      <c r="D41" s="816"/>
    </row>
    <row r="42" spans="1:4" ht="20.100000000000001" customHeight="1">
      <c r="A42" s="816"/>
      <c r="B42" s="816"/>
      <c r="C42" s="816"/>
      <c r="D42" s="816"/>
    </row>
    <row r="43" spans="1:4" ht="20.100000000000001" customHeight="1">
      <c r="A43" s="816"/>
      <c r="B43" s="816"/>
      <c r="C43" s="816"/>
      <c r="D43" s="816"/>
    </row>
    <row r="44" spans="1:4" ht="20.100000000000001" customHeight="1">
      <c r="A44" s="816"/>
      <c r="B44" s="816"/>
      <c r="C44" s="816"/>
      <c r="D44" s="816"/>
    </row>
    <row r="45" spans="1:4" ht="20.100000000000001" customHeight="1">
      <c r="A45" s="816"/>
      <c r="B45" s="816"/>
      <c r="C45" s="816"/>
      <c r="D45" s="816"/>
    </row>
    <row r="46" spans="1:4" ht="20.100000000000001" customHeight="1">
      <c r="A46" s="816"/>
      <c r="B46" s="816"/>
      <c r="C46" s="816"/>
      <c r="D46" s="816"/>
    </row>
    <row r="47" spans="1:4" ht="20.100000000000001" customHeight="1">
      <c r="A47" s="816"/>
      <c r="B47" s="816"/>
      <c r="C47" s="816"/>
      <c r="D47" s="816"/>
    </row>
    <row r="48" spans="1:4" ht="20.100000000000001" customHeight="1">
      <c r="A48" s="816"/>
      <c r="B48" s="816"/>
      <c r="C48" s="816"/>
      <c r="D48" s="816"/>
    </row>
    <row r="49" spans="1:4" ht="20.100000000000001" customHeight="1">
      <c r="A49" s="816"/>
      <c r="B49" s="816"/>
      <c r="C49" s="816"/>
      <c r="D49" s="816"/>
    </row>
    <row r="50" spans="1:4" ht="20.100000000000001" customHeight="1">
      <c r="A50" s="816"/>
      <c r="B50" s="816"/>
      <c r="C50" s="816"/>
      <c r="D50" s="816"/>
    </row>
    <row r="51" spans="1:4" ht="20.100000000000001" customHeight="1">
      <c r="A51" s="816"/>
      <c r="B51" s="816"/>
      <c r="C51" s="816"/>
      <c r="D51" s="816"/>
    </row>
    <row r="52" spans="1:4" ht="20.100000000000001" customHeight="1">
      <c r="A52" s="816"/>
      <c r="B52" s="816"/>
      <c r="C52" s="816"/>
      <c r="D52" s="816"/>
    </row>
    <row r="53" spans="1:4" ht="20.100000000000001" customHeight="1">
      <c r="A53" s="816"/>
      <c r="B53" s="816"/>
      <c r="C53" s="816"/>
      <c r="D53" s="816"/>
    </row>
    <row r="54" spans="1:4" ht="20.100000000000001" customHeight="1">
      <c r="A54" s="816"/>
      <c r="B54" s="816"/>
      <c r="C54" s="816"/>
      <c r="D54" s="816"/>
    </row>
    <row r="55" spans="1:4" ht="20.100000000000001" customHeight="1">
      <c r="A55" s="816"/>
      <c r="B55" s="816"/>
      <c r="C55" s="816"/>
      <c r="D55" s="816"/>
    </row>
    <row r="56" spans="1:4" ht="20.100000000000001" customHeight="1">
      <c r="A56" s="816"/>
      <c r="B56" s="816"/>
      <c r="C56" s="816"/>
      <c r="D56" s="816"/>
    </row>
    <row r="57" spans="1:4" ht="20.100000000000001" customHeight="1">
      <c r="A57" s="816"/>
      <c r="B57" s="816"/>
      <c r="C57" s="816"/>
      <c r="D57" s="816"/>
    </row>
    <row r="58" spans="1:4" ht="20.100000000000001" customHeight="1">
      <c r="A58" s="816"/>
      <c r="B58" s="816"/>
      <c r="C58" s="816"/>
      <c r="D58" s="816"/>
    </row>
    <row r="59" spans="1:4" ht="20.100000000000001" customHeight="1">
      <c r="A59" s="816"/>
      <c r="B59" s="816"/>
      <c r="C59" s="816"/>
      <c r="D59" s="816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J22" sqref="J22"/>
    </sheetView>
  </sheetViews>
  <sheetFormatPr defaultColWidth="10" defaultRowHeight="15"/>
  <cols>
    <col min="1" max="1" width="1.5703125" style="315" customWidth="1"/>
    <col min="2" max="2" width="35.42578125" style="315" customWidth="1"/>
    <col min="3" max="3" width="9" style="315" customWidth="1"/>
    <col min="4" max="4" width="8.28515625" style="315" customWidth="1"/>
    <col min="5" max="5" width="6.7109375" style="315" customWidth="1"/>
    <col min="6" max="7" width="8.7109375" style="315" customWidth="1"/>
    <col min="8" max="8" width="8" style="315" customWidth="1"/>
    <col min="9" max="16384" width="10" style="315"/>
  </cols>
  <sheetData>
    <row r="1" spans="1:9" ht="20.100000000000001" customHeight="1">
      <c r="A1" s="313" t="s">
        <v>318</v>
      </c>
      <c r="B1" s="314"/>
    </row>
    <row r="2" spans="1:9" ht="20.100000000000001" customHeight="1">
      <c r="A2" s="316"/>
      <c r="B2" s="316"/>
      <c r="C2" s="317"/>
      <c r="D2" s="317"/>
      <c r="E2" s="317"/>
      <c r="F2" s="317"/>
      <c r="G2" s="317"/>
    </row>
    <row r="3" spans="1:9" ht="20.100000000000001" customHeight="1">
      <c r="A3" s="318"/>
      <c r="B3" s="318"/>
      <c r="C3" s="318"/>
      <c r="D3" s="318"/>
      <c r="E3" s="318"/>
      <c r="F3" s="318"/>
      <c r="G3" s="318"/>
      <c r="H3" s="319" t="s">
        <v>319</v>
      </c>
    </row>
    <row r="4" spans="1:9" ht="16.149999999999999" customHeight="1">
      <c r="A4" s="320"/>
      <c r="B4" s="320"/>
      <c r="C4" s="321" t="s">
        <v>1</v>
      </c>
      <c r="D4" s="321" t="s">
        <v>169</v>
      </c>
      <c r="E4" s="321" t="s">
        <v>320</v>
      </c>
      <c r="F4" s="1026" t="s">
        <v>56</v>
      </c>
      <c r="G4" s="1026"/>
      <c r="H4" s="110" t="s">
        <v>57</v>
      </c>
    </row>
    <row r="5" spans="1:9" ht="16.149999999999999" customHeight="1">
      <c r="A5" s="322"/>
      <c r="B5" s="322"/>
      <c r="C5" s="323" t="s">
        <v>60</v>
      </c>
      <c r="D5" s="323" t="s">
        <v>222</v>
      </c>
      <c r="E5" s="323">
        <v>2023</v>
      </c>
      <c r="F5" s="1027" t="s">
        <v>7</v>
      </c>
      <c r="G5" s="1027"/>
      <c r="H5" s="113">
        <v>2023</v>
      </c>
    </row>
    <row r="6" spans="1:9" ht="16.149999999999999" customHeight="1">
      <c r="A6" s="322"/>
      <c r="B6" s="322"/>
      <c r="C6" s="113" t="s">
        <v>62</v>
      </c>
      <c r="D6" s="113" t="s">
        <v>62</v>
      </c>
      <c r="E6" s="113"/>
      <c r="F6" s="113" t="s">
        <v>63</v>
      </c>
      <c r="G6" s="113" t="s">
        <v>64</v>
      </c>
      <c r="H6" s="113" t="s">
        <v>65</v>
      </c>
    </row>
    <row r="7" spans="1:9" ht="16.149999999999999" customHeight="1">
      <c r="A7" s="322"/>
      <c r="B7" s="322"/>
      <c r="C7" s="113">
        <v>2023</v>
      </c>
      <c r="D7" s="113">
        <v>2023</v>
      </c>
      <c r="E7" s="113"/>
      <c r="F7" s="113" t="s">
        <v>62</v>
      </c>
      <c r="G7" s="113" t="s">
        <v>62</v>
      </c>
      <c r="H7" s="113" t="s">
        <v>62</v>
      </c>
    </row>
    <row r="8" spans="1:9" ht="16.149999999999999" customHeight="1">
      <c r="A8" s="322"/>
      <c r="B8" s="322"/>
      <c r="C8" s="116"/>
      <c r="D8" s="116"/>
      <c r="E8" s="116"/>
      <c r="F8" s="116">
        <v>2023</v>
      </c>
      <c r="G8" s="116">
        <v>2023</v>
      </c>
      <c r="H8" s="116" t="s">
        <v>100</v>
      </c>
    </row>
    <row r="9" spans="1:9" ht="20.100000000000001" customHeight="1">
      <c r="A9" s="322"/>
      <c r="B9" s="322"/>
      <c r="C9" s="113"/>
      <c r="D9" s="113"/>
      <c r="E9" s="113"/>
      <c r="F9" s="113"/>
      <c r="G9" s="113"/>
      <c r="H9" s="113"/>
    </row>
    <row r="10" spans="1:9" ht="20.100000000000001" customHeight="1">
      <c r="A10" s="324" t="s">
        <v>321</v>
      </c>
      <c r="B10" s="325"/>
      <c r="C10" s="326">
        <v>901.34808363892012</v>
      </c>
      <c r="D10" s="326">
        <v>1164.0684470057304</v>
      </c>
      <c r="E10" s="327">
        <v>3423.4694856860697</v>
      </c>
      <c r="F10" s="326">
        <v>107.45424741017627</v>
      </c>
      <c r="G10" s="326">
        <v>107.08059985298091</v>
      </c>
      <c r="H10" s="326">
        <v>106.23082843162717</v>
      </c>
      <c r="I10" s="328"/>
    </row>
    <row r="11" spans="1:9" ht="20.100000000000001" customHeight="1">
      <c r="A11" s="329"/>
      <c r="B11" s="330" t="s">
        <v>322</v>
      </c>
      <c r="C11" s="331">
        <v>181.16963688000001</v>
      </c>
      <c r="D11" s="332">
        <v>211.65567565999999</v>
      </c>
      <c r="E11" s="333">
        <v>625.31890483999996</v>
      </c>
      <c r="F11" s="331">
        <v>126.05488773536295</v>
      </c>
      <c r="G11" s="331">
        <v>117.83666548918494</v>
      </c>
      <c r="H11" s="332">
        <v>121.1564485401702</v>
      </c>
      <c r="I11" s="328"/>
    </row>
    <row r="12" spans="1:9" ht="20.100000000000001" customHeight="1">
      <c r="A12" s="329"/>
      <c r="B12" s="330" t="s">
        <v>323</v>
      </c>
      <c r="C12" s="331">
        <v>0</v>
      </c>
      <c r="D12" s="332">
        <v>0</v>
      </c>
      <c r="E12" s="333">
        <v>0</v>
      </c>
      <c r="F12" s="331">
        <v>0</v>
      </c>
      <c r="G12" s="331">
        <v>0</v>
      </c>
      <c r="H12" s="332">
        <v>0</v>
      </c>
      <c r="I12" s="328"/>
    </row>
    <row r="13" spans="1:9" ht="20.100000000000001" customHeight="1">
      <c r="A13" s="329"/>
      <c r="B13" s="330" t="s">
        <v>324</v>
      </c>
      <c r="C13" s="331">
        <v>10.38473453266656</v>
      </c>
      <c r="D13" s="332">
        <v>11.615156647604902</v>
      </c>
      <c r="E13" s="333">
        <v>40.570000000000007</v>
      </c>
      <c r="F13" s="331">
        <v>106.93443791419995</v>
      </c>
      <c r="G13" s="331">
        <v>108.86569218997595</v>
      </c>
      <c r="H13" s="332">
        <v>104.80495995866706</v>
      </c>
      <c r="I13" s="328"/>
    </row>
    <row r="14" spans="1:9" ht="34.9" customHeight="1">
      <c r="A14" s="329"/>
      <c r="B14" s="334" t="s">
        <v>325</v>
      </c>
      <c r="C14" s="331">
        <v>29.338681072417799</v>
      </c>
      <c r="D14" s="332">
        <v>43.615481973323298</v>
      </c>
      <c r="E14" s="333">
        <v>122.68999999999998</v>
      </c>
      <c r="F14" s="331">
        <v>105.48411387058545</v>
      </c>
      <c r="G14" s="331">
        <v>108.71206033542096</v>
      </c>
      <c r="H14" s="332">
        <v>105.42189379618483</v>
      </c>
      <c r="I14" s="328"/>
    </row>
    <row r="15" spans="1:9" ht="34.9" customHeight="1">
      <c r="A15" s="329"/>
      <c r="B15" s="335" t="s">
        <v>326</v>
      </c>
      <c r="C15" s="331">
        <v>15.475738761565198</v>
      </c>
      <c r="D15" s="332">
        <v>16.8189240150049</v>
      </c>
      <c r="E15" s="333">
        <v>62.837000000000003</v>
      </c>
      <c r="F15" s="331">
        <v>106.5341079041031</v>
      </c>
      <c r="G15" s="331">
        <v>107.29664960531804</v>
      </c>
      <c r="H15" s="332">
        <v>105.16652719665278</v>
      </c>
      <c r="I15" s="328"/>
    </row>
    <row r="16" spans="1:9" ht="20.100000000000001" customHeight="1">
      <c r="A16" s="329"/>
      <c r="B16" s="329" t="s">
        <v>327</v>
      </c>
      <c r="C16" s="331">
        <v>499.07969142532306</v>
      </c>
      <c r="D16" s="332">
        <v>668.67472893295917</v>
      </c>
      <c r="E16" s="333">
        <v>1919.6699999999992</v>
      </c>
      <c r="F16" s="331">
        <v>102.51211297035776</v>
      </c>
      <c r="G16" s="331">
        <v>103.59310407737222</v>
      </c>
      <c r="H16" s="332">
        <v>102.73086308759314</v>
      </c>
      <c r="I16" s="328"/>
    </row>
    <row r="17" spans="1:9" ht="20.100000000000001" customHeight="1">
      <c r="A17" s="329"/>
      <c r="B17" s="329" t="s">
        <v>328</v>
      </c>
      <c r="C17" s="331">
        <v>140.21788580389799</v>
      </c>
      <c r="D17" s="331">
        <v>174.63237848806003</v>
      </c>
      <c r="E17" s="333">
        <v>550.20358084607096</v>
      </c>
      <c r="F17" s="331">
        <v>107.81739088486655</v>
      </c>
      <c r="G17" s="331">
        <v>108.87499746260841</v>
      </c>
      <c r="H17" s="331">
        <v>105.40904282737897</v>
      </c>
      <c r="I17" s="328"/>
    </row>
    <row r="18" spans="1:9" ht="20.100000000000001" customHeight="1">
      <c r="A18" s="329"/>
      <c r="B18" s="329" t="s">
        <v>329</v>
      </c>
      <c r="C18" s="331">
        <v>25.6817151630495</v>
      </c>
      <c r="D18" s="331">
        <v>37.056101288778201</v>
      </c>
      <c r="E18" s="333">
        <v>102.18</v>
      </c>
      <c r="F18" s="331">
        <v>106.59541275404969</v>
      </c>
      <c r="G18" s="331">
        <v>113.5502959646157</v>
      </c>
      <c r="H18" s="331">
        <v>109.91824440619622</v>
      </c>
      <c r="I18" s="336"/>
    </row>
    <row r="19" spans="1:9" ht="20.100000000000001" customHeight="1">
      <c r="A19" s="329"/>
      <c r="B19" s="337"/>
      <c r="C19" s="338"/>
      <c r="D19" s="338"/>
      <c r="E19" s="339"/>
      <c r="F19" s="339"/>
      <c r="G19" s="339"/>
      <c r="H19" s="340"/>
      <c r="I19" s="336"/>
    </row>
    <row r="20" spans="1:9" ht="20.100000000000001" customHeight="1">
      <c r="A20" s="329"/>
      <c r="B20" s="341"/>
      <c r="C20" s="342"/>
      <c r="H20" s="343"/>
    </row>
    <row r="21" spans="1:9" ht="20.100000000000001" customHeight="1">
      <c r="A21" s="329"/>
      <c r="B21" s="341"/>
      <c r="C21" s="344"/>
      <c r="H21" s="343"/>
    </row>
    <row r="22" spans="1:9" ht="20.100000000000001" customHeight="1">
      <c r="A22" s="329"/>
      <c r="B22" s="341"/>
      <c r="C22" s="344"/>
      <c r="H22" s="343"/>
    </row>
    <row r="23" spans="1:9" ht="20.100000000000001" customHeight="1">
      <c r="B23" s="345"/>
      <c r="C23" s="346"/>
      <c r="H23" s="347"/>
    </row>
    <row r="24" spans="1:9" ht="20.100000000000001" customHeight="1">
      <c r="A24" s="348"/>
      <c r="B24" s="349"/>
      <c r="C24" s="350"/>
      <c r="H24" s="347"/>
    </row>
    <row r="25" spans="1:9" ht="20.100000000000001" customHeight="1">
      <c r="A25" s="348"/>
      <c r="B25" s="349"/>
      <c r="C25" s="350"/>
      <c r="H25" s="347"/>
    </row>
    <row r="26" spans="1:9" ht="20.100000000000001" customHeight="1">
      <c r="A26" s="348"/>
      <c r="B26" s="349"/>
      <c r="C26" s="350"/>
      <c r="H26" s="347"/>
    </row>
    <row r="27" spans="1:9" ht="20.100000000000001" customHeight="1">
      <c r="A27" s="348"/>
      <c r="B27" s="349"/>
      <c r="C27" s="350"/>
      <c r="H27" s="347"/>
    </row>
    <row r="28" spans="1:9" ht="20.100000000000001" customHeight="1">
      <c r="A28" s="348"/>
      <c r="B28" s="349"/>
      <c r="C28" s="350"/>
      <c r="H28" s="347"/>
    </row>
    <row r="29" spans="1:9" ht="20.100000000000001" customHeight="1">
      <c r="A29" s="348"/>
      <c r="B29" s="349"/>
      <c r="C29" s="350"/>
      <c r="D29" s="350"/>
      <c r="E29" s="350"/>
      <c r="F29" s="350"/>
      <c r="G29" s="350"/>
      <c r="H29" s="347"/>
    </row>
    <row r="30" spans="1:9" ht="20.100000000000001" customHeight="1">
      <c r="A30" s="348"/>
      <c r="B30" s="349"/>
      <c r="C30" s="350"/>
      <c r="D30" s="350"/>
      <c r="E30" s="350"/>
      <c r="F30" s="350"/>
      <c r="G30" s="350"/>
      <c r="H30" s="347"/>
    </row>
    <row r="31" spans="1:9" ht="20.100000000000001" customHeight="1">
      <c r="A31" s="348"/>
      <c r="B31" s="349"/>
      <c r="C31" s="350"/>
      <c r="D31" s="350"/>
      <c r="E31" s="350"/>
      <c r="F31" s="350"/>
      <c r="G31" s="350"/>
      <c r="H31" s="347"/>
    </row>
    <row r="32" spans="1:9" ht="20.100000000000001" customHeight="1">
      <c r="A32" s="348"/>
      <c r="B32" s="349"/>
      <c r="C32" s="350"/>
      <c r="D32" s="350"/>
      <c r="E32" s="350"/>
      <c r="F32" s="350"/>
      <c r="G32" s="350"/>
      <c r="H32" s="347"/>
    </row>
    <row r="33" spans="1:8">
      <c r="A33" s="348"/>
      <c r="B33" s="349"/>
      <c r="C33" s="350"/>
      <c r="D33" s="350"/>
      <c r="E33" s="350"/>
      <c r="F33" s="350"/>
      <c r="G33" s="350"/>
      <c r="H33" s="347"/>
    </row>
    <row r="34" spans="1:8">
      <c r="A34" s="348"/>
      <c r="B34" s="349"/>
      <c r="C34" s="350"/>
      <c r="D34" s="350"/>
      <c r="E34" s="350"/>
      <c r="F34" s="350"/>
      <c r="G34" s="350"/>
      <c r="H34" s="347"/>
    </row>
    <row r="35" spans="1:8">
      <c r="A35" s="348"/>
      <c r="B35" s="349"/>
      <c r="C35" s="350"/>
      <c r="D35" s="350"/>
      <c r="E35" s="350"/>
      <c r="F35" s="350"/>
      <c r="G35" s="350"/>
      <c r="H35" s="347"/>
    </row>
    <row r="36" spans="1:8">
      <c r="A36" s="348"/>
      <c r="B36" s="349"/>
      <c r="C36" s="350"/>
      <c r="D36" s="350"/>
      <c r="E36" s="350"/>
      <c r="F36" s="350"/>
      <c r="G36" s="350"/>
      <c r="H36" s="347"/>
    </row>
    <row r="37" spans="1:8">
      <c r="A37" s="348"/>
      <c r="B37" s="349"/>
      <c r="C37" s="350"/>
      <c r="D37" s="350"/>
      <c r="E37" s="350"/>
      <c r="F37" s="350"/>
      <c r="G37" s="350"/>
      <c r="H37" s="347"/>
    </row>
    <row r="38" spans="1:8">
      <c r="A38" s="348"/>
      <c r="B38" s="349"/>
      <c r="C38" s="350"/>
      <c r="D38" s="350"/>
      <c r="E38" s="350"/>
      <c r="F38" s="350"/>
      <c r="G38" s="350"/>
      <c r="H38" s="347"/>
    </row>
    <row r="39" spans="1:8">
      <c r="A39" s="348"/>
      <c r="B39" s="349"/>
      <c r="C39" s="350"/>
      <c r="D39" s="350"/>
      <c r="E39" s="350"/>
      <c r="F39" s="350"/>
      <c r="G39" s="350"/>
      <c r="H39" s="347"/>
    </row>
    <row r="40" spans="1:8">
      <c r="A40" s="348"/>
      <c r="B40" s="349"/>
      <c r="C40" s="350"/>
      <c r="D40" s="350"/>
      <c r="E40" s="350"/>
      <c r="F40" s="350"/>
      <c r="G40" s="350"/>
      <c r="H40" s="347"/>
    </row>
    <row r="41" spans="1:8">
      <c r="A41" s="348"/>
      <c r="B41" s="349"/>
      <c r="C41" s="350"/>
      <c r="D41" s="350"/>
      <c r="E41" s="350"/>
      <c r="F41" s="350"/>
      <c r="G41" s="350"/>
      <c r="H41" s="347"/>
    </row>
    <row r="42" spans="1:8">
      <c r="A42" s="348"/>
      <c r="B42" s="349"/>
      <c r="C42" s="350"/>
      <c r="D42" s="350"/>
      <c r="E42" s="350"/>
      <c r="F42" s="350"/>
      <c r="G42" s="350"/>
      <c r="H42" s="347"/>
    </row>
    <row r="43" spans="1:8">
      <c r="A43" s="348"/>
      <c r="B43" s="349"/>
      <c r="C43" s="350"/>
      <c r="D43" s="350"/>
      <c r="E43" s="350"/>
      <c r="F43" s="350"/>
      <c r="G43" s="350"/>
      <c r="H43" s="347"/>
    </row>
    <row r="44" spans="1:8">
      <c r="A44" s="348"/>
      <c r="B44" s="349"/>
      <c r="C44" s="350"/>
      <c r="D44" s="350"/>
      <c r="E44" s="350"/>
      <c r="F44" s="350"/>
      <c r="G44" s="350"/>
      <c r="H44" s="347"/>
    </row>
    <row r="45" spans="1:8">
      <c r="A45" s="348"/>
    </row>
    <row r="46" spans="1:8">
      <c r="A46" s="348"/>
    </row>
    <row r="47" spans="1:8">
      <c r="A47" s="348"/>
    </row>
  </sheetData>
  <mergeCells count="2">
    <mergeCell ref="F4:G4"/>
    <mergeCell ref="F5:G5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J22" sqref="J22"/>
    </sheetView>
  </sheetViews>
  <sheetFormatPr defaultColWidth="9" defaultRowHeight="15"/>
  <cols>
    <col min="1" max="1" width="2" style="315" customWidth="1"/>
    <col min="2" max="2" width="35.28515625" style="315" customWidth="1"/>
    <col min="3" max="3" width="8.85546875" style="315" bestFit="1" customWidth="1"/>
    <col min="4" max="4" width="10.28515625" style="315" customWidth="1"/>
    <col min="5" max="5" width="8.28515625" style="315" customWidth="1"/>
    <col min="6" max="6" width="10.28515625" style="315" customWidth="1"/>
    <col min="7" max="7" width="9.28515625" style="315" bestFit="1" customWidth="1"/>
    <col min="8" max="16384" width="9" style="315"/>
  </cols>
  <sheetData>
    <row r="1" spans="1:8" ht="20.100000000000001" customHeight="1">
      <c r="A1" s="313" t="s">
        <v>330</v>
      </c>
      <c r="B1" s="314"/>
    </row>
    <row r="2" spans="1:8" ht="16.149999999999999" customHeight="1">
      <c r="A2" s="316"/>
      <c r="B2" s="316"/>
      <c r="C2" s="317"/>
      <c r="D2" s="317"/>
      <c r="E2" s="317"/>
      <c r="F2" s="317"/>
    </row>
    <row r="3" spans="1:8" ht="16.149999999999999" customHeight="1">
      <c r="A3" s="318"/>
      <c r="B3" s="318"/>
      <c r="C3" s="318"/>
      <c r="D3" s="318"/>
      <c r="E3" s="318"/>
      <c r="G3" s="319" t="s">
        <v>331</v>
      </c>
    </row>
    <row r="4" spans="1:8" ht="16.149999999999999" customHeight="1">
      <c r="A4" s="320"/>
      <c r="B4" s="320"/>
      <c r="C4" s="321" t="s">
        <v>1</v>
      </c>
      <c r="D4" s="321" t="s">
        <v>158</v>
      </c>
      <c r="E4" s="321" t="s">
        <v>320</v>
      </c>
      <c r="F4" s="351" t="s">
        <v>113</v>
      </c>
      <c r="G4" s="351" t="s">
        <v>113</v>
      </c>
    </row>
    <row r="5" spans="1:8" ht="16.149999999999999" customHeight="1">
      <c r="A5" s="322"/>
      <c r="B5" s="322"/>
      <c r="C5" s="323" t="s">
        <v>171</v>
      </c>
      <c r="D5" s="323" t="s">
        <v>172</v>
      </c>
      <c r="E5" s="323">
        <v>2023</v>
      </c>
      <c r="F5" s="323" t="s">
        <v>65</v>
      </c>
      <c r="G5" s="323" t="s">
        <v>65</v>
      </c>
    </row>
    <row r="6" spans="1:8" ht="16.149999999999999" customHeight="1">
      <c r="A6" s="322"/>
      <c r="B6" s="322"/>
      <c r="C6" s="323" t="s">
        <v>62</v>
      </c>
      <c r="D6" s="323" t="s">
        <v>62</v>
      </c>
      <c r="E6" s="323"/>
      <c r="F6" s="323" t="s">
        <v>332</v>
      </c>
      <c r="G6" s="323" t="s">
        <v>115</v>
      </c>
    </row>
    <row r="7" spans="1:8" ht="16.149999999999999" customHeight="1">
      <c r="A7" s="322"/>
      <c r="B7" s="322"/>
      <c r="C7" s="116">
        <v>2023</v>
      </c>
      <c r="D7" s="116">
        <v>2023</v>
      </c>
      <c r="E7" s="352"/>
      <c r="F7" s="352" t="s">
        <v>333</v>
      </c>
      <c r="G7" s="352" t="s">
        <v>174</v>
      </c>
    </row>
    <row r="8" spans="1:8" ht="16.149999999999999" customHeight="1">
      <c r="A8" s="322"/>
      <c r="B8" s="322"/>
      <c r="E8" s="323"/>
      <c r="F8" s="323"/>
      <c r="G8" s="323"/>
      <c r="H8" s="328"/>
    </row>
    <row r="9" spans="1:8" ht="15.6" customHeight="1">
      <c r="A9" s="324" t="s">
        <v>321</v>
      </c>
      <c r="B9" s="325"/>
      <c r="C9" s="353">
        <v>69142.10824999999</v>
      </c>
      <c r="D9" s="353">
        <v>77347.514999999999</v>
      </c>
      <c r="E9" s="354">
        <v>625318.90484000009</v>
      </c>
      <c r="F9" s="355">
        <v>85.327256832783021</v>
      </c>
      <c r="G9" s="355">
        <v>121.1564485401702</v>
      </c>
      <c r="H9" s="328"/>
    </row>
    <row r="10" spans="1:8" ht="15.6" customHeight="1">
      <c r="A10" s="329"/>
      <c r="B10" s="337" t="s">
        <v>334</v>
      </c>
      <c r="C10" s="356">
        <v>12101.5</v>
      </c>
      <c r="D10" s="357">
        <v>14218.58</v>
      </c>
      <c r="E10" s="358">
        <v>113533.38000000002</v>
      </c>
      <c r="F10" s="359">
        <v>85.13966009387012</v>
      </c>
      <c r="G10" s="359">
        <v>124.33209490440854</v>
      </c>
      <c r="H10" s="328"/>
    </row>
    <row r="11" spans="1:8" ht="15.6" customHeight="1">
      <c r="A11" s="329"/>
      <c r="B11" s="360" t="s">
        <v>33</v>
      </c>
      <c r="C11" s="356"/>
      <c r="D11" s="357"/>
      <c r="E11" s="358"/>
      <c r="F11" s="359"/>
      <c r="G11" s="359"/>
      <c r="H11" s="328"/>
    </row>
    <row r="12" spans="1:8" ht="15.6" customHeight="1">
      <c r="A12" s="329"/>
      <c r="B12" s="361" t="s">
        <v>335</v>
      </c>
      <c r="C12" s="362">
        <v>8794.74</v>
      </c>
      <c r="D12" s="363">
        <v>10219.42</v>
      </c>
      <c r="E12" s="364">
        <v>83427.8</v>
      </c>
      <c r="F12" s="365">
        <v>91.051311424476452</v>
      </c>
      <c r="G12" s="365">
        <v>173.64042600574865</v>
      </c>
      <c r="H12" s="328"/>
    </row>
    <row r="13" spans="1:8" ht="15.6" customHeight="1">
      <c r="A13" s="329"/>
      <c r="B13" s="361" t="s">
        <v>336</v>
      </c>
      <c r="C13" s="362">
        <v>1033.6100000000001</v>
      </c>
      <c r="D13" s="363">
        <v>1223.23</v>
      </c>
      <c r="E13" s="364">
        <v>8379.43</v>
      </c>
      <c r="F13" s="365">
        <v>85.054415182697753</v>
      </c>
      <c r="G13" s="365">
        <v>151.53470977682375</v>
      </c>
      <c r="H13" s="328"/>
    </row>
    <row r="14" spans="1:8" ht="15.6" customHeight="1">
      <c r="A14" s="329"/>
      <c r="B14" s="361" t="s">
        <v>337</v>
      </c>
      <c r="C14" s="362">
        <v>180.12</v>
      </c>
      <c r="D14" s="363">
        <v>214.72</v>
      </c>
      <c r="E14" s="364">
        <v>1365.5099999999998</v>
      </c>
      <c r="F14" s="366">
        <v>80.740405679872978</v>
      </c>
      <c r="G14" s="365">
        <v>100.44133548116601</v>
      </c>
      <c r="H14" s="328"/>
    </row>
    <row r="15" spans="1:8" ht="15.6" customHeight="1">
      <c r="A15" s="329"/>
      <c r="B15" s="361" t="s">
        <v>338</v>
      </c>
      <c r="C15" s="362">
        <v>143.52000000000001</v>
      </c>
      <c r="D15" s="363">
        <v>179.23</v>
      </c>
      <c r="E15" s="364">
        <v>1125.8899999999999</v>
      </c>
      <c r="F15" s="365">
        <v>50.696765896744999</v>
      </c>
      <c r="G15" s="365">
        <v>125.14811381365558</v>
      </c>
      <c r="H15" s="328"/>
    </row>
    <row r="16" spans="1:8" ht="15.6" customHeight="1">
      <c r="A16" s="329"/>
      <c r="B16" s="361" t="s">
        <v>339</v>
      </c>
      <c r="C16" s="362">
        <v>121.83</v>
      </c>
      <c r="D16" s="362">
        <v>157.82</v>
      </c>
      <c r="E16" s="367">
        <v>955.62</v>
      </c>
      <c r="F16" s="366">
        <v>49.432029795158286</v>
      </c>
      <c r="G16" s="366">
        <v>119.49880578724257</v>
      </c>
      <c r="H16" s="328"/>
    </row>
    <row r="17" spans="1:8" ht="15.6" customHeight="1">
      <c r="A17" s="329"/>
      <c r="B17" s="361" t="s">
        <v>340</v>
      </c>
      <c r="C17" s="362">
        <v>94.93</v>
      </c>
      <c r="D17" s="363">
        <v>129.32</v>
      </c>
      <c r="E17" s="364">
        <v>868.25000000000011</v>
      </c>
      <c r="F17" s="365">
        <v>42.078608122516236</v>
      </c>
      <c r="G17" s="366">
        <v>99.472420963390277</v>
      </c>
      <c r="H17" s="328"/>
    </row>
    <row r="18" spans="1:8" ht="15.6" customHeight="1">
      <c r="A18" s="329"/>
      <c r="B18" s="361" t="s">
        <v>341</v>
      </c>
      <c r="C18" s="363">
        <v>59.319999999999993</v>
      </c>
      <c r="D18" s="363">
        <v>70.23</v>
      </c>
      <c r="E18" s="364">
        <v>564.43000000000006</v>
      </c>
      <c r="F18" s="365">
        <v>59.838981900836266</v>
      </c>
      <c r="G18" s="366">
        <v>97.753723588500179</v>
      </c>
      <c r="H18" s="328"/>
    </row>
    <row r="19" spans="1:8" ht="15.6" customHeight="1">
      <c r="A19" s="329"/>
      <c r="B19" s="361" t="s">
        <v>342</v>
      </c>
      <c r="C19" s="362">
        <v>37.5</v>
      </c>
      <c r="D19" s="362">
        <v>45.44</v>
      </c>
      <c r="E19" s="367">
        <v>344.15</v>
      </c>
      <c r="F19" s="365">
        <v>57.749102258616624</v>
      </c>
      <c r="G19" s="366">
        <v>31.254256990546068</v>
      </c>
      <c r="H19" s="328"/>
    </row>
    <row r="20" spans="1:8" ht="15.6" customHeight="1">
      <c r="A20" s="329"/>
      <c r="B20" s="361" t="s">
        <v>343</v>
      </c>
      <c r="C20" s="368">
        <v>19.329999999999998</v>
      </c>
      <c r="D20" s="368">
        <v>25.42</v>
      </c>
      <c r="E20" s="369">
        <v>225.32</v>
      </c>
      <c r="F20" s="365">
        <v>36.583861016398764</v>
      </c>
      <c r="G20" s="366">
        <v>165.2293793265282</v>
      </c>
      <c r="H20" s="328"/>
    </row>
    <row r="21" spans="1:8" ht="15.6" customHeight="1">
      <c r="A21" s="329"/>
      <c r="B21" s="361" t="s">
        <v>344</v>
      </c>
      <c r="C21" s="363">
        <v>24.240000000000002</v>
      </c>
      <c r="D21" s="363">
        <v>27.12</v>
      </c>
      <c r="E21" s="363">
        <v>189.75</v>
      </c>
      <c r="F21" s="365">
        <v>64.606741573033716</v>
      </c>
      <c r="G21" s="366">
        <v>65.256641733298949</v>
      </c>
      <c r="H21" s="328"/>
    </row>
    <row r="22" spans="1:8" ht="15.6" customHeight="1">
      <c r="A22" s="329"/>
      <c r="B22" s="337" t="s">
        <v>345</v>
      </c>
      <c r="H22" s="328"/>
    </row>
    <row r="23" spans="1:8" ht="15.6" customHeight="1">
      <c r="A23" s="329"/>
      <c r="B23" s="370" t="s">
        <v>346</v>
      </c>
      <c r="C23" s="362">
        <v>40047.13725</v>
      </c>
      <c r="D23" s="362">
        <v>44043.036999999997</v>
      </c>
      <c r="E23" s="364">
        <v>353412.39671</v>
      </c>
      <c r="F23" s="365">
        <v>82.461121171045079</v>
      </c>
      <c r="G23" s="365">
        <v>126.14945771620742</v>
      </c>
      <c r="H23" s="328"/>
    </row>
    <row r="24" spans="1:8" ht="15.6" customHeight="1">
      <c r="A24" s="329"/>
      <c r="B24" s="370" t="s">
        <v>347</v>
      </c>
      <c r="C24" s="362">
        <v>14912.322</v>
      </c>
      <c r="D24" s="363">
        <v>16668.313999999998</v>
      </c>
      <c r="E24" s="364">
        <v>137804.22213000001</v>
      </c>
      <c r="F24" s="365">
        <v>91.101846330596842</v>
      </c>
      <c r="G24" s="365">
        <v>111.09942364949023</v>
      </c>
      <c r="H24" s="328"/>
    </row>
    <row r="25" spans="1:8" ht="15.6" customHeight="1">
      <c r="A25" s="329"/>
      <c r="B25" s="370" t="s">
        <v>348</v>
      </c>
      <c r="C25" s="362">
        <v>2081.1489999999999</v>
      </c>
      <c r="D25" s="363">
        <v>2417.5839999999998</v>
      </c>
      <c r="E25" s="364">
        <v>20568.905999999999</v>
      </c>
      <c r="F25" s="365">
        <v>104.65696359702881</v>
      </c>
      <c r="G25" s="365">
        <v>99.752371087693774</v>
      </c>
      <c r="H25" s="328"/>
    </row>
    <row r="26" spans="1:8" ht="15.6" customHeight="1">
      <c r="B26" s="345" t="s">
        <v>349</v>
      </c>
      <c r="C26" s="347"/>
      <c r="D26" s="347"/>
      <c r="E26" s="371"/>
      <c r="F26" s="372"/>
      <c r="G26" s="372"/>
      <c r="H26" s="328"/>
    </row>
    <row r="27" spans="1:8" ht="15" customHeight="1">
      <c r="A27" s="348"/>
      <c r="B27" s="349" t="s">
        <v>254</v>
      </c>
      <c r="C27" s="368">
        <v>5765.9309999999996</v>
      </c>
      <c r="D27" s="368">
        <v>6747.375</v>
      </c>
      <c r="E27" s="369">
        <v>51846.487999999998</v>
      </c>
      <c r="F27" s="372">
        <v>89.105377778428561</v>
      </c>
      <c r="G27" s="372">
        <v>111.48291371526031</v>
      </c>
      <c r="H27" s="328"/>
    </row>
    <row r="28" spans="1:8" ht="15" customHeight="1">
      <c r="A28" s="348"/>
      <c r="B28" s="349" t="s">
        <v>304</v>
      </c>
      <c r="C28" s="368">
        <v>6321.4629999999997</v>
      </c>
      <c r="D28" s="368">
        <v>7219.7020000000002</v>
      </c>
      <c r="E28" s="369">
        <v>49353.655299999999</v>
      </c>
      <c r="F28" s="372">
        <v>69.32838539041218</v>
      </c>
      <c r="G28" s="372">
        <v>164.44031843283423</v>
      </c>
      <c r="H28" s="328"/>
    </row>
    <row r="29" spans="1:8" ht="15" customHeight="1">
      <c r="A29" s="348"/>
      <c r="B29" s="349" t="s">
        <v>259</v>
      </c>
      <c r="C29" s="368">
        <v>2488.5970000000002</v>
      </c>
      <c r="D29" s="368">
        <v>2548.4499999999998</v>
      </c>
      <c r="E29" s="369">
        <v>20097.203000000001</v>
      </c>
      <c r="F29" s="372">
        <v>92.873529361339081</v>
      </c>
      <c r="G29" s="372">
        <v>123.3642781368935</v>
      </c>
      <c r="H29" s="328"/>
    </row>
    <row r="30" spans="1:8" ht="15" customHeight="1">
      <c r="A30" s="348"/>
      <c r="B30" s="349" t="s">
        <v>301</v>
      </c>
      <c r="C30" s="368">
        <v>1767.5820000000001</v>
      </c>
      <c r="D30" s="368">
        <v>1858.944</v>
      </c>
      <c r="E30" s="369">
        <v>17250.286</v>
      </c>
      <c r="F30" s="372">
        <v>92.368838023031216</v>
      </c>
      <c r="G30" s="372">
        <v>198.07308511570321</v>
      </c>
      <c r="H30" s="328"/>
    </row>
    <row r="31" spans="1:8" ht="15" customHeight="1">
      <c r="A31" s="348"/>
      <c r="B31" s="349" t="s">
        <v>257</v>
      </c>
      <c r="C31" s="368">
        <v>1317.0060000000001</v>
      </c>
      <c r="D31" s="368">
        <v>1384.7180000000001</v>
      </c>
      <c r="E31" s="369">
        <v>14158.77</v>
      </c>
      <c r="F31" s="372">
        <v>89.909265668955413</v>
      </c>
      <c r="G31" s="372">
        <v>90.228213091670668</v>
      </c>
      <c r="H31" s="328"/>
    </row>
    <row r="32" spans="1:8" ht="15" customHeight="1">
      <c r="A32" s="348"/>
      <c r="B32" s="349" t="s">
        <v>303</v>
      </c>
      <c r="C32" s="368">
        <v>1790.81025</v>
      </c>
      <c r="D32" s="368">
        <v>1884.422</v>
      </c>
      <c r="E32" s="369">
        <v>13959.533660000001</v>
      </c>
      <c r="F32" s="372">
        <v>84.372615819789559</v>
      </c>
      <c r="G32" s="372">
        <v>153.66579083780044</v>
      </c>
      <c r="H32" s="328"/>
    </row>
    <row r="33" spans="1:8" ht="15" customHeight="1">
      <c r="A33" s="348"/>
      <c r="B33" s="349" t="s">
        <v>278</v>
      </c>
      <c r="C33" s="368">
        <v>1228.8489999999999</v>
      </c>
      <c r="D33" s="368">
        <v>1257.2260000000001</v>
      </c>
      <c r="E33" s="369">
        <v>11031.218000000001</v>
      </c>
      <c r="F33" s="372">
        <v>76.562550318875935</v>
      </c>
      <c r="G33" s="372">
        <v>192.40360039306699</v>
      </c>
      <c r="H33" s="328"/>
    </row>
    <row r="34" spans="1:8" ht="15" customHeight="1">
      <c r="A34" s="348"/>
      <c r="B34" s="349" t="s">
        <v>279</v>
      </c>
      <c r="C34" s="368">
        <v>1050.306</v>
      </c>
      <c r="D34" s="368">
        <v>1079.6679999999999</v>
      </c>
      <c r="E34" s="369">
        <v>10933.800999999999</v>
      </c>
      <c r="F34" s="372">
        <v>73.261680220949572</v>
      </c>
      <c r="G34" s="372">
        <v>109.88555875069885</v>
      </c>
      <c r="H34" s="328"/>
    </row>
    <row r="35" spans="1:8" ht="15" customHeight="1">
      <c r="A35" s="348"/>
      <c r="B35" s="349" t="s">
        <v>260</v>
      </c>
      <c r="C35" s="368">
        <v>1128.1099999999999</v>
      </c>
      <c r="D35" s="368">
        <v>1398.0509999999999</v>
      </c>
      <c r="E35" s="369">
        <v>10924.687</v>
      </c>
      <c r="F35" s="372">
        <v>90.990848348849823</v>
      </c>
      <c r="G35" s="372">
        <v>128.49761111098042</v>
      </c>
      <c r="H35" s="328"/>
    </row>
    <row r="36" spans="1:8" ht="15" customHeight="1">
      <c r="A36" s="348"/>
      <c r="B36" s="349" t="s">
        <v>302</v>
      </c>
      <c r="C36" s="368">
        <v>1066.2449999999999</v>
      </c>
      <c r="D36" s="368">
        <v>1112.847</v>
      </c>
      <c r="E36" s="369">
        <v>10631.388999999999</v>
      </c>
      <c r="F36" s="372">
        <v>82.043685834573537</v>
      </c>
      <c r="G36" s="372">
        <v>119.25976397279885</v>
      </c>
      <c r="H36" s="328"/>
    </row>
    <row r="37" spans="1:8" ht="15" customHeight="1">
      <c r="A37" s="348"/>
      <c r="B37" s="349" t="s">
        <v>255</v>
      </c>
      <c r="C37" s="368">
        <v>1308.1479999999999</v>
      </c>
      <c r="D37" s="368">
        <v>1575.4059999999999</v>
      </c>
      <c r="E37" s="369">
        <v>9989.2510000000002</v>
      </c>
      <c r="F37" s="372">
        <v>90.566916153861428</v>
      </c>
      <c r="G37" s="372">
        <v>123.25259991180424</v>
      </c>
      <c r="H37" s="328"/>
    </row>
    <row r="38" spans="1:8" ht="15" customHeight="1">
      <c r="A38" s="348"/>
      <c r="B38" s="349" t="s">
        <v>305</v>
      </c>
      <c r="C38" s="368">
        <v>1212.3309999999999</v>
      </c>
      <c r="D38" s="368">
        <v>1297.0830000000001</v>
      </c>
      <c r="E38" s="369">
        <v>9828.0130000000008</v>
      </c>
      <c r="F38" s="372">
        <v>97.576457377621296</v>
      </c>
      <c r="G38" s="372">
        <v>140.21402155480996</v>
      </c>
      <c r="H38" s="328"/>
    </row>
    <row r="39" spans="1:8" ht="15" customHeight="1">
      <c r="A39" s="348"/>
      <c r="B39" s="349" t="s">
        <v>273</v>
      </c>
      <c r="C39" s="368">
        <v>1163.6690000000001</v>
      </c>
      <c r="D39" s="368">
        <v>1338.4469999999999</v>
      </c>
      <c r="E39" s="369">
        <v>8864.0120000000006</v>
      </c>
      <c r="F39" s="372">
        <v>89.825893656987162</v>
      </c>
      <c r="G39" s="372">
        <v>92.206050701816721</v>
      </c>
      <c r="H39" s="328"/>
    </row>
    <row r="40" spans="1:8" ht="15" customHeight="1">
      <c r="A40" s="348"/>
      <c r="B40" s="349" t="s">
        <v>280</v>
      </c>
      <c r="C40" s="368">
        <v>794.51</v>
      </c>
      <c r="D40" s="368">
        <v>834.44600000000003</v>
      </c>
      <c r="E40" s="369">
        <v>8655.2070000000003</v>
      </c>
      <c r="F40" s="372">
        <v>95.81233187579565</v>
      </c>
      <c r="G40" s="372">
        <v>93.447111873113613</v>
      </c>
      <c r="H40" s="328"/>
    </row>
    <row r="41" spans="1:8" ht="15" customHeight="1">
      <c r="A41" s="348"/>
      <c r="B41" s="349" t="s">
        <v>289</v>
      </c>
      <c r="C41" s="368">
        <v>550.49300000000005</v>
      </c>
      <c r="D41" s="368">
        <v>924.76</v>
      </c>
      <c r="E41" s="369">
        <v>8490.6409999999996</v>
      </c>
      <c r="F41" s="372">
        <v>94.7944683955768</v>
      </c>
      <c r="G41" s="372">
        <v>82.582368721210813</v>
      </c>
      <c r="H41" s="328"/>
    </row>
    <row r="42" spans="1:8" ht="15" customHeight="1">
      <c r="A42" s="348"/>
      <c r="B42" s="349" t="s">
        <v>350</v>
      </c>
      <c r="C42" s="368">
        <v>972.79600000000005</v>
      </c>
      <c r="D42" s="368">
        <v>1047.242</v>
      </c>
      <c r="E42" s="369">
        <v>8374.3009999999995</v>
      </c>
      <c r="F42" s="372">
        <v>96.543555960796922</v>
      </c>
      <c r="G42" s="372">
        <v>109.07403717032469</v>
      </c>
      <c r="H42" s="328"/>
    </row>
    <row r="43" spans="1:8" ht="15" customHeight="1">
      <c r="A43" s="348"/>
      <c r="B43" s="349" t="s">
        <v>313</v>
      </c>
      <c r="C43" s="368">
        <v>738.58500000000004</v>
      </c>
      <c r="D43" s="368">
        <v>854.74199999999996</v>
      </c>
      <c r="E43" s="369">
        <v>8188.6850000000004</v>
      </c>
      <c r="F43" s="372">
        <v>95.924700957386207</v>
      </c>
      <c r="G43" s="372">
        <v>131.98623963524042</v>
      </c>
      <c r="H43" s="328"/>
    </row>
    <row r="44" spans="1:8" ht="15" customHeight="1">
      <c r="A44" s="348"/>
      <c r="B44" s="349" t="s">
        <v>271</v>
      </c>
      <c r="C44" s="368">
        <v>760.89800000000002</v>
      </c>
      <c r="D44" s="368">
        <v>794.07100000000003</v>
      </c>
      <c r="E44" s="369">
        <v>8155.6679999999997</v>
      </c>
      <c r="F44" s="372">
        <v>92.565137024906207</v>
      </c>
      <c r="G44" s="372">
        <v>92.134577087787179</v>
      </c>
      <c r="H44" s="328"/>
    </row>
    <row r="45" spans="1:8" ht="15" customHeight="1">
      <c r="A45" s="348"/>
      <c r="B45" s="349" t="s">
        <v>296</v>
      </c>
      <c r="C45" s="368">
        <v>829.77800000000002</v>
      </c>
      <c r="D45" s="368">
        <v>862.947</v>
      </c>
      <c r="E45" s="369">
        <v>7974.7870000000003</v>
      </c>
      <c r="F45" s="372">
        <v>79.975015037710108</v>
      </c>
      <c r="G45" s="372">
        <v>195.90124348411376</v>
      </c>
      <c r="H45" s="328"/>
    </row>
    <row r="46" spans="1:8" ht="15" customHeight="1">
      <c r="A46" s="348"/>
      <c r="B46" s="349" t="s">
        <v>262</v>
      </c>
      <c r="C46" s="368">
        <v>1076.5119999999999</v>
      </c>
      <c r="D46" s="368">
        <v>1111.8040000000001</v>
      </c>
      <c r="E46" s="369">
        <v>7618.174</v>
      </c>
      <c r="F46" s="372">
        <v>91.900553037368752</v>
      </c>
      <c r="G46" s="372">
        <v>124.26676413256092</v>
      </c>
      <c r="H46" s="328"/>
    </row>
    <row r="47" spans="1:8" ht="15" customHeight="1">
      <c r="A47" s="348"/>
      <c r="B47" s="349" t="s">
        <v>284</v>
      </c>
      <c r="C47" s="368">
        <v>893.73699999999997</v>
      </c>
      <c r="D47" s="368">
        <v>992.2</v>
      </c>
      <c r="E47" s="369">
        <v>7463.2939999999999</v>
      </c>
      <c r="F47" s="372">
        <v>83.624590465177775</v>
      </c>
      <c r="G47" s="372">
        <v>141.74075018032633</v>
      </c>
      <c r="H47" s="328"/>
    </row>
    <row r="48" spans="1:8" ht="15" customHeight="1">
      <c r="A48" s="348"/>
      <c r="B48" s="349" t="s">
        <v>287</v>
      </c>
      <c r="C48" s="368">
        <v>870.96500000000003</v>
      </c>
      <c r="D48" s="368">
        <v>828.12</v>
      </c>
      <c r="E48" s="369">
        <v>7422.4579999999996</v>
      </c>
      <c r="F48" s="372">
        <v>83.249831980195026</v>
      </c>
      <c r="G48" s="372">
        <v>117.29438679380199</v>
      </c>
    </row>
    <row r="49" spans="1:1">
      <c r="A49" s="348"/>
    </row>
    <row r="50" spans="1:1">
      <c r="A50" s="348"/>
    </row>
    <row r="51" spans="1:1">
      <c r="A51" s="348"/>
    </row>
    <row r="52" spans="1:1">
      <c r="A52" s="348"/>
    </row>
    <row r="53" spans="1:1">
      <c r="A53" s="348"/>
    </row>
    <row r="54" spans="1:1">
      <c r="A54" s="348"/>
    </row>
    <row r="55" spans="1:1">
      <c r="A55" s="348"/>
    </row>
    <row r="56" spans="1:1">
      <c r="A56" s="348"/>
    </row>
    <row r="57" spans="1:1">
      <c r="A57" s="348"/>
    </row>
    <row r="58" spans="1:1">
      <c r="A58" s="348"/>
    </row>
    <row r="59" spans="1:1">
      <c r="A59" s="348"/>
    </row>
    <row r="60" spans="1:1">
      <c r="A60" s="348"/>
    </row>
    <row r="61" spans="1:1">
      <c r="A61" s="348"/>
    </row>
    <row r="62" spans="1:1">
      <c r="A62" s="348"/>
    </row>
    <row r="63" spans="1:1">
      <c r="A63" s="348"/>
    </row>
    <row r="64" spans="1:1">
      <c r="A64" s="348"/>
    </row>
    <row r="65" spans="1:6">
      <c r="A65" s="348"/>
    </row>
    <row r="66" spans="1:6">
      <c r="A66" s="348"/>
    </row>
    <row r="67" spans="1:6">
      <c r="A67" s="348"/>
    </row>
    <row r="68" spans="1:6">
      <c r="A68" s="348"/>
    </row>
    <row r="69" spans="1:6">
      <c r="A69" s="348"/>
    </row>
    <row r="70" spans="1:6">
      <c r="A70" s="348"/>
    </row>
    <row r="71" spans="1:6">
      <c r="A71" s="373"/>
      <c r="B71" s="373"/>
      <c r="C71" s="373"/>
      <c r="D71" s="373"/>
      <c r="E71" s="373"/>
      <c r="F71" s="373"/>
    </row>
    <row r="72" spans="1:6">
      <c r="A72" s="373"/>
      <c r="B72" s="373"/>
      <c r="C72" s="373"/>
      <c r="D72" s="373"/>
      <c r="E72" s="373"/>
      <c r="F72" s="373"/>
    </row>
    <row r="73" spans="1:6">
      <c r="A73" s="373"/>
      <c r="B73" s="373"/>
      <c r="C73" s="373"/>
      <c r="D73" s="373"/>
      <c r="E73" s="373"/>
      <c r="F73" s="373"/>
    </row>
    <row r="74" spans="1:6">
      <c r="A74" s="373"/>
      <c r="B74" s="373"/>
      <c r="C74" s="373"/>
      <c r="D74" s="373"/>
      <c r="E74" s="373"/>
      <c r="F74" s="373"/>
    </row>
    <row r="75" spans="1:6">
      <c r="A75" s="373"/>
      <c r="B75" s="373"/>
      <c r="C75" s="373"/>
      <c r="D75" s="373"/>
      <c r="E75" s="373"/>
      <c r="F75" s="373"/>
    </row>
    <row r="76" spans="1:6">
      <c r="A76" s="373"/>
      <c r="B76" s="373"/>
      <c r="C76" s="373"/>
      <c r="D76" s="373"/>
      <c r="E76" s="373"/>
      <c r="F76" s="373"/>
    </row>
    <row r="77" spans="1:6">
      <c r="A77" s="373"/>
      <c r="B77" s="373"/>
      <c r="C77" s="373"/>
      <c r="D77" s="373"/>
      <c r="E77" s="373"/>
      <c r="F77" s="373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J22" sqref="J22"/>
    </sheetView>
  </sheetViews>
  <sheetFormatPr defaultColWidth="9" defaultRowHeight="15"/>
  <cols>
    <col min="1" max="1" width="2" style="315" customWidth="1"/>
    <col min="2" max="2" width="30.28515625" style="315" customWidth="1"/>
    <col min="3" max="5" width="9.28515625" style="315" customWidth="1"/>
    <col min="6" max="6" width="8.7109375" style="315" customWidth="1"/>
    <col min="7" max="8" width="9.28515625" style="315" customWidth="1"/>
    <col min="9" max="16384" width="9" style="315"/>
  </cols>
  <sheetData>
    <row r="1" spans="1:9" ht="20.100000000000001" customHeight="1">
      <c r="A1" s="313" t="s">
        <v>351</v>
      </c>
      <c r="B1" s="314"/>
    </row>
    <row r="2" spans="1:9" ht="16.149999999999999" customHeight="1">
      <c r="A2" s="316"/>
      <c r="B2" s="316"/>
      <c r="C2" s="317"/>
      <c r="D2" s="317"/>
      <c r="E2" s="317"/>
      <c r="F2" s="317"/>
    </row>
    <row r="3" spans="1:9" ht="16.149999999999999" customHeight="1">
      <c r="A3" s="318"/>
      <c r="B3" s="318"/>
      <c r="C3" s="318"/>
      <c r="D3" s="318"/>
      <c r="E3" s="318"/>
      <c r="H3" s="374" t="s">
        <v>331</v>
      </c>
    </row>
    <row r="4" spans="1:9" ht="16.149999999999999" customHeight="1">
      <c r="A4" s="320"/>
      <c r="B4" s="320"/>
      <c r="C4" s="204" t="s">
        <v>1</v>
      </c>
      <c r="D4" s="204" t="s">
        <v>1</v>
      </c>
      <c r="E4" s="204" t="s">
        <v>169</v>
      </c>
      <c r="F4" s="1040" t="s">
        <v>221</v>
      </c>
      <c r="G4" s="1040"/>
      <c r="H4" s="1040"/>
    </row>
    <row r="5" spans="1:9" ht="16.149999999999999" customHeight="1">
      <c r="A5" s="322"/>
      <c r="B5" s="322"/>
      <c r="C5" s="205" t="s">
        <v>352</v>
      </c>
      <c r="D5" s="205" t="s">
        <v>60</v>
      </c>
      <c r="E5" s="205" t="s">
        <v>222</v>
      </c>
      <c r="F5" s="205" t="s">
        <v>353</v>
      </c>
      <c r="G5" s="205" t="s">
        <v>63</v>
      </c>
      <c r="H5" s="205" t="s">
        <v>64</v>
      </c>
    </row>
    <row r="6" spans="1:9" ht="16.149999999999999" customHeight="1">
      <c r="A6" s="322"/>
      <c r="B6" s="322"/>
      <c r="C6" s="116" t="s">
        <v>114</v>
      </c>
      <c r="D6" s="116" t="s">
        <v>114</v>
      </c>
      <c r="E6" s="116" t="s">
        <v>114</v>
      </c>
      <c r="F6" s="116" t="s">
        <v>114</v>
      </c>
      <c r="G6" s="116" t="s">
        <v>114</v>
      </c>
      <c r="H6" s="116" t="s">
        <v>114</v>
      </c>
    </row>
    <row r="7" spans="1:9" ht="9" customHeight="1">
      <c r="A7" s="322"/>
      <c r="B7" s="322"/>
      <c r="C7" s="113"/>
      <c r="D7" s="113"/>
      <c r="E7" s="113"/>
      <c r="F7" s="113"/>
      <c r="G7" s="113"/>
      <c r="H7" s="113"/>
    </row>
    <row r="8" spans="1:9" ht="16.149999999999999" customHeight="1">
      <c r="A8" s="324" t="s">
        <v>321</v>
      </c>
      <c r="B8" s="325"/>
      <c r="C8" s="353">
        <v>140639.39494999999</v>
      </c>
      <c r="D8" s="353">
        <v>181169.63688000001</v>
      </c>
      <c r="E8" s="353">
        <v>211655.67565999998</v>
      </c>
      <c r="F8" s="375">
        <v>122.01035281903903</v>
      </c>
      <c r="G8" s="375">
        <v>126.05488773536295</v>
      </c>
      <c r="H8" s="375">
        <v>117.83666548918494</v>
      </c>
    </row>
    <row r="9" spans="1:9" ht="20.100000000000001" customHeight="1">
      <c r="A9" s="329"/>
      <c r="B9" s="337" t="s">
        <v>334</v>
      </c>
      <c r="C9" s="356">
        <v>26145.64</v>
      </c>
      <c r="D9" s="357">
        <v>32752.870000000003</v>
      </c>
      <c r="E9" s="357">
        <v>37529.21</v>
      </c>
      <c r="F9" s="340">
        <v>126.04183840621836</v>
      </c>
      <c r="G9" s="340">
        <v>125.94612823614735</v>
      </c>
      <c r="H9" s="340">
        <v>118.28818609301311</v>
      </c>
      <c r="I9" s="328"/>
    </row>
    <row r="10" spans="1:9" ht="15.6" customHeight="1">
      <c r="A10" s="329"/>
      <c r="B10" s="360" t="s">
        <v>33</v>
      </c>
      <c r="C10" s="356"/>
      <c r="D10" s="357"/>
      <c r="E10" s="357"/>
      <c r="F10" s="340"/>
      <c r="G10" s="340"/>
      <c r="H10" s="340"/>
      <c r="I10" s="328"/>
    </row>
    <row r="11" spans="1:9" ht="15.6" customHeight="1">
      <c r="A11" s="329"/>
      <c r="B11" s="361" t="s">
        <v>335</v>
      </c>
      <c r="C11" s="362">
        <v>19557.38</v>
      </c>
      <c r="D11" s="363">
        <v>23781.74</v>
      </c>
      <c r="E11" s="363">
        <v>27066.479999999996</v>
      </c>
      <c r="F11" s="343">
        <v>172.62015301349018</v>
      </c>
      <c r="G11" s="343">
        <v>179.7136429552192</v>
      </c>
      <c r="H11" s="343">
        <v>165.3965266489862</v>
      </c>
      <c r="I11" s="328"/>
    </row>
    <row r="12" spans="1:9" ht="15.6" customHeight="1">
      <c r="A12" s="329"/>
      <c r="B12" s="361" t="s">
        <v>336</v>
      </c>
      <c r="C12" s="362">
        <v>1838.19</v>
      </c>
      <c r="D12" s="363">
        <v>2400.1999999999998</v>
      </c>
      <c r="E12" s="363">
        <v>3092.2400000000002</v>
      </c>
      <c r="F12" s="343">
        <v>153.57411399067621</v>
      </c>
      <c r="G12" s="343">
        <v>151.05477796797905</v>
      </c>
      <c r="H12" s="343">
        <v>150.36713575756397</v>
      </c>
      <c r="I12" s="328"/>
    </row>
    <row r="13" spans="1:9" ht="15.6" customHeight="1">
      <c r="A13" s="329"/>
      <c r="B13" s="361" t="s">
        <v>337</v>
      </c>
      <c r="C13" s="362">
        <v>276.92</v>
      </c>
      <c r="D13" s="363">
        <v>415.06000000000006</v>
      </c>
      <c r="E13" s="363">
        <v>545.66</v>
      </c>
      <c r="F13" s="343">
        <v>93.026068261220118</v>
      </c>
      <c r="G13" s="343">
        <v>100.53043330830526</v>
      </c>
      <c r="H13" s="343">
        <v>121.80454484575203</v>
      </c>
      <c r="I13" s="328"/>
    </row>
    <row r="14" spans="1:9" ht="15.6" customHeight="1">
      <c r="A14" s="329"/>
      <c r="B14" s="361" t="s">
        <v>354</v>
      </c>
      <c r="C14" s="362">
        <v>212.35</v>
      </c>
      <c r="D14" s="363">
        <v>314.62</v>
      </c>
      <c r="E14" s="363">
        <v>439.15999999999997</v>
      </c>
      <c r="F14" s="376">
        <v>125.83703703703704</v>
      </c>
      <c r="G14" s="343">
        <v>118.15826041236339</v>
      </c>
      <c r="H14" s="343">
        <v>132.45664304026542</v>
      </c>
      <c r="I14" s="328"/>
    </row>
    <row r="15" spans="1:9" ht="15.6" customHeight="1">
      <c r="A15" s="329"/>
      <c r="B15" s="361" t="s">
        <v>339</v>
      </c>
      <c r="C15" s="362">
        <v>178.35</v>
      </c>
      <c r="D15" s="363">
        <v>244.05</v>
      </c>
      <c r="E15" s="363">
        <v>375.15999999999997</v>
      </c>
      <c r="F15" s="343">
        <v>121.93204348123332</v>
      </c>
      <c r="G15" s="343">
        <v>114.53444715599777</v>
      </c>
      <c r="H15" s="343">
        <v>118.90212981744422</v>
      </c>
      <c r="I15" s="328"/>
    </row>
    <row r="16" spans="1:9" ht="15.6" customHeight="1">
      <c r="A16" s="329"/>
      <c r="B16" s="361" t="s">
        <v>340</v>
      </c>
      <c r="C16" s="362">
        <v>185.9</v>
      </c>
      <c r="D16" s="362">
        <v>236.93000000000004</v>
      </c>
      <c r="E16" s="362">
        <v>305.97000000000003</v>
      </c>
      <c r="F16" s="376">
        <v>103.45019476905955</v>
      </c>
      <c r="G16" s="376">
        <v>94.430162810625546</v>
      </c>
      <c r="H16" s="376">
        <v>98.515680340009013</v>
      </c>
      <c r="I16" s="328"/>
    </row>
    <row r="17" spans="1:9" ht="15.6" customHeight="1">
      <c r="A17" s="329"/>
      <c r="B17" s="361" t="s">
        <v>355</v>
      </c>
      <c r="C17" s="362">
        <v>129.41999999999999</v>
      </c>
      <c r="D17" s="363">
        <v>157.07999999999998</v>
      </c>
      <c r="E17" s="363">
        <v>186.36</v>
      </c>
      <c r="F17" s="343">
        <v>90.100250626566407</v>
      </c>
      <c r="G17" s="343">
        <v>92.61792452830187</v>
      </c>
      <c r="H17" s="343">
        <v>101.22209548639401</v>
      </c>
      <c r="I17" s="328"/>
    </row>
    <row r="18" spans="1:9" ht="15.6" customHeight="1">
      <c r="A18" s="329"/>
      <c r="B18" s="361" t="s">
        <v>342</v>
      </c>
      <c r="C18" s="363">
        <v>72.13</v>
      </c>
      <c r="D18" s="363">
        <v>91.36</v>
      </c>
      <c r="E18" s="363">
        <v>114.86</v>
      </c>
      <c r="F18" s="343">
        <v>24.115680374456698</v>
      </c>
      <c r="G18" s="343">
        <v>30.204648394882135</v>
      </c>
      <c r="H18" s="343">
        <v>36.355004114705331</v>
      </c>
      <c r="I18" s="328"/>
    </row>
    <row r="19" spans="1:9" ht="15.6" customHeight="1">
      <c r="A19" s="329"/>
      <c r="B19" s="361" t="s">
        <v>344</v>
      </c>
      <c r="C19" s="362">
        <v>32.200000000000003</v>
      </c>
      <c r="D19" s="362">
        <v>54.49</v>
      </c>
      <c r="E19" s="362">
        <v>73.570000000000007</v>
      </c>
      <c r="F19" s="376">
        <v>58.222583853177831</v>
      </c>
      <c r="G19" s="376">
        <v>68.635848343620111</v>
      </c>
      <c r="H19" s="376">
        <v>65.181181890670686</v>
      </c>
      <c r="I19" s="328"/>
    </row>
    <row r="20" spans="1:9" ht="15.6" customHeight="1">
      <c r="A20" s="329"/>
      <c r="B20" s="361" t="s">
        <v>343</v>
      </c>
      <c r="C20" s="368">
        <v>53.379999999999995</v>
      </c>
      <c r="D20" s="368">
        <v>60.459999999999994</v>
      </c>
      <c r="E20" s="368">
        <v>64.569999999999993</v>
      </c>
      <c r="F20" s="347">
        <v>181.81198910081741</v>
      </c>
      <c r="G20" s="347">
        <v>145.02278723914608</v>
      </c>
      <c r="H20" s="347">
        <v>141.07493991697618</v>
      </c>
      <c r="I20" s="328"/>
    </row>
    <row r="21" spans="1:9" ht="15.6" customHeight="1">
      <c r="A21" s="329"/>
      <c r="B21" s="337" t="s">
        <v>345</v>
      </c>
      <c r="C21" s="356">
        <v>114493.75495</v>
      </c>
      <c r="D21" s="357">
        <v>148416.76688000001</v>
      </c>
      <c r="E21" s="357">
        <v>174126.46565999999</v>
      </c>
      <c r="F21" s="340">
        <v>121.12563671259534</v>
      </c>
      <c r="G21" s="340">
        <v>126.07891427532718</v>
      </c>
      <c r="H21" s="340">
        <v>117.73980110180948</v>
      </c>
      <c r="I21" s="328"/>
    </row>
    <row r="22" spans="1:9" ht="15.6" customHeight="1">
      <c r="A22" s="329"/>
      <c r="B22" s="370" t="s">
        <v>346</v>
      </c>
      <c r="C22" s="362">
        <v>79224.056949999998</v>
      </c>
      <c r="D22" s="363">
        <v>102141.74287999999</v>
      </c>
      <c r="E22" s="363">
        <v>121060.41987999999</v>
      </c>
      <c r="F22" s="343">
        <v>127.7613708651066</v>
      </c>
      <c r="G22" s="343">
        <v>132.20569975720332</v>
      </c>
      <c r="H22" s="343">
        <v>123.82501135372506</v>
      </c>
      <c r="I22" s="328"/>
    </row>
    <row r="23" spans="1:9" ht="15.6" customHeight="1">
      <c r="A23" s="329"/>
      <c r="B23" s="370" t="s">
        <v>347</v>
      </c>
      <c r="C23" s="362">
        <v>30503.545999999998</v>
      </c>
      <c r="D23" s="363">
        <v>39972.040999999997</v>
      </c>
      <c r="E23" s="363">
        <v>46594.82478000001</v>
      </c>
      <c r="F23" s="343">
        <v>109.16125412058197</v>
      </c>
      <c r="G23" s="343">
        <v>114.69900437624516</v>
      </c>
      <c r="H23" s="343">
        <v>109.0904562875626</v>
      </c>
      <c r="I23" s="328"/>
    </row>
    <row r="24" spans="1:9" ht="15.6" customHeight="1">
      <c r="A24" s="329"/>
      <c r="B24" s="370" t="s">
        <v>348</v>
      </c>
      <c r="C24" s="362">
        <v>4766.152</v>
      </c>
      <c r="D24" s="363">
        <v>6302.9830000000002</v>
      </c>
      <c r="E24" s="363">
        <v>6471.2209999999995</v>
      </c>
      <c r="F24" s="343">
        <v>104.25046611552315</v>
      </c>
      <c r="G24" s="343">
        <v>112.38998127006906</v>
      </c>
      <c r="H24" s="343">
        <v>87.313572796335194</v>
      </c>
      <c r="I24" s="328"/>
    </row>
    <row r="25" spans="1:9" ht="15.6" customHeight="1">
      <c r="B25" s="345" t="s">
        <v>349</v>
      </c>
      <c r="C25" s="347"/>
      <c r="D25" s="347"/>
      <c r="E25" s="347"/>
      <c r="F25" s="347"/>
      <c r="G25" s="347"/>
      <c r="H25" s="347"/>
      <c r="I25" s="328"/>
    </row>
    <row r="26" spans="1:9" ht="15.6" customHeight="1">
      <c r="A26" s="348"/>
      <c r="B26" s="349" t="s">
        <v>304</v>
      </c>
      <c r="C26" s="368">
        <v>10230.88695</v>
      </c>
      <c r="D26" s="368">
        <v>14790.178</v>
      </c>
      <c r="E26" s="368">
        <v>19100.453000000001</v>
      </c>
      <c r="F26" s="347">
        <v>143.81279685174272</v>
      </c>
      <c r="G26" s="347">
        <v>167.58341281835649</v>
      </c>
      <c r="H26" s="347">
        <v>185.59596658030338</v>
      </c>
      <c r="I26" s="328"/>
    </row>
    <row r="27" spans="1:9" ht="15.6" customHeight="1">
      <c r="A27" s="348"/>
      <c r="B27" s="349" t="s">
        <v>254</v>
      </c>
      <c r="C27" s="368">
        <v>11069.534</v>
      </c>
      <c r="D27" s="368">
        <v>14484.718999999999</v>
      </c>
      <c r="E27" s="368">
        <v>18280.539000000004</v>
      </c>
      <c r="F27" s="347">
        <v>99.751835461477086</v>
      </c>
      <c r="G27" s="347">
        <v>116.1292973484004</v>
      </c>
      <c r="H27" s="347">
        <v>126.57456399879641</v>
      </c>
      <c r="I27" s="328"/>
    </row>
    <row r="28" spans="1:9" ht="15.6" customHeight="1">
      <c r="A28" s="348"/>
      <c r="B28" s="349" t="s">
        <v>259</v>
      </c>
      <c r="C28" s="368">
        <v>3903.3339999999998</v>
      </c>
      <c r="D28" s="368">
        <v>6455.1189999999997</v>
      </c>
      <c r="E28" s="368">
        <v>7631.805000000003</v>
      </c>
      <c r="F28" s="347">
        <v>146.02323676971716</v>
      </c>
      <c r="G28" s="347">
        <v>144.24666417582262</v>
      </c>
      <c r="H28" s="347">
        <v>101.03160243895888</v>
      </c>
      <c r="I28" s="328"/>
    </row>
    <row r="29" spans="1:9" ht="15.6" customHeight="1">
      <c r="A29" s="348"/>
      <c r="B29" s="349" t="s">
        <v>301</v>
      </c>
      <c r="C29" s="368">
        <v>4340.9489999999996</v>
      </c>
      <c r="D29" s="368">
        <v>5477.6310000000003</v>
      </c>
      <c r="E29" s="368">
        <v>5315.2089999999998</v>
      </c>
      <c r="F29" s="347">
        <v>183.1342781108724</v>
      </c>
      <c r="G29" s="347">
        <v>214.76551616789851</v>
      </c>
      <c r="H29" s="347">
        <v>190.74282347131833</v>
      </c>
    </row>
    <row r="30" spans="1:9" ht="15.6" customHeight="1">
      <c r="A30" s="348"/>
      <c r="B30" s="349" t="s">
        <v>303</v>
      </c>
      <c r="C30" s="368">
        <v>2623.1039999999998</v>
      </c>
      <c r="D30" s="368">
        <v>4039.1509999999998</v>
      </c>
      <c r="E30" s="368">
        <v>5310.1026600000023</v>
      </c>
      <c r="F30" s="347">
        <v>123.86500147328815</v>
      </c>
      <c r="G30" s="347">
        <v>177.96972292573224</v>
      </c>
      <c r="H30" s="347">
        <v>196.3781563665049</v>
      </c>
    </row>
    <row r="31" spans="1:9" ht="15.6" customHeight="1">
      <c r="A31" s="348"/>
      <c r="B31" s="349" t="s">
        <v>257</v>
      </c>
      <c r="C31" s="368">
        <v>3442.1570000000002</v>
      </c>
      <c r="D31" s="368">
        <v>4089.3969999999999</v>
      </c>
      <c r="E31" s="368">
        <v>4073.4310000000005</v>
      </c>
      <c r="F31" s="347">
        <v>88.054974290757471</v>
      </c>
      <c r="G31" s="347">
        <v>96.682131784173649</v>
      </c>
      <c r="H31" s="347">
        <v>94.304019454252156</v>
      </c>
    </row>
    <row r="32" spans="1:9" ht="15.6" customHeight="1">
      <c r="A32" s="348"/>
      <c r="B32" s="349" t="s">
        <v>255</v>
      </c>
      <c r="C32" s="368">
        <v>1806.3040000000001</v>
      </c>
      <c r="D32" s="368">
        <v>2864.1689999999999</v>
      </c>
      <c r="E32" s="368">
        <v>4070.9770000000008</v>
      </c>
      <c r="F32" s="347">
        <v>118.68524660824953</v>
      </c>
      <c r="G32" s="347">
        <v>128.60393045021291</v>
      </c>
      <c r="H32" s="347">
        <v>126.94312005562954</v>
      </c>
    </row>
    <row r="33" spans="1:8" ht="15" customHeight="1">
      <c r="A33" s="348"/>
      <c r="B33" s="349" t="s">
        <v>278</v>
      </c>
      <c r="C33" s="368">
        <v>2356.1790000000001</v>
      </c>
      <c r="D33" s="368">
        <v>3284.4870000000001</v>
      </c>
      <c r="E33" s="368">
        <v>3700.6780000000008</v>
      </c>
      <c r="F33" s="347">
        <v>194.23161101892131</v>
      </c>
      <c r="G33" s="347">
        <v>197.93733355751658</v>
      </c>
      <c r="H33" s="347">
        <v>178.27178383159205</v>
      </c>
    </row>
    <row r="34" spans="1:8" ht="15" customHeight="1">
      <c r="A34" s="348"/>
      <c r="B34" s="349" t="s">
        <v>305</v>
      </c>
      <c r="C34" s="368">
        <v>1975.021</v>
      </c>
      <c r="D34" s="368">
        <v>3332.2979999999998</v>
      </c>
      <c r="E34" s="368">
        <v>3668.6530000000021</v>
      </c>
      <c r="F34" s="347">
        <v>125.5948841773114</v>
      </c>
      <c r="G34" s="347">
        <v>150.4984023394718</v>
      </c>
      <c r="H34" s="347">
        <v>145.46999898093972</v>
      </c>
    </row>
    <row r="35" spans="1:8" ht="15" customHeight="1">
      <c r="A35" s="348"/>
      <c r="B35" s="349" t="s">
        <v>260</v>
      </c>
      <c r="C35" s="368">
        <v>2595.8249999999998</v>
      </c>
      <c r="D35" s="368">
        <v>3677.6559999999999</v>
      </c>
      <c r="E35" s="368">
        <v>3505.9809999999998</v>
      </c>
      <c r="F35" s="347">
        <v>160.84075320185138</v>
      </c>
      <c r="G35" s="347">
        <v>157.19454580503918</v>
      </c>
      <c r="H35" s="347">
        <v>89.632624406845324</v>
      </c>
    </row>
    <row r="36" spans="1:8" ht="15" customHeight="1">
      <c r="A36" s="348"/>
      <c r="B36" s="349" t="s">
        <v>273</v>
      </c>
      <c r="C36" s="368">
        <v>1826.7719999999999</v>
      </c>
      <c r="D36" s="368">
        <v>2322.87</v>
      </c>
      <c r="E36" s="368">
        <v>3499.7510000000011</v>
      </c>
      <c r="F36" s="347">
        <v>100.45482515544396</v>
      </c>
      <c r="G36" s="347">
        <v>82.105249763443751</v>
      </c>
      <c r="H36" s="347">
        <v>91.572529949618485</v>
      </c>
    </row>
    <row r="37" spans="1:8" ht="15" customHeight="1">
      <c r="A37" s="348"/>
      <c r="B37" s="349" t="s">
        <v>302</v>
      </c>
      <c r="C37" s="368">
        <v>2338.8310000000001</v>
      </c>
      <c r="D37" s="368">
        <v>3210.7779999999998</v>
      </c>
      <c r="E37" s="368">
        <v>3299.4599999999996</v>
      </c>
      <c r="F37" s="347">
        <v>119.50682372466173</v>
      </c>
      <c r="G37" s="347">
        <v>125.51103056723491</v>
      </c>
      <c r="H37" s="347">
        <v>109.49147817776364</v>
      </c>
    </row>
    <row r="38" spans="1:8" ht="15" customHeight="1">
      <c r="A38" s="348"/>
      <c r="B38" s="349" t="s">
        <v>262</v>
      </c>
      <c r="C38" s="368">
        <v>1366.9870000000001</v>
      </c>
      <c r="D38" s="368">
        <v>2359.3629999999998</v>
      </c>
      <c r="E38" s="368">
        <v>3192.3020000000001</v>
      </c>
      <c r="F38" s="347">
        <v>116.86835983486097</v>
      </c>
      <c r="G38" s="347">
        <v>131.57416903257396</v>
      </c>
      <c r="H38" s="347">
        <v>126.50781403915414</v>
      </c>
    </row>
    <row r="39" spans="1:8" ht="15" customHeight="1">
      <c r="A39" s="348"/>
      <c r="B39" s="349" t="s">
        <v>279</v>
      </c>
      <c r="C39" s="368">
        <v>2565.5149999999999</v>
      </c>
      <c r="D39" s="368">
        <v>3540.4270000000001</v>
      </c>
      <c r="E39" s="368">
        <v>3134.0449999999996</v>
      </c>
      <c r="F39" s="347">
        <v>92.509096704704959</v>
      </c>
      <c r="G39" s="347">
        <v>142.79381527290093</v>
      </c>
      <c r="H39" s="347">
        <v>118.25536226032787</v>
      </c>
    </row>
    <row r="40" spans="1:8" ht="15" customHeight="1">
      <c r="A40" s="348"/>
      <c r="B40" s="349" t="s">
        <v>258</v>
      </c>
      <c r="C40" s="368">
        <v>971.93899999999996</v>
      </c>
      <c r="D40" s="368">
        <v>1345.4490000000001</v>
      </c>
      <c r="E40" s="368">
        <v>3041.6820000000002</v>
      </c>
      <c r="F40" s="347">
        <v>96.35684806089499</v>
      </c>
      <c r="G40" s="347">
        <v>83.730677581420366</v>
      </c>
      <c r="H40" s="347">
        <v>140.51228132742091</v>
      </c>
    </row>
    <row r="41" spans="1:8" ht="15" customHeight="1">
      <c r="A41" s="348"/>
      <c r="B41" s="349" t="s">
        <v>350</v>
      </c>
      <c r="C41" s="368">
        <v>1883.021</v>
      </c>
      <c r="D41" s="368">
        <v>2189.2190000000001</v>
      </c>
      <c r="E41" s="368">
        <v>2872.1269999999995</v>
      </c>
      <c r="F41" s="347">
        <v>123.91377592585525</v>
      </c>
      <c r="G41" s="347">
        <v>103.32089893876596</v>
      </c>
      <c r="H41" s="347">
        <v>94.987387939185624</v>
      </c>
    </row>
    <row r="42" spans="1:8" ht="15" customHeight="1">
      <c r="A42" s="348"/>
      <c r="B42" s="349" t="s">
        <v>298</v>
      </c>
      <c r="C42" s="368">
        <v>1295.885</v>
      </c>
      <c r="D42" s="368">
        <v>1736.874</v>
      </c>
      <c r="E42" s="368">
        <v>2708.9610000000002</v>
      </c>
      <c r="F42" s="347">
        <v>109.09858554938454</v>
      </c>
      <c r="G42" s="347">
        <v>99.967193187233661</v>
      </c>
      <c r="H42" s="347">
        <v>130.90891430537539</v>
      </c>
    </row>
    <row r="43" spans="1:8" ht="15" customHeight="1">
      <c r="A43" s="348"/>
      <c r="B43" s="349" t="s">
        <v>287</v>
      </c>
      <c r="C43" s="368">
        <v>1596.27</v>
      </c>
      <c r="D43" s="368">
        <v>2098.473</v>
      </c>
      <c r="E43" s="368">
        <v>2650.6549999999988</v>
      </c>
      <c r="F43" s="347">
        <v>108.44159240874207</v>
      </c>
      <c r="G43" s="347">
        <v>120.24737412112563</v>
      </c>
      <c r="H43" s="347">
        <v>135.02923806802053</v>
      </c>
    </row>
    <row r="44" spans="1:8" ht="15" customHeight="1">
      <c r="A44" s="348"/>
      <c r="B44" s="349" t="s">
        <v>284</v>
      </c>
      <c r="C44" s="368">
        <v>1491.539</v>
      </c>
      <c r="D44" s="368">
        <v>2371.2170000000001</v>
      </c>
      <c r="E44" s="368">
        <v>2625.2369999999996</v>
      </c>
      <c r="F44" s="347">
        <v>112.41889130662534</v>
      </c>
      <c r="G44" s="347">
        <v>146.1965253912295</v>
      </c>
      <c r="H44" s="347">
        <v>167.85542335070568</v>
      </c>
    </row>
    <row r="45" spans="1:8" ht="15" customHeight="1">
      <c r="A45" s="348"/>
      <c r="B45" s="349" t="s">
        <v>296</v>
      </c>
      <c r="C45" s="368">
        <v>1712.18</v>
      </c>
      <c r="D45" s="368">
        <v>2395.0149999999999</v>
      </c>
      <c r="E45" s="368">
        <v>2526.6129999999998</v>
      </c>
      <c r="F45" s="347">
        <v>216.71738062811053</v>
      </c>
      <c r="G45" s="347">
        <v>276.10660991625775</v>
      </c>
      <c r="H45" s="347">
        <v>145.75808989003875</v>
      </c>
    </row>
    <row r="46" spans="1:8" ht="15" customHeight="1">
      <c r="A46" s="348"/>
      <c r="B46" s="349" t="s">
        <v>263</v>
      </c>
      <c r="C46" s="368">
        <v>1619.6079999999999</v>
      </c>
      <c r="D46" s="368">
        <v>1656.674</v>
      </c>
      <c r="E46" s="368">
        <v>2471.13</v>
      </c>
      <c r="F46" s="347">
        <v>115.36770603462155</v>
      </c>
      <c r="G46" s="347">
        <v>115.21114144759261</v>
      </c>
      <c r="H46" s="347">
        <v>105.07443266618191</v>
      </c>
    </row>
    <row r="47" spans="1:8" ht="15" customHeight="1">
      <c r="A47" s="348"/>
      <c r="B47" s="349" t="s">
        <v>280</v>
      </c>
      <c r="C47" s="368">
        <v>2051.9769999999999</v>
      </c>
      <c r="D47" s="368">
        <v>2390.4789999999998</v>
      </c>
      <c r="E47" s="368">
        <v>2450.6980000000008</v>
      </c>
      <c r="F47" s="347">
        <v>95.091208876761897</v>
      </c>
      <c r="G47" s="347">
        <v>98.830110766767987</v>
      </c>
      <c r="H47" s="347">
        <v>84.492492997739703</v>
      </c>
    </row>
    <row r="48" spans="1:8" ht="15" customHeight="1">
      <c r="A48" s="348"/>
    </row>
    <row r="49" spans="1:1">
      <c r="A49" s="348"/>
    </row>
    <row r="50" spans="1:1">
      <c r="A50" s="348"/>
    </row>
    <row r="51" spans="1:1">
      <c r="A51" s="348"/>
    </row>
    <row r="52" spans="1:1">
      <c r="A52" s="348"/>
    </row>
    <row r="53" spans="1:1">
      <c r="A53" s="348"/>
    </row>
    <row r="54" spans="1:1">
      <c r="A54" s="348"/>
    </row>
    <row r="55" spans="1:1">
      <c r="A55" s="348"/>
    </row>
    <row r="56" spans="1:1">
      <c r="A56" s="348"/>
    </row>
    <row r="57" spans="1:1">
      <c r="A57" s="348"/>
    </row>
    <row r="58" spans="1:1">
      <c r="A58" s="348"/>
    </row>
    <row r="59" spans="1:1">
      <c r="A59" s="348"/>
    </row>
    <row r="60" spans="1:1">
      <c r="A60" s="348"/>
    </row>
    <row r="61" spans="1:1">
      <c r="A61" s="348"/>
    </row>
    <row r="62" spans="1:1">
      <c r="A62" s="348"/>
    </row>
    <row r="63" spans="1:1">
      <c r="A63" s="348"/>
    </row>
    <row r="64" spans="1:1">
      <c r="A64" s="348"/>
    </row>
    <row r="65" spans="1:6">
      <c r="A65" s="348"/>
    </row>
    <row r="66" spans="1:6">
      <c r="A66" s="348"/>
    </row>
    <row r="67" spans="1:6">
      <c r="A67" s="348"/>
    </row>
    <row r="68" spans="1:6">
      <c r="A68" s="348"/>
    </row>
    <row r="69" spans="1:6">
      <c r="A69" s="348"/>
    </row>
    <row r="70" spans="1:6">
      <c r="A70" s="373"/>
      <c r="B70" s="373"/>
      <c r="C70" s="373"/>
      <c r="D70" s="373"/>
      <c r="E70" s="373"/>
      <c r="F70" s="373"/>
    </row>
    <row r="71" spans="1:6">
      <c r="A71" s="373"/>
      <c r="B71" s="373"/>
      <c r="C71" s="373"/>
      <c r="D71" s="373"/>
      <c r="E71" s="373"/>
      <c r="F71" s="373"/>
    </row>
    <row r="72" spans="1:6">
      <c r="A72" s="373"/>
      <c r="B72" s="373"/>
      <c r="C72" s="373"/>
      <c r="D72" s="373"/>
      <c r="E72" s="373"/>
      <c r="F72" s="373"/>
    </row>
    <row r="73" spans="1:6">
      <c r="A73" s="373"/>
      <c r="B73" s="373"/>
      <c r="C73" s="373"/>
      <c r="D73" s="373"/>
      <c r="E73" s="373"/>
      <c r="F73" s="373"/>
    </row>
    <row r="74" spans="1:6">
      <c r="A74" s="373"/>
      <c r="B74" s="373"/>
      <c r="C74" s="373"/>
      <c r="D74" s="373"/>
      <c r="E74" s="373"/>
      <c r="F74" s="373"/>
    </row>
    <row r="75" spans="1:6">
      <c r="A75" s="373"/>
      <c r="B75" s="373"/>
      <c r="C75" s="373"/>
      <c r="D75" s="373"/>
      <c r="E75" s="373"/>
      <c r="F75" s="373"/>
    </row>
    <row r="76" spans="1:6">
      <c r="A76" s="373"/>
      <c r="B76" s="373"/>
      <c r="C76" s="373"/>
      <c r="D76" s="373"/>
      <c r="E76" s="373"/>
      <c r="F76" s="373"/>
    </row>
  </sheetData>
  <mergeCells count="1">
    <mergeCell ref="F4:H4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J22" sqref="J22"/>
    </sheetView>
  </sheetViews>
  <sheetFormatPr defaultRowHeight="15"/>
  <cols>
    <col min="1" max="1" width="7" style="862" customWidth="1"/>
    <col min="2" max="2" width="32.5703125" style="862" customWidth="1"/>
    <col min="3" max="3" width="12.42578125" style="862" customWidth="1"/>
    <col min="4" max="4" width="16.28515625" style="862" customWidth="1"/>
    <col min="5" max="5" width="17.28515625" style="862" customWidth="1"/>
    <col min="6" max="230" width="9.140625" style="862"/>
    <col min="231" max="231" width="4.28515625" style="862" customWidth="1"/>
    <col min="232" max="232" width="45.42578125" style="862" customWidth="1"/>
    <col min="233" max="234" width="20.7109375" style="862" customWidth="1"/>
    <col min="235" max="235" width="21.42578125" style="862" bestFit="1" customWidth="1"/>
    <col min="236" max="486" width="9.140625" style="862"/>
    <col min="487" max="487" width="4.28515625" style="862" customWidth="1"/>
    <col min="488" max="488" width="45.42578125" style="862" customWidth="1"/>
    <col min="489" max="490" width="20.7109375" style="862" customWidth="1"/>
    <col min="491" max="491" width="21.42578125" style="862" bestFit="1" customWidth="1"/>
    <col min="492" max="742" width="9.140625" style="862"/>
    <col min="743" max="743" width="4.28515625" style="862" customWidth="1"/>
    <col min="744" max="744" width="45.42578125" style="862" customWidth="1"/>
    <col min="745" max="746" width="20.7109375" style="862" customWidth="1"/>
    <col min="747" max="747" width="21.42578125" style="862" bestFit="1" customWidth="1"/>
    <col min="748" max="998" width="9.140625" style="862"/>
    <col min="999" max="999" width="4.28515625" style="862" customWidth="1"/>
    <col min="1000" max="1000" width="45.42578125" style="862" customWidth="1"/>
    <col min="1001" max="1002" width="20.7109375" style="862" customWidth="1"/>
    <col min="1003" max="1003" width="21.42578125" style="862" bestFit="1" customWidth="1"/>
    <col min="1004" max="1254" width="9.140625" style="862"/>
    <col min="1255" max="1255" width="4.28515625" style="862" customWidth="1"/>
    <col min="1256" max="1256" width="45.42578125" style="862" customWidth="1"/>
    <col min="1257" max="1258" width="20.7109375" style="862" customWidth="1"/>
    <col min="1259" max="1259" width="21.42578125" style="862" bestFit="1" customWidth="1"/>
    <col min="1260" max="1510" width="9.140625" style="862"/>
    <col min="1511" max="1511" width="4.28515625" style="862" customWidth="1"/>
    <col min="1512" max="1512" width="45.42578125" style="862" customWidth="1"/>
    <col min="1513" max="1514" width="20.7109375" style="862" customWidth="1"/>
    <col min="1515" max="1515" width="21.42578125" style="862" bestFit="1" customWidth="1"/>
    <col min="1516" max="1766" width="9.140625" style="862"/>
    <col min="1767" max="1767" width="4.28515625" style="862" customWidth="1"/>
    <col min="1768" max="1768" width="45.42578125" style="862" customWidth="1"/>
    <col min="1769" max="1770" width="20.7109375" style="862" customWidth="1"/>
    <col min="1771" max="1771" width="21.42578125" style="862" bestFit="1" customWidth="1"/>
    <col min="1772" max="2022" width="9.140625" style="862"/>
    <col min="2023" max="2023" width="4.28515625" style="862" customWidth="1"/>
    <col min="2024" max="2024" width="45.42578125" style="862" customWidth="1"/>
    <col min="2025" max="2026" width="20.7109375" style="862" customWidth="1"/>
    <col min="2027" max="2027" width="21.42578125" style="862" bestFit="1" customWidth="1"/>
    <col min="2028" max="2278" width="9.140625" style="862"/>
    <col min="2279" max="2279" width="4.28515625" style="862" customWidth="1"/>
    <col min="2280" max="2280" width="45.42578125" style="862" customWidth="1"/>
    <col min="2281" max="2282" width="20.7109375" style="862" customWidth="1"/>
    <col min="2283" max="2283" width="21.42578125" style="862" bestFit="1" customWidth="1"/>
    <col min="2284" max="2534" width="9.140625" style="862"/>
    <col min="2535" max="2535" width="4.28515625" style="862" customWidth="1"/>
    <col min="2536" max="2536" width="45.42578125" style="862" customWidth="1"/>
    <col min="2537" max="2538" width="20.7109375" style="862" customWidth="1"/>
    <col min="2539" max="2539" width="21.42578125" style="862" bestFit="1" customWidth="1"/>
    <col min="2540" max="2790" width="9.140625" style="862"/>
    <col min="2791" max="2791" width="4.28515625" style="862" customWidth="1"/>
    <col min="2792" max="2792" width="45.42578125" style="862" customWidth="1"/>
    <col min="2793" max="2794" width="20.7109375" style="862" customWidth="1"/>
    <col min="2795" max="2795" width="21.42578125" style="862" bestFit="1" customWidth="1"/>
    <col min="2796" max="3046" width="9.140625" style="862"/>
    <col min="3047" max="3047" width="4.28515625" style="862" customWidth="1"/>
    <col min="3048" max="3048" width="45.42578125" style="862" customWidth="1"/>
    <col min="3049" max="3050" width="20.7109375" style="862" customWidth="1"/>
    <col min="3051" max="3051" width="21.42578125" style="862" bestFit="1" customWidth="1"/>
    <col min="3052" max="3302" width="9.140625" style="862"/>
    <col min="3303" max="3303" width="4.28515625" style="862" customWidth="1"/>
    <col min="3304" max="3304" width="45.42578125" style="862" customWidth="1"/>
    <col min="3305" max="3306" width="20.7109375" style="862" customWidth="1"/>
    <col min="3307" max="3307" width="21.42578125" style="862" bestFit="1" customWidth="1"/>
    <col min="3308" max="3558" width="9.140625" style="862"/>
    <col min="3559" max="3559" width="4.28515625" style="862" customWidth="1"/>
    <col min="3560" max="3560" width="45.42578125" style="862" customWidth="1"/>
    <col min="3561" max="3562" width="20.7109375" style="862" customWidth="1"/>
    <col min="3563" max="3563" width="21.42578125" style="862" bestFit="1" customWidth="1"/>
    <col min="3564" max="3814" width="9.140625" style="862"/>
    <col min="3815" max="3815" width="4.28515625" style="862" customWidth="1"/>
    <col min="3816" max="3816" width="45.42578125" style="862" customWidth="1"/>
    <col min="3817" max="3818" width="20.7109375" style="862" customWidth="1"/>
    <col min="3819" max="3819" width="21.42578125" style="862" bestFit="1" customWidth="1"/>
    <col min="3820" max="4070" width="9.140625" style="862"/>
    <col min="4071" max="4071" width="4.28515625" style="862" customWidth="1"/>
    <col min="4072" max="4072" width="45.42578125" style="862" customWidth="1"/>
    <col min="4073" max="4074" width="20.7109375" style="862" customWidth="1"/>
    <col min="4075" max="4075" width="21.42578125" style="862" bestFit="1" customWidth="1"/>
    <col min="4076" max="4326" width="9.140625" style="862"/>
    <col min="4327" max="4327" width="4.28515625" style="862" customWidth="1"/>
    <col min="4328" max="4328" width="45.42578125" style="862" customWidth="1"/>
    <col min="4329" max="4330" width="20.7109375" style="862" customWidth="1"/>
    <col min="4331" max="4331" width="21.42578125" style="862" bestFit="1" customWidth="1"/>
    <col min="4332" max="4582" width="9.140625" style="862"/>
    <col min="4583" max="4583" width="4.28515625" style="862" customWidth="1"/>
    <col min="4584" max="4584" width="45.42578125" style="862" customWidth="1"/>
    <col min="4585" max="4586" width="20.7109375" style="862" customWidth="1"/>
    <col min="4587" max="4587" width="21.42578125" style="862" bestFit="1" customWidth="1"/>
    <col min="4588" max="4838" width="9.140625" style="862"/>
    <col min="4839" max="4839" width="4.28515625" style="862" customWidth="1"/>
    <col min="4840" max="4840" width="45.42578125" style="862" customWidth="1"/>
    <col min="4841" max="4842" width="20.7109375" style="862" customWidth="1"/>
    <col min="4843" max="4843" width="21.42578125" style="862" bestFit="1" customWidth="1"/>
    <col min="4844" max="5094" width="9.140625" style="862"/>
    <col min="5095" max="5095" width="4.28515625" style="862" customWidth="1"/>
    <col min="5096" max="5096" width="45.42578125" style="862" customWidth="1"/>
    <col min="5097" max="5098" width="20.7109375" style="862" customWidth="1"/>
    <col min="5099" max="5099" width="21.42578125" style="862" bestFit="1" customWidth="1"/>
    <col min="5100" max="5350" width="9.140625" style="862"/>
    <col min="5351" max="5351" width="4.28515625" style="862" customWidth="1"/>
    <col min="5352" max="5352" width="45.42578125" style="862" customWidth="1"/>
    <col min="5353" max="5354" width="20.7109375" style="862" customWidth="1"/>
    <col min="5355" max="5355" width="21.42578125" style="862" bestFit="1" customWidth="1"/>
    <col min="5356" max="5606" width="9.140625" style="862"/>
    <col min="5607" max="5607" width="4.28515625" style="862" customWidth="1"/>
    <col min="5608" max="5608" width="45.42578125" style="862" customWidth="1"/>
    <col min="5609" max="5610" width="20.7109375" style="862" customWidth="1"/>
    <col min="5611" max="5611" width="21.42578125" style="862" bestFit="1" customWidth="1"/>
    <col min="5612" max="5862" width="9.140625" style="862"/>
    <col min="5863" max="5863" width="4.28515625" style="862" customWidth="1"/>
    <col min="5864" max="5864" width="45.42578125" style="862" customWidth="1"/>
    <col min="5865" max="5866" width="20.7109375" style="862" customWidth="1"/>
    <col min="5867" max="5867" width="21.42578125" style="862" bestFit="1" customWidth="1"/>
    <col min="5868" max="6118" width="9.140625" style="862"/>
    <col min="6119" max="6119" width="4.28515625" style="862" customWidth="1"/>
    <col min="6120" max="6120" width="45.42578125" style="862" customWidth="1"/>
    <col min="6121" max="6122" width="20.7109375" style="862" customWidth="1"/>
    <col min="6123" max="6123" width="21.42578125" style="862" bestFit="1" customWidth="1"/>
    <col min="6124" max="6374" width="9.140625" style="862"/>
    <col min="6375" max="6375" width="4.28515625" style="862" customWidth="1"/>
    <col min="6376" max="6376" width="45.42578125" style="862" customWidth="1"/>
    <col min="6377" max="6378" width="20.7109375" style="862" customWidth="1"/>
    <col min="6379" max="6379" width="21.42578125" style="862" bestFit="1" customWidth="1"/>
    <col min="6380" max="6630" width="9.140625" style="862"/>
    <col min="6631" max="6631" width="4.28515625" style="862" customWidth="1"/>
    <col min="6632" max="6632" width="45.42578125" style="862" customWidth="1"/>
    <col min="6633" max="6634" width="20.7109375" style="862" customWidth="1"/>
    <col min="6635" max="6635" width="21.42578125" style="862" bestFit="1" customWidth="1"/>
    <col min="6636" max="6886" width="9.140625" style="862"/>
    <col min="6887" max="6887" width="4.28515625" style="862" customWidth="1"/>
    <col min="6888" max="6888" width="45.42578125" style="862" customWidth="1"/>
    <col min="6889" max="6890" width="20.7109375" style="862" customWidth="1"/>
    <col min="6891" max="6891" width="21.42578125" style="862" bestFit="1" customWidth="1"/>
    <col min="6892" max="7142" width="9.140625" style="862"/>
    <col min="7143" max="7143" width="4.28515625" style="862" customWidth="1"/>
    <col min="7144" max="7144" width="45.42578125" style="862" customWidth="1"/>
    <col min="7145" max="7146" width="20.7109375" style="862" customWidth="1"/>
    <col min="7147" max="7147" width="21.42578125" style="862" bestFit="1" customWidth="1"/>
    <col min="7148" max="7398" width="9.140625" style="862"/>
    <col min="7399" max="7399" width="4.28515625" style="862" customWidth="1"/>
    <col min="7400" max="7400" width="45.42578125" style="862" customWidth="1"/>
    <col min="7401" max="7402" width="20.7109375" style="862" customWidth="1"/>
    <col min="7403" max="7403" width="21.42578125" style="862" bestFit="1" customWidth="1"/>
    <col min="7404" max="7654" width="9.140625" style="862"/>
    <col min="7655" max="7655" width="4.28515625" style="862" customWidth="1"/>
    <col min="7656" max="7656" width="45.42578125" style="862" customWidth="1"/>
    <col min="7657" max="7658" width="20.7109375" style="862" customWidth="1"/>
    <col min="7659" max="7659" width="21.42578125" style="862" bestFit="1" customWidth="1"/>
    <col min="7660" max="7910" width="9.140625" style="862"/>
    <col min="7911" max="7911" width="4.28515625" style="862" customWidth="1"/>
    <col min="7912" max="7912" width="45.42578125" style="862" customWidth="1"/>
    <col min="7913" max="7914" width="20.7109375" style="862" customWidth="1"/>
    <col min="7915" max="7915" width="21.42578125" style="862" bestFit="1" customWidth="1"/>
    <col min="7916" max="8166" width="9.140625" style="862"/>
    <col min="8167" max="8167" width="4.28515625" style="862" customWidth="1"/>
    <col min="8168" max="8168" width="45.42578125" style="862" customWidth="1"/>
    <col min="8169" max="8170" width="20.7109375" style="862" customWidth="1"/>
    <col min="8171" max="8171" width="21.42578125" style="862" bestFit="1" customWidth="1"/>
    <col min="8172" max="8422" width="9.140625" style="862"/>
    <col min="8423" max="8423" width="4.28515625" style="862" customWidth="1"/>
    <col min="8424" max="8424" width="45.42578125" style="862" customWidth="1"/>
    <col min="8425" max="8426" width="20.7109375" style="862" customWidth="1"/>
    <col min="8427" max="8427" width="21.42578125" style="862" bestFit="1" customWidth="1"/>
    <col min="8428" max="8678" width="9.140625" style="862"/>
    <col min="8679" max="8679" width="4.28515625" style="862" customWidth="1"/>
    <col min="8680" max="8680" width="45.42578125" style="862" customWidth="1"/>
    <col min="8681" max="8682" width="20.7109375" style="862" customWidth="1"/>
    <col min="8683" max="8683" width="21.42578125" style="862" bestFit="1" customWidth="1"/>
    <col min="8684" max="8934" width="9.140625" style="862"/>
    <col min="8935" max="8935" width="4.28515625" style="862" customWidth="1"/>
    <col min="8936" max="8936" width="45.42578125" style="862" customWidth="1"/>
    <col min="8937" max="8938" width="20.7109375" style="862" customWidth="1"/>
    <col min="8939" max="8939" width="21.42578125" style="862" bestFit="1" customWidth="1"/>
    <col min="8940" max="9190" width="9.140625" style="862"/>
    <col min="9191" max="9191" width="4.28515625" style="862" customWidth="1"/>
    <col min="9192" max="9192" width="45.42578125" style="862" customWidth="1"/>
    <col min="9193" max="9194" width="20.7109375" style="862" customWidth="1"/>
    <col min="9195" max="9195" width="21.42578125" style="862" bestFit="1" customWidth="1"/>
    <col min="9196" max="9446" width="9.140625" style="862"/>
    <col min="9447" max="9447" width="4.28515625" style="862" customWidth="1"/>
    <col min="9448" max="9448" width="45.42578125" style="862" customWidth="1"/>
    <col min="9449" max="9450" width="20.7109375" style="862" customWidth="1"/>
    <col min="9451" max="9451" width="21.42578125" style="862" bestFit="1" customWidth="1"/>
    <col min="9452" max="9702" width="9.140625" style="862"/>
    <col min="9703" max="9703" width="4.28515625" style="862" customWidth="1"/>
    <col min="9704" max="9704" width="45.42578125" style="862" customWidth="1"/>
    <col min="9705" max="9706" width="20.7109375" style="862" customWidth="1"/>
    <col min="9707" max="9707" width="21.42578125" style="862" bestFit="1" customWidth="1"/>
    <col min="9708" max="9958" width="9.140625" style="862"/>
    <col min="9959" max="9959" width="4.28515625" style="862" customWidth="1"/>
    <col min="9960" max="9960" width="45.42578125" style="862" customWidth="1"/>
    <col min="9961" max="9962" width="20.7109375" style="862" customWidth="1"/>
    <col min="9963" max="9963" width="21.42578125" style="862" bestFit="1" customWidth="1"/>
    <col min="9964" max="10214" width="9.140625" style="862"/>
    <col min="10215" max="10215" width="4.28515625" style="862" customWidth="1"/>
    <col min="10216" max="10216" width="45.42578125" style="862" customWidth="1"/>
    <col min="10217" max="10218" width="20.7109375" style="862" customWidth="1"/>
    <col min="10219" max="10219" width="21.42578125" style="862" bestFit="1" customWidth="1"/>
    <col min="10220" max="10470" width="9.140625" style="862"/>
    <col min="10471" max="10471" width="4.28515625" style="862" customWidth="1"/>
    <col min="10472" max="10472" width="45.42578125" style="862" customWidth="1"/>
    <col min="10473" max="10474" width="20.7109375" style="862" customWidth="1"/>
    <col min="10475" max="10475" width="21.42578125" style="862" bestFit="1" customWidth="1"/>
    <col min="10476" max="10726" width="9.140625" style="862"/>
    <col min="10727" max="10727" width="4.28515625" style="862" customWidth="1"/>
    <col min="10728" max="10728" width="45.42578125" style="862" customWidth="1"/>
    <col min="10729" max="10730" width="20.7109375" style="862" customWidth="1"/>
    <col min="10731" max="10731" width="21.42578125" style="862" bestFit="1" customWidth="1"/>
    <col min="10732" max="10982" width="9.140625" style="862"/>
    <col min="10983" max="10983" width="4.28515625" style="862" customWidth="1"/>
    <col min="10984" max="10984" width="45.42578125" style="862" customWidth="1"/>
    <col min="10985" max="10986" width="20.7109375" style="862" customWidth="1"/>
    <col min="10987" max="10987" width="21.42578125" style="862" bestFit="1" customWidth="1"/>
    <col min="10988" max="11238" width="9.140625" style="862"/>
    <col min="11239" max="11239" width="4.28515625" style="862" customWidth="1"/>
    <col min="11240" max="11240" width="45.42578125" style="862" customWidth="1"/>
    <col min="11241" max="11242" width="20.7109375" style="862" customWidth="1"/>
    <col min="11243" max="11243" width="21.42578125" style="862" bestFit="1" customWidth="1"/>
    <col min="11244" max="11494" width="9.140625" style="862"/>
    <col min="11495" max="11495" width="4.28515625" style="862" customWidth="1"/>
    <col min="11496" max="11496" width="45.42578125" style="862" customWidth="1"/>
    <col min="11497" max="11498" width="20.7109375" style="862" customWidth="1"/>
    <col min="11499" max="11499" width="21.42578125" style="862" bestFit="1" customWidth="1"/>
    <col min="11500" max="11750" width="9.140625" style="862"/>
    <col min="11751" max="11751" width="4.28515625" style="862" customWidth="1"/>
    <col min="11752" max="11752" width="45.42578125" style="862" customWidth="1"/>
    <col min="11753" max="11754" width="20.7109375" style="862" customWidth="1"/>
    <col min="11755" max="11755" width="21.42578125" style="862" bestFit="1" customWidth="1"/>
    <col min="11756" max="12006" width="9.140625" style="862"/>
    <col min="12007" max="12007" width="4.28515625" style="862" customWidth="1"/>
    <col min="12008" max="12008" width="45.42578125" style="862" customWidth="1"/>
    <col min="12009" max="12010" width="20.7109375" style="862" customWidth="1"/>
    <col min="12011" max="12011" width="21.42578125" style="862" bestFit="1" customWidth="1"/>
    <col min="12012" max="12262" width="9.140625" style="862"/>
    <col min="12263" max="12263" width="4.28515625" style="862" customWidth="1"/>
    <col min="12264" max="12264" width="45.42578125" style="862" customWidth="1"/>
    <col min="12265" max="12266" width="20.7109375" style="862" customWidth="1"/>
    <col min="12267" max="12267" width="21.42578125" style="862" bestFit="1" customWidth="1"/>
    <col min="12268" max="12518" width="9.140625" style="862"/>
    <col min="12519" max="12519" width="4.28515625" style="862" customWidth="1"/>
    <col min="12520" max="12520" width="45.42578125" style="862" customWidth="1"/>
    <col min="12521" max="12522" width="20.7109375" style="862" customWidth="1"/>
    <col min="12523" max="12523" width="21.42578125" style="862" bestFit="1" customWidth="1"/>
    <col min="12524" max="12774" width="9.140625" style="862"/>
    <col min="12775" max="12775" width="4.28515625" style="862" customWidth="1"/>
    <col min="12776" max="12776" width="45.42578125" style="862" customWidth="1"/>
    <col min="12777" max="12778" width="20.7109375" style="862" customWidth="1"/>
    <col min="12779" max="12779" width="21.42578125" style="862" bestFit="1" customWidth="1"/>
    <col min="12780" max="13030" width="9.140625" style="862"/>
    <col min="13031" max="13031" width="4.28515625" style="862" customWidth="1"/>
    <col min="13032" max="13032" width="45.42578125" style="862" customWidth="1"/>
    <col min="13033" max="13034" width="20.7109375" style="862" customWidth="1"/>
    <col min="13035" max="13035" width="21.42578125" style="862" bestFit="1" customWidth="1"/>
    <col min="13036" max="13286" width="9.140625" style="862"/>
    <col min="13287" max="13287" width="4.28515625" style="862" customWidth="1"/>
    <col min="13288" max="13288" width="45.42578125" style="862" customWidth="1"/>
    <col min="13289" max="13290" width="20.7109375" style="862" customWidth="1"/>
    <col min="13291" max="13291" width="21.42578125" style="862" bestFit="1" customWidth="1"/>
    <col min="13292" max="13542" width="9.140625" style="862"/>
    <col min="13543" max="13543" width="4.28515625" style="862" customWidth="1"/>
    <col min="13544" max="13544" width="45.42578125" style="862" customWidth="1"/>
    <col min="13545" max="13546" width="20.7109375" style="862" customWidth="1"/>
    <col min="13547" max="13547" width="21.42578125" style="862" bestFit="1" customWidth="1"/>
    <col min="13548" max="13798" width="9.140625" style="862"/>
    <col min="13799" max="13799" width="4.28515625" style="862" customWidth="1"/>
    <col min="13800" max="13800" width="45.42578125" style="862" customWidth="1"/>
    <col min="13801" max="13802" width="20.7109375" style="862" customWidth="1"/>
    <col min="13803" max="13803" width="21.42578125" style="862" bestFit="1" customWidth="1"/>
    <col min="13804" max="14054" width="9.140625" style="862"/>
    <col min="14055" max="14055" width="4.28515625" style="862" customWidth="1"/>
    <col min="14056" max="14056" width="45.42578125" style="862" customWidth="1"/>
    <col min="14057" max="14058" width="20.7109375" style="862" customWidth="1"/>
    <col min="14059" max="14059" width="21.42578125" style="862" bestFit="1" customWidth="1"/>
    <col min="14060" max="14310" width="9.140625" style="862"/>
    <col min="14311" max="14311" width="4.28515625" style="862" customWidth="1"/>
    <col min="14312" max="14312" width="45.42578125" style="862" customWidth="1"/>
    <col min="14313" max="14314" width="20.7109375" style="862" customWidth="1"/>
    <col min="14315" max="14315" width="21.42578125" style="862" bestFit="1" customWidth="1"/>
    <col min="14316" max="14566" width="9.140625" style="862"/>
    <col min="14567" max="14567" width="4.28515625" style="862" customWidth="1"/>
    <col min="14568" max="14568" width="45.42578125" style="862" customWidth="1"/>
    <col min="14569" max="14570" width="20.7109375" style="862" customWidth="1"/>
    <col min="14571" max="14571" width="21.42578125" style="862" bestFit="1" customWidth="1"/>
    <col min="14572" max="14822" width="9.140625" style="862"/>
    <col min="14823" max="14823" width="4.28515625" style="862" customWidth="1"/>
    <col min="14824" max="14824" width="45.42578125" style="862" customWidth="1"/>
    <col min="14825" max="14826" width="20.7109375" style="862" customWidth="1"/>
    <col min="14827" max="14827" width="21.42578125" style="862" bestFit="1" customWidth="1"/>
    <col min="14828" max="15078" width="9.140625" style="862"/>
    <col min="15079" max="15079" width="4.28515625" style="862" customWidth="1"/>
    <col min="15080" max="15080" width="45.42578125" style="862" customWidth="1"/>
    <col min="15081" max="15082" width="20.7109375" style="862" customWidth="1"/>
    <col min="15083" max="15083" width="21.42578125" style="862" bestFit="1" customWidth="1"/>
    <col min="15084" max="15334" width="9.140625" style="862"/>
    <col min="15335" max="15335" width="4.28515625" style="862" customWidth="1"/>
    <col min="15336" max="15336" width="45.42578125" style="862" customWidth="1"/>
    <col min="15337" max="15338" width="20.7109375" style="862" customWidth="1"/>
    <col min="15339" max="15339" width="21.42578125" style="862" bestFit="1" customWidth="1"/>
    <col min="15340" max="15590" width="9.140625" style="862"/>
    <col min="15591" max="15591" width="4.28515625" style="862" customWidth="1"/>
    <col min="15592" max="15592" width="45.42578125" style="862" customWidth="1"/>
    <col min="15593" max="15594" width="20.7109375" style="862" customWidth="1"/>
    <col min="15595" max="15595" width="21.42578125" style="862" bestFit="1" customWidth="1"/>
    <col min="15596" max="15846" width="9.140625" style="862"/>
    <col min="15847" max="15847" width="4.28515625" style="862" customWidth="1"/>
    <col min="15848" max="15848" width="45.42578125" style="862" customWidth="1"/>
    <col min="15849" max="15850" width="20.7109375" style="862" customWidth="1"/>
    <col min="15851" max="15851" width="21.42578125" style="862" bestFit="1" customWidth="1"/>
    <col min="15852" max="16102" width="9.140625" style="862"/>
    <col min="16103" max="16103" width="4.28515625" style="862" customWidth="1"/>
    <col min="16104" max="16104" width="45.42578125" style="862" customWidth="1"/>
    <col min="16105" max="16106" width="20.7109375" style="862" customWidth="1"/>
    <col min="16107" max="16107" width="21.42578125" style="862" bestFit="1" customWidth="1"/>
    <col min="16108" max="16384" width="9.140625" style="862"/>
  </cols>
  <sheetData>
    <row r="1" spans="1:6" ht="15.75">
      <c r="A1" s="859" t="s">
        <v>714</v>
      </c>
      <c r="B1" s="860"/>
      <c r="C1" s="861"/>
      <c r="D1" s="861"/>
      <c r="E1" s="861"/>
    </row>
    <row r="2" spans="1:6">
      <c r="A2" s="863"/>
      <c r="B2" s="863"/>
      <c r="C2" s="861"/>
      <c r="D2" s="861"/>
      <c r="E2" s="861"/>
    </row>
    <row r="3" spans="1:6">
      <c r="A3" s="864"/>
      <c r="B3" s="864"/>
      <c r="C3" s="865"/>
      <c r="D3" s="865"/>
      <c r="E3" s="866" t="s">
        <v>700</v>
      </c>
    </row>
    <row r="4" spans="1:6">
      <c r="A4" s="867"/>
      <c r="B4" s="868"/>
      <c r="C4" s="869" t="s">
        <v>701</v>
      </c>
      <c r="D4" s="869" t="s">
        <v>702</v>
      </c>
      <c r="E4" s="869" t="s">
        <v>702</v>
      </c>
    </row>
    <row r="5" spans="1:6">
      <c r="A5" s="864"/>
      <c r="B5" s="870"/>
      <c r="C5" s="871" t="s">
        <v>703</v>
      </c>
      <c r="D5" s="871" t="s">
        <v>704</v>
      </c>
      <c r="E5" s="871" t="s">
        <v>705</v>
      </c>
    </row>
    <row r="6" spans="1:6">
      <c r="A6" s="864"/>
      <c r="B6" s="864"/>
      <c r="C6" s="865"/>
      <c r="D6" s="865"/>
      <c r="E6" s="865"/>
    </row>
    <row r="7" spans="1:6">
      <c r="A7" s="872" t="s">
        <v>321</v>
      </c>
      <c r="B7" s="873"/>
      <c r="C7" s="874">
        <v>3188</v>
      </c>
      <c r="D7" s="875">
        <v>20185.622680219996</v>
      </c>
      <c r="E7" s="875">
        <v>7880.769548430846</v>
      </c>
    </row>
    <row r="8" spans="1:6">
      <c r="A8" s="872" t="s">
        <v>706</v>
      </c>
      <c r="B8" s="864"/>
      <c r="D8" s="876"/>
      <c r="E8" s="876"/>
    </row>
    <row r="9" spans="1:6" ht="18.75">
      <c r="A9" s="872"/>
      <c r="B9" s="877" t="s">
        <v>257</v>
      </c>
      <c r="C9" s="878">
        <v>26</v>
      </c>
      <c r="D9" s="879">
        <v>3103.9257200000002</v>
      </c>
      <c r="E9" s="879"/>
      <c r="F9" s="880"/>
    </row>
    <row r="10" spans="1:6" ht="18.75">
      <c r="A10" s="872"/>
      <c r="B10" s="877" t="s">
        <v>350</v>
      </c>
      <c r="C10" s="878">
        <v>34</v>
      </c>
      <c r="D10" s="879">
        <v>2686.3150150000001</v>
      </c>
      <c r="E10" s="879">
        <v>104.268255</v>
      </c>
      <c r="F10" s="880"/>
    </row>
    <row r="11" spans="1:6">
      <c r="A11" s="872"/>
      <c r="B11" s="877" t="s">
        <v>273</v>
      </c>
      <c r="C11" s="878">
        <v>92</v>
      </c>
      <c r="D11" s="879">
        <v>1529.52937</v>
      </c>
      <c r="E11" s="879">
        <v>1445.496435</v>
      </c>
    </row>
    <row r="12" spans="1:6">
      <c r="A12" s="872"/>
      <c r="B12" s="877" t="s">
        <v>259</v>
      </c>
      <c r="C12" s="878">
        <v>119</v>
      </c>
      <c r="D12" s="879">
        <v>1478.7001244400001</v>
      </c>
      <c r="E12" s="879">
        <v>1654.8340725</v>
      </c>
    </row>
    <row r="13" spans="1:6" ht="18.75">
      <c r="A13" s="872"/>
      <c r="B13" s="877" t="s">
        <v>280</v>
      </c>
      <c r="C13" s="878">
        <v>19</v>
      </c>
      <c r="D13" s="879">
        <v>1326.933632</v>
      </c>
      <c r="E13" s="879">
        <v>271.16996</v>
      </c>
      <c r="F13" s="880"/>
    </row>
    <row r="14" spans="1:6" ht="18.75">
      <c r="A14" s="872"/>
      <c r="B14" s="877" t="s">
        <v>256</v>
      </c>
      <c r="C14" s="878">
        <v>384</v>
      </c>
      <c r="D14" s="879">
        <v>1089.29023411</v>
      </c>
      <c r="E14" s="879">
        <v>634.91577192226566</v>
      </c>
      <c r="F14" s="880"/>
    </row>
    <row r="15" spans="1:6">
      <c r="A15" s="872"/>
      <c r="B15" s="877" t="s">
        <v>258</v>
      </c>
      <c r="C15" s="878">
        <v>83</v>
      </c>
      <c r="D15" s="879">
        <v>1059.872805</v>
      </c>
      <c r="E15" s="879">
        <v>142.80319600000001</v>
      </c>
    </row>
    <row r="16" spans="1:6">
      <c r="A16" s="872"/>
      <c r="B16" s="877" t="s">
        <v>303</v>
      </c>
      <c r="C16" s="878">
        <v>21</v>
      </c>
      <c r="D16" s="879">
        <v>848.00404700000001</v>
      </c>
      <c r="E16" s="879"/>
    </row>
    <row r="17" spans="1:5">
      <c r="A17" s="872"/>
      <c r="B17" s="877" t="s">
        <v>299</v>
      </c>
      <c r="C17" s="878">
        <v>50</v>
      </c>
      <c r="D17" s="879">
        <v>747.87381839999978</v>
      </c>
      <c r="E17" s="879">
        <v>6.9606372500000004</v>
      </c>
    </row>
    <row r="18" spans="1:5">
      <c r="A18" s="872"/>
      <c r="B18" s="877" t="s">
        <v>260</v>
      </c>
      <c r="C18" s="878">
        <v>50</v>
      </c>
      <c r="D18" s="879">
        <v>651.710735</v>
      </c>
      <c r="E18" s="879">
        <v>258.05543112499998</v>
      </c>
    </row>
    <row r="19" spans="1:5">
      <c r="A19" s="872"/>
      <c r="B19" s="877" t="s">
        <v>301</v>
      </c>
      <c r="C19" s="878">
        <v>136</v>
      </c>
      <c r="D19" s="879">
        <v>639.79754478000007</v>
      </c>
      <c r="E19" s="879">
        <v>39.411848236247572</v>
      </c>
    </row>
    <row r="20" spans="1:5">
      <c r="A20" s="872"/>
      <c r="B20" s="877" t="s">
        <v>305</v>
      </c>
      <c r="C20" s="878">
        <v>118</v>
      </c>
      <c r="D20" s="879">
        <v>602.76692869999988</v>
      </c>
      <c r="E20" s="879">
        <v>117.88781366015625</v>
      </c>
    </row>
    <row r="21" spans="1:5">
      <c r="A21" s="872"/>
      <c r="B21" s="877" t="s">
        <v>304</v>
      </c>
      <c r="C21" s="878">
        <v>1202</v>
      </c>
      <c r="D21" s="879">
        <v>598.29865287999996</v>
      </c>
      <c r="E21" s="879">
        <v>964.93054947077178</v>
      </c>
    </row>
    <row r="22" spans="1:5">
      <c r="A22" s="872"/>
      <c r="B22" s="877" t="s">
        <v>302</v>
      </c>
      <c r="C22" s="878">
        <v>85</v>
      </c>
      <c r="D22" s="879">
        <v>558.92710341000009</v>
      </c>
      <c r="E22" s="879">
        <v>503.44160267187499</v>
      </c>
    </row>
    <row r="23" spans="1:5">
      <c r="A23" s="872"/>
      <c r="B23" s="877" t="s">
        <v>262</v>
      </c>
      <c r="C23" s="878">
        <v>35</v>
      </c>
      <c r="D23" s="879">
        <v>470.67468922</v>
      </c>
      <c r="E23" s="879">
        <v>231.0190056875</v>
      </c>
    </row>
    <row r="24" spans="1:5">
      <c r="A24" s="872"/>
      <c r="B24" s="877" t="s">
        <v>254</v>
      </c>
      <c r="C24" s="878">
        <v>408</v>
      </c>
      <c r="D24" s="879">
        <v>440.97576694000009</v>
      </c>
      <c r="E24" s="879">
        <v>306.65926808398439</v>
      </c>
    </row>
    <row r="25" spans="1:5">
      <c r="A25" s="872"/>
      <c r="B25" s="877" t="s">
        <v>263</v>
      </c>
      <c r="C25" s="878">
        <v>19</v>
      </c>
      <c r="D25" s="879">
        <v>328.25474800000001</v>
      </c>
      <c r="E25" s="879">
        <v>4.9550099999999997</v>
      </c>
    </row>
    <row r="26" spans="1:5">
      <c r="A26" s="872"/>
      <c r="B26" s="877" t="s">
        <v>255</v>
      </c>
      <c r="C26" s="878">
        <v>29</v>
      </c>
      <c r="D26" s="879">
        <v>282.04234300000002</v>
      </c>
      <c r="E26" s="879">
        <v>19.416948000000001</v>
      </c>
    </row>
    <row r="27" spans="1:5">
      <c r="A27" s="872"/>
      <c r="B27" s="877" t="s">
        <v>271</v>
      </c>
      <c r="C27" s="878">
        <v>40</v>
      </c>
      <c r="D27" s="879">
        <v>257.17745533999999</v>
      </c>
      <c r="E27" s="879">
        <v>70.787850187499998</v>
      </c>
    </row>
    <row r="28" spans="1:5">
      <c r="A28" s="872"/>
      <c r="B28" s="877" t="s">
        <v>279</v>
      </c>
      <c r="C28" s="881">
        <v>19</v>
      </c>
      <c r="D28" s="879">
        <v>254.31640300000001</v>
      </c>
      <c r="E28" s="879">
        <v>47.1</v>
      </c>
    </row>
    <row r="29" spans="1:5">
      <c r="A29" s="872" t="s">
        <v>541</v>
      </c>
      <c r="B29" s="882"/>
      <c r="C29" s="883"/>
      <c r="D29" s="884"/>
      <c r="E29" s="884"/>
    </row>
    <row r="30" spans="1:5">
      <c r="A30" s="872"/>
      <c r="B30" s="877" t="s">
        <v>549</v>
      </c>
      <c r="C30" s="878">
        <v>410</v>
      </c>
      <c r="D30" s="879">
        <v>3769.9785128500002</v>
      </c>
      <c r="E30" s="879">
        <v>832.03425528125001</v>
      </c>
    </row>
    <row r="31" spans="1:5">
      <c r="A31" s="872"/>
      <c r="B31" s="877" t="s">
        <v>707</v>
      </c>
      <c r="C31" s="878">
        <v>707</v>
      </c>
      <c r="D31" s="879">
        <v>3544.39352917</v>
      </c>
      <c r="E31" s="879">
        <v>766.35772411718744</v>
      </c>
    </row>
    <row r="32" spans="1:5">
      <c r="A32" s="872"/>
      <c r="B32" s="877" t="s">
        <v>708</v>
      </c>
      <c r="C32" s="878">
        <v>315</v>
      </c>
      <c r="D32" s="879">
        <v>3413.0071678000004</v>
      </c>
      <c r="E32" s="879">
        <v>1139.1175438749999</v>
      </c>
    </row>
    <row r="33" spans="1:5">
      <c r="A33" s="872"/>
      <c r="B33" s="877" t="s">
        <v>545</v>
      </c>
      <c r="C33" s="878">
        <v>302</v>
      </c>
      <c r="D33" s="879">
        <v>2856.3451011900011</v>
      </c>
      <c r="E33" s="879">
        <v>767.16824673686529</v>
      </c>
    </row>
    <row r="34" spans="1:5">
      <c r="A34" s="872"/>
      <c r="B34" s="877" t="s">
        <v>546</v>
      </c>
      <c r="C34" s="878">
        <v>210</v>
      </c>
      <c r="D34" s="879">
        <v>2246.2240168200001</v>
      </c>
      <c r="E34" s="879">
        <v>351.05244257273438</v>
      </c>
    </row>
    <row r="35" spans="1:5">
      <c r="A35" s="872"/>
      <c r="B35" s="877" t="s">
        <v>544</v>
      </c>
      <c r="C35" s="878">
        <v>472</v>
      </c>
      <c r="D35" s="879">
        <v>1840.8789723999998</v>
      </c>
      <c r="E35" s="879">
        <v>2159.2529529339845</v>
      </c>
    </row>
    <row r="36" spans="1:5">
      <c r="A36" s="872"/>
      <c r="B36" s="877" t="s">
        <v>548</v>
      </c>
      <c r="C36" s="878">
        <v>57</v>
      </c>
      <c r="D36" s="879">
        <v>490.59379424999997</v>
      </c>
      <c r="E36" s="879">
        <v>352.78631300000001</v>
      </c>
    </row>
    <row r="37" spans="1:5">
      <c r="A37" s="872"/>
      <c r="B37" s="877" t="s">
        <v>563</v>
      </c>
      <c r="C37" s="878">
        <v>32</v>
      </c>
      <c r="D37" s="879">
        <v>320.25206731999998</v>
      </c>
      <c r="E37" s="879">
        <v>29.824495500000001</v>
      </c>
    </row>
    <row r="38" spans="1:5">
      <c r="A38" s="872"/>
      <c r="B38" s="877" t="s">
        <v>565</v>
      </c>
      <c r="C38" s="878">
        <v>20</v>
      </c>
      <c r="D38" s="879">
        <v>275.927682</v>
      </c>
      <c r="E38" s="879">
        <v>76.041667000000004</v>
      </c>
    </row>
    <row r="39" spans="1:5">
      <c r="A39" s="872"/>
      <c r="B39" s="877" t="s">
        <v>709</v>
      </c>
      <c r="C39" s="878">
        <v>43</v>
      </c>
      <c r="D39" s="879">
        <v>257.28189800000001</v>
      </c>
      <c r="E39" s="879">
        <v>465.80772000000002</v>
      </c>
    </row>
    <row r="40" spans="1:5">
      <c r="A40" s="872"/>
      <c r="B40" s="877" t="s">
        <v>567</v>
      </c>
      <c r="C40" s="878">
        <v>10</v>
      </c>
      <c r="D40" s="879">
        <v>206.390725</v>
      </c>
      <c r="E40" s="879">
        <v>10.612</v>
      </c>
    </row>
    <row r="41" spans="1:5">
      <c r="A41" s="872"/>
      <c r="B41" s="877" t="s">
        <v>710</v>
      </c>
      <c r="C41" s="878">
        <v>30</v>
      </c>
      <c r="D41" s="879">
        <v>186.35697500000001</v>
      </c>
      <c r="E41" s="879">
        <v>55.52</v>
      </c>
    </row>
    <row r="42" spans="1:5">
      <c r="A42" s="872"/>
      <c r="B42" s="877" t="s">
        <v>568</v>
      </c>
      <c r="C42" s="878">
        <v>14</v>
      </c>
      <c r="D42" s="879">
        <v>166.20223100000001</v>
      </c>
      <c r="E42" s="879">
        <v>0.75</v>
      </c>
    </row>
    <row r="43" spans="1:5">
      <c r="A43" s="872"/>
      <c r="B43" s="877" t="s">
        <v>556</v>
      </c>
      <c r="C43" s="878">
        <v>124</v>
      </c>
      <c r="D43" s="879">
        <v>113.08985629</v>
      </c>
      <c r="E43" s="879">
        <v>315.46141455999754</v>
      </c>
    </row>
    <row r="44" spans="1:5">
      <c r="A44" s="872"/>
      <c r="B44" s="877" t="s">
        <v>711</v>
      </c>
      <c r="C44" s="878">
        <v>53</v>
      </c>
      <c r="D44" s="879">
        <v>97.306582680000005</v>
      </c>
      <c r="E44" s="879">
        <v>24.033921019531249</v>
      </c>
    </row>
    <row r="45" spans="1:5">
      <c r="A45" s="872"/>
      <c r="B45" s="877" t="s">
        <v>712</v>
      </c>
      <c r="C45" s="878">
        <v>4</v>
      </c>
      <c r="D45" s="879">
        <v>60.681798999999998</v>
      </c>
      <c r="E45" s="879"/>
    </row>
    <row r="46" spans="1:5">
      <c r="A46" s="872"/>
      <c r="B46" s="877" t="s">
        <v>713</v>
      </c>
      <c r="C46" s="878">
        <v>25</v>
      </c>
      <c r="D46" s="879">
        <v>48.044171159999998</v>
      </c>
      <c r="E46" s="879">
        <v>66.74213125</v>
      </c>
    </row>
    <row r="47" spans="1:5" ht="15.75">
      <c r="A47" s="872"/>
      <c r="B47" s="885"/>
      <c r="C47" s="878"/>
      <c r="D47" s="879"/>
      <c r="E47" s="879"/>
    </row>
    <row r="48" spans="1:5" ht="15.75">
      <c r="A48" s="872"/>
      <c r="B48" s="877"/>
      <c r="C48" s="886"/>
      <c r="D48" s="879"/>
      <c r="E48" s="879"/>
    </row>
    <row r="49" spans="1:5" ht="15.75">
      <c r="A49" s="872"/>
      <c r="B49" s="885"/>
      <c r="C49" s="886"/>
      <c r="D49" s="879"/>
      <c r="E49" s="879"/>
    </row>
    <row r="50" spans="1:5" ht="15.75">
      <c r="A50" s="872"/>
      <c r="B50" s="885"/>
      <c r="C50" s="886"/>
      <c r="D50" s="879"/>
      <c r="E50" s="879"/>
    </row>
    <row r="51" spans="1:5" ht="15.75">
      <c r="A51" s="872"/>
      <c r="B51" s="885"/>
      <c r="C51" s="886"/>
      <c r="D51" s="879"/>
      <c r="E51" s="879"/>
    </row>
    <row r="52" spans="1:5" ht="15.75">
      <c r="A52" s="872"/>
      <c r="B52" s="885"/>
      <c r="C52" s="886"/>
      <c r="D52" s="879"/>
      <c r="E52" s="879"/>
    </row>
    <row r="53" spans="1:5" ht="18.75">
      <c r="A53" s="278"/>
      <c r="B53" s="885"/>
      <c r="C53" s="886"/>
      <c r="D53" s="879"/>
      <c r="E53" s="879"/>
    </row>
    <row r="54" spans="1:5" ht="18.75">
      <c r="A54" s="278"/>
      <c r="B54" s="885"/>
      <c r="C54" s="886"/>
      <c r="D54" s="879"/>
      <c r="E54" s="879"/>
    </row>
    <row r="55" spans="1:5" ht="18.75">
      <c r="A55" s="278"/>
      <c r="B55" s="885"/>
      <c r="C55" s="886"/>
      <c r="D55" s="879"/>
      <c r="E55" s="879"/>
    </row>
    <row r="56" spans="1:5" ht="18.75">
      <c r="A56" s="278"/>
      <c r="B56" s="885"/>
      <c r="C56" s="886"/>
      <c r="D56" s="879"/>
      <c r="E56" s="879"/>
    </row>
    <row r="57" spans="1:5" ht="18.75">
      <c r="A57" s="278"/>
      <c r="B57" s="885"/>
      <c r="C57" s="886"/>
      <c r="D57" s="879"/>
      <c r="E57" s="879"/>
    </row>
    <row r="58" spans="1:5" ht="18.75">
      <c r="A58" s="278"/>
      <c r="B58" s="885"/>
      <c r="C58" s="886"/>
      <c r="D58" s="879"/>
      <c r="E58" s="879"/>
    </row>
    <row r="59" spans="1:5" ht="18.75">
      <c r="A59" s="278"/>
      <c r="B59" s="885"/>
      <c r="C59" s="886"/>
      <c r="D59" s="879"/>
      <c r="E59" s="879"/>
    </row>
    <row r="60" spans="1:5" ht="18.75">
      <c r="A60" s="278"/>
      <c r="B60" s="885"/>
      <c r="C60" s="886"/>
      <c r="D60" s="879"/>
      <c r="E60" s="879"/>
    </row>
    <row r="61" spans="1:5" ht="18.75">
      <c r="A61" s="278"/>
      <c r="B61" s="885"/>
      <c r="C61" s="886"/>
      <c r="D61" s="879"/>
      <c r="E61" s="879"/>
    </row>
    <row r="62" spans="1:5" ht="18.75">
      <c r="A62" s="278"/>
      <c r="B62" s="885"/>
      <c r="C62" s="886"/>
      <c r="D62" s="879"/>
      <c r="E62" s="879"/>
    </row>
    <row r="63" spans="1:5" ht="18.75">
      <c r="A63" s="278"/>
      <c r="B63" s="278"/>
      <c r="C63" s="878"/>
      <c r="D63" s="879"/>
      <c r="E63" s="879"/>
    </row>
    <row r="64" spans="1:5" ht="18.75">
      <c r="A64" s="278"/>
      <c r="B64" s="278"/>
      <c r="C64" s="878"/>
      <c r="D64" s="879"/>
      <c r="E64" s="879"/>
    </row>
    <row r="65" spans="1:5" ht="15.75">
      <c r="A65" s="872"/>
      <c r="B65" s="885"/>
      <c r="C65" s="887"/>
      <c r="D65" s="887"/>
    </row>
    <row r="66" spans="1:5" ht="15.75">
      <c r="A66" s="872"/>
      <c r="B66" s="885"/>
      <c r="C66" s="888"/>
      <c r="D66" s="889"/>
    </row>
    <row r="67" spans="1:5" ht="15.75">
      <c r="A67" s="872"/>
      <c r="B67" s="885"/>
      <c r="C67" s="890"/>
      <c r="D67" s="890"/>
    </row>
    <row r="68" spans="1:5">
      <c r="A68" s="873"/>
      <c r="B68" s="873"/>
      <c r="C68" s="887"/>
      <c r="D68" s="887"/>
    </row>
    <row r="69" spans="1:5">
      <c r="A69" s="873"/>
      <c r="B69" s="873"/>
      <c r="C69" s="887"/>
      <c r="D69" s="887"/>
    </row>
    <row r="70" spans="1:5">
      <c r="A70" s="873"/>
      <c r="B70" s="873"/>
      <c r="C70" s="887"/>
      <c r="D70" s="887"/>
    </row>
    <row r="71" spans="1:5">
      <c r="A71" s="873"/>
      <c r="B71" s="873"/>
      <c r="C71" s="887"/>
      <c r="D71" s="887"/>
    </row>
    <row r="72" spans="1:5" ht="15.75">
      <c r="A72" s="873"/>
      <c r="B72" s="873"/>
      <c r="C72" s="887"/>
      <c r="D72" s="887"/>
      <c r="E72" s="885"/>
    </row>
    <row r="73" spans="1:5" ht="15.75">
      <c r="A73" s="873"/>
      <c r="B73" s="873"/>
      <c r="C73" s="887"/>
      <c r="D73" s="887"/>
      <c r="E73" s="885"/>
    </row>
    <row r="74" spans="1:5" ht="15.75">
      <c r="A74" s="873"/>
      <c r="B74" s="873"/>
      <c r="C74" s="887"/>
      <c r="D74" s="887"/>
      <c r="E74" s="885"/>
    </row>
    <row r="75" spans="1:5" ht="15.75">
      <c r="A75" s="873"/>
      <c r="B75" s="873"/>
      <c r="C75" s="887"/>
      <c r="D75" s="887"/>
      <c r="E75" s="885"/>
    </row>
    <row r="76" spans="1:5" ht="15.75">
      <c r="A76" s="873"/>
      <c r="B76" s="873"/>
      <c r="C76" s="887"/>
      <c r="D76" s="887"/>
      <c r="E76" s="885"/>
    </row>
    <row r="77" spans="1:5" ht="15.75">
      <c r="A77" s="873"/>
      <c r="B77" s="873"/>
      <c r="C77" s="887"/>
      <c r="D77" s="887"/>
      <c r="E77" s="885"/>
    </row>
    <row r="78" spans="1:5" ht="15.75">
      <c r="A78" s="873"/>
      <c r="B78" s="873"/>
      <c r="C78" s="887"/>
      <c r="D78" s="887"/>
      <c r="E78" s="885"/>
    </row>
    <row r="79" spans="1:5" ht="15.75">
      <c r="A79" s="873"/>
      <c r="B79" s="873"/>
      <c r="C79" s="887"/>
      <c r="D79" s="887"/>
      <c r="E79" s="885"/>
    </row>
    <row r="80" spans="1:5" ht="15.75">
      <c r="A80" s="873"/>
      <c r="B80" s="873"/>
      <c r="C80" s="887"/>
      <c r="D80" s="887"/>
      <c r="E80" s="885"/>
    </row>
    <row r="81" spans="1:5" ht="15.75">
      <c r="A81" s="873"/>
      <c r="B81" s="873"/>
      <c r="C81" s="887"/>
      <c r="D81" s="887"/>
      <c r="E81" s="885"/>
    </row>
    <row r="82" spans="1:5" ht="15.75">
      <c r="A82" s="873"/>
      <c r="B82" s="873"/>
      <c r="C82" s="887"/>
      <c r="D82" s="887"/>
      <c r="E82" s="885"/>
    </row>
    <row r="83" spans="1:5" ht="15.75">
      <c r="A83" s="873"/>
      <c r="B83" s="873"/>
      <c r="C83" s="887"/>
      <c r="D83" s="887"/>
      <c r="E83" s="885"/>
    </row>
    <row r="84" spans="1:5" ht="15.75">
      <c r="A84" s="873"/>
      <c r="B84" s="891"/>
      <c r="C84" s="887"/>
      <c r="D84" s="887"/>
      <c r="E84" s="885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J22" sqref="J22"/>
    </sheetView>
  </sheetViews>
  <sheetFormatPr defaultColWidth="9.7109375" defaultRowHeight="12.75"/>
  <cols>
    <col min="1" max="1" width="2.85546875" style="527" customWidth="1"/>
    <col min="2" max="2" width="21.7109375" style="527" customWidth="1"/>
    <col min="3" max="4" width="10.42578125" style="527" customWidth="1"/>
    <col min="5" max="5" width="10" style="527" customWidth="1"/>
    <col min="6" max="6" width="8.42578125" style="527" customWidth="1"/>
    <col min="7" max="7" width="12.85546875" style="527" customWidth="1"/>
    <col min="8" max="8" width="11.42578125" style="527" customWidth="1"/>
    <col min="9" max="9" width="9.7109375" style="527"/>
    <col min="10" max="10" width="12" style="527" customWidth="1"/>
    <col min="11" max="11" width="13.42578125" style="527" customWidth="1"/>
    <col min="12" max="16384" width="9.7109375" style="527"/>
  </cols>
  <sheetData>
    <row r="1" spans="1:11" ht="20.100000000000001" customHeight="1">
      <c r="A1" s="526" t="s">
        <v>578</v>
      </c>
      <c r="B1" s="526"/>
      <c r="C1" s="526"/>
      <c r="D1" s="526"/>
      <c r="E1" s="526"/>
      <c r="F1" s="526"/>
      <c r="G1" s="526"/>
      <c r="H1" s="526"/>
    </row>
    <row r="2" spans="1:11" ht="20.100000000000001" customHeight="1">
      <c r="A2" s="232"/>
      <c r="B2" s="528"/>
      <c r="C2" s="528"/>
      <c r="D2" s="528"/>
      <c r="E2" s="528"/>
      <c r="F2" s="529"/>
      <c r="G2" s="529"/>
      <c r="H2" s="529"/>
    </row>
    <row r="3" spans="1:11" s="533" customFormat="1" ht="20.100000000000001" customHeight="1">
      <c r="A3" s="530"/>
      <c r="B3" s="530"/>
      <c r="C3" s="531"/>
      <c r="D3" s="531"/>
      <c r="E3" s="531"/>
      <c r="F3" s="531"/>
      <c r="G3" s="531"/>
      <c r="H3" s="532" t="s">
        <v>331</v>
      </c>
    </row>
    <row r="4" spans="1:11" s="533" customFormat="1" ht="16.350000000000001" customHeight="1">
      <c r="A4" s="531"/>
      <c r="B4" s="531"/>
      <c r="C4" s="918" t="s">
        <v>357</v>
      </c>
      <c r="D4" s="918" t="s">
        <v>169</v>
      </c>
      <c r="E4" s="1041" t="s">
        <v>169</v>
      </c>
      <c r="F4" s="1041"/>
      <c r="G4" s="535" t="s">
        <v>112</v>
      </c>
      <c r="H4" s="535" t="s">
        <v>113</v>
      </c>
    </row>
    <row r="5" spans="1:11" s="533" customFormat="1" ht="16.350000000000001" customHeight="1">
      <c r="A5" s="531"/>
      <c r="B5" s="531"/>
      <c r="C5" s="536" t="s">
        <v>171</v>
      </c>
      <c r="D5" s="536" t="s">
        <v>172</v>
      </c>
      <c r="E5" s="1042" t="s">
        <v>114</v>
      </c>
      <c r="F5" s="1042"/>
      <c r="G5" s="537" t="s">
        <v>114</v>
      </c>
      <c r="H5" s="538" t="s">
        <v>65</v>
      </c>
    </row>
    <row r="6" spans="1:11" ht="16.350000000000001" customHeight="1">
      <c r="A6" s="531"/>
      <c r="B6" s="531"/>
      <c r="C6" s="536" t="s">
        <v>62</v>
      </c>
      <c r="D6" s="536" t="s">
        <v>62</v>
      </c>
      <c r="E6" s="536" t="s">
        <v>17</v>
      </c>
      <c r="F6" s="536" t="s">
        <v>510</v>
      </c>
      <c r="G6" s="538" t="s">
        <v>233</v>
      </c>
      <c r="H6" s="541" t="s">
        <v>115</v>
      </c>
      <c r="I6" s="539"/>
      <c r="J6" s="540"/>
      <c r="K6" s="540"/>
    </row>
    <row r="7" spans="1:11" s="543" customFormat="1" ht="16.350000000000001" customHeight="1">
      <c r="A7" s="531"/>
      <c r="B7" s="531"/>
      <c r="C7" s="536">
        <v>2023</v>
      </c>
      <c r="D7" s="536">
        <v>2023</v>
      </c>
      <c r="E7" s="536" t="s">
        <v>511</v>
      </c>
      <c r="F7" s="536" t="s">
        <v>512</v>
      </c>
      <c r="G7" s="541" t="s">
        <v>745</v>
      </c>
      <c r="H7" s="920" t="s">
        <v>174</v>
      </c>
      <c r="I7" s="542"/>
      <c r="J7" s="540"/>
      <c r="K7" s="540"/>
    </row>
    <row r="8" spans="1:11" s="543" customFormat="1" ht="16.350000000000001" customHeight="1">
      <c r="A8" s="531"/>
      <c r="B8" s="531"/>
      <c r="C8" s="919"/>
      <c r="D8" s="919"/>
      <c r="E8" s="919"/>
      <c r="F8" s="919"/>
      <c r="G8" s="544" t="s">
        <v>513</v>
      </c>
      <c r="H8" s="544"/>
      <c r="I8" s="542"/>
      <c r="J8" s="540"/>
      <c r="K8" s="540"/>
    </row>
    <row r="9" spans="1:11" s="547" customFormat="1" ht="9" customHeight="1">
      <c r="A9" s="545"/>
      <c r="B9" s="531"/>
      <c r="C9" s="546"/>
      <c r="D9" s="546"/>
      <c r="E9" s="531"/>
      <c r="F9" s="531"/>
      <c r="G9" s="531"/>
      <c r="H9" s="546"/>
      <c r="I9" s="542"/>
      <c r="J9" s="540"/>
      <c r="K9" s="540"/>
    </row>
    <row r="10" spans="1:11" ht="20.100000000000001" customHeight="1">
      <c r="A10" s="1043" t="s">
        <v>321</v>
      </c>
      <c r="B10" s="1043"/>
      <c r="C10" s="548">
        <v>551714.3802080889</v>
      </c>
      <c r="D10" s="548">
        <v>565786.31185536284</v>
      </c>
      <c r="E10" s="548">
        <v>6231828.0662593441</v>
      </c>
      <c r="F10" s="549">
        <f>+E10/$E$10*100</f>
        <v>100</v>
      </c>
      <c r="G10" s="549">
        <v>109.29687579262568</v>
      </c>
      <c r="H10" s="549">
        <v>109.5965773063425</v>
      </c>
      <c r="I10" s="550"/>
      <c r="J10" s="550"/>
    </row>
    <row r="11" spans="1:11" ht="20.100000000000001" customHeight="1">
      <c r="A11" s="545"/>
      <c r="B11" s="531" t="s">
        <v>514</v>
      </c>
      <c r="C11" s="551">
        <v>426255.97500577511</v>
      </c>
      <c r="D11" s="551">
        <v>437338.63035592524</v>
      </c>
      <c r="E11" s="551">
        <v>4858615.8702107091</v>
      </c>
      <c r="F11" s="552">
        <f t="shared" ref="F11:F14" si="0">+E11/$E$10*100</f>
        <v>77.964536546129295</v>
      </c>
      <c r="G11" s="552">
        <v>108.57247185135219</v>
      </c>
      <c r="H11" s="552">
        <v>108.58135269667299</v>
      </c>
      <c r="I11" s="550"/>
      <c r="J11" s="550"/>
    </row>
    <row r="12" spans="1:11" ht="20.100000000000001" customHeight="1">
      <c r="A12" s="553"/>
      <c r="B12" s="554" t="s">
        <v>515</v>
      </c>
      <c r="C12" s="551">
        <v>58560.013022780971</v>
      </c>
      <c r="D12" s="551">
        <v>59458.248353415802</v>
      </c>
      <c r="E12" s="551">
        <v>673525.95787556528</v>
      </c>
      <c r="F12" s="552">
        <f t="shared" si="0"/>
        <v>10.807839220119071</v>
      </c>
      <c r="G12" s="552">
        <v>111.94057531568455</v>
      </c>
      <c r="H12" s="552">
        <v>114.70519851270528</v>
      </c>
      <c r="I12" s="550"/>
      <c r="J12" s="550"/>
    </row>
    <row r="13" spans="1:11" ht="20.100000000000001" customHeight="1">
      <c r="A13" s="545"/>
      <c r="B13" s="531" t="s">
        <v>516</v>
      </c>
      <c r="C13" s="551">
        <v>3824.2023162614391</v>
      </c>
      <c r="D13" s="551">
        <v>3614.0686070314241</v>
      </c>
      <c r="E13" s="551">
        <v>37775.781130007883</v>
      </c>
      <c r="F13" s="552">
        <f t="shared" si="0"/>
        <v>0.60617495746609718</v>
      </c>
      <c r="G13" s="552">
        <v>171.29054249026805</v>
      </c>
      <c r="H13" s="552">
        <v>152.46289753237488</v>
      </c>
      <c r="I13" s="550"/>
      <c r="J13" s="550"/>
    </row>
    <row r="14" spans="1:11" ht="20.100000000000001" customHeight="1">
      <c r="A14" s="545"/>
      <c r="B14" s="531" t="s">
        <v>517</v>
      </c>
      <c r="C14" s="551">
        <v>63074.189863271335</v>
      </c>
      <c r="D14" s="551">
        <v>65375.364538990383</v>
      </c>
      <c r="E14" s="551">
        <v>661910.45704306231</v>
      </c>
      <c r="F14" s="552">
        <f t="shared" si="0"/>
        <v>10.62144927628554</v>
      </c>
      <c r="G14" s="552">
        <v>109.64189914493451</v>
      </c>
      <c r="H14" s="552">
        <v>110.39878833194317</v>
      </c>
      <c r="I14" s="550"/>
      <c r="J14" s="550"/>
    </row>
    <row r="15" spans="1:11" ht="20.100000000000001" customHeight="1">
      <c r="A15" s="545"/>
      <c r="B15" s="531"/>
      <c r="C15" s="531"/>
      <c r="D15" s="531"/>
      <c r="E15" s="531"/>
      <c r="F15" s="531"/>
      <c r="G15" s="531"/>
      <c r="H15" s="531"/>
    </row>
    <row r="16" spans="1:11" ht="20.100000000000001" customHeight="1">
      <c r="A16" s="545"/>
      <c r="B16" s="531"/>
      <c r="C16" s="531"/>
      <c r="D16" s="531"/>
      <c r="E16" s="531"/>
      <c r="F16" s="531"/>
      <c r="G16" s="531"/>
      <c r="H16" s="531"/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2.5" customHeight="1"/>
    <row r="26" ht="22.5" customHeight="1"/>
    <row r="27" ht="22.5" customHeight="1"/>
    <row r="28" ht="22.5" customHeight="1"/>
    <row r="29" ht="22.5" customHeight="1"/>
  </sheetData>
  <mergeCells count="3">
    <mergeCell ref="E4:F4"/>
    <mergeCell ref="E5:F5"/>
    <mergeCell ref="A10:B10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22" sqref="J22"/>
    </sheetView>
  </sheetViews>
  <sheetFormatPr defaultColWidth="8.85546875" defaultRowHeight="18.75"/>
  <cols>
    <col min="1" max="1" width="3.7109375" style="278" customWidth="1"/>
    <col min="2" max="2" width="26.5703125" style="278" customWidth="1"/>
    <col min="3" max="6" width="14.7109375" style="278" customWidth="1"/>
    <col min="7" max="12" width="8.85546875" style="278"/>
    <col min="13" max="13" width="13.85546875" style="278" customWidth="1"/>
    <col min="14" max="16384" width="8.85546875" style="278"/>
  </cols>
  <sheetData>
    <row r="1" spans="1:13">
      <c r="A1" s="526" t="s">
        <v>579</v>
      </c>
      <c r="B1" s="529"/>
      <c r="C1" s="531"/>
      <c r="D1" s="531"/>
      <c r="E1" s="551"/>
      <c r="F1" s="531"/>
    </row>
    <row r="2" spans="1:13">
      <c r="A2" s="526"/>
      <c r="B2" s="529"/>
      <c r="C2" s="531"/>
      <c r="D2" s="531"/>
      <c r="E2" s="551"/>
      <c r="F2" s="527"/>
    </row>
    <row r="3" spans="1:13">
      <c r="A3" s="531"/>
      <c r="B3" s="531"/>
      <c r="C3" s="531"/>
      <c r="D3" s="531"/>
      <c r="E3" s="531"/>
      <c r="F3" s="527"/>
    </row>
    <row r="4" spans="1:13">
      <c r="A4" s="531"/>
      <c r="B4" s="531"/>
      <c r="C4" s="530"/>
      <c r="D4" s="530"/>
      <c r="E4" s="530"/>
      <c r="F4" s="532" t="s">
        <v>331</v>
      </c>
    </row>
    <row r="5" spans="1:13">
      <c r="A5" s="320"/>
      <c r="B5" s="320"/>
      <c r="C5" s="555" t="s">
        <v>357</v>
      </c>
      <c r="D5" s="555" t="s">
        <v>169</v>
      </c>
      <c r="E5" s="1044" t="s">
        <v>221</v>
      </c>
      <c r="F5" s="1044"/>
      <c r="G5" s="556"/>
      <c r="H5" s="556"/>
    </row>
    <row r="6" spans="1:13">
      <c r="A6" s="322"/>
      <c r="B6" s="322"/>
      <c r="C6" s="555" t="s">
        <v>60</v>
      </c>
      <c r="D6" s="555" t="s">
        <v>222</v>
      </c>
      <c r="E6" s="555" t="s">
        <v>63</v>
      </c>
      <c r="F6" s="557" t="s">
        <v>64</v>
      </c>
      <c r="G6" s="556"/>
      <c r="H6" s="556"/>
    </row>
    <row r="7" spans="1:13">
      <c r="A7" s="322"/>
      <c r="B7" s="322"/>
      <c r="C7" s="558" t="s">
        <v>114</v>
      </c>
      <c r="D7" s="558" t="s">
        <v>114</v>
      </c>
      <c r="E7" s="558" t="s">
        <v>114</v>
      </c>
      <c r="F7" s="558" t="s">
        <v>114</v>
      </c>
      <c r="G7" s="556"/>
      <c r="H7" s="556"/>
      <c r="M7" s="559"/>
    </row>
    <row r="8" spans="1:13" ht="13.5" customHeight="1">
      <c r="A8" s="531"/>
      <c r="B8" s="531"/>
      <c r="C8" s="560"/>
      <c r="D8" s="560"/>
      <c r="E8" s="561"/>
      <c r="F8" s="527"/>
      <c r="G8" s="556"/>
      <c r="H8" s="556"/>
      <c r="M8" s="559"/>
    </row>
    <row r="9" spans="1:13" ht="24.75" customHeight="1">
      <c r="A9" s="1043" t="s">
        <v>321</v>
      </c>
      <c r="B9" s="1043"/>
      <c r="C9" s="562">
        <v>1551502.9013333486</v>
      </c>
      <c r="D9" s="562">
        <v>1662732.143565933</v>
      </c>
      <c r="E9" s="563">
        <v>107.33945240461713</v>
      </c>
      <c r="F9" s="563">
        <v>109.25307307985631</v>
      </c>
      <c r="G9" s="564"/>
      <c r="H9" s="556"/>
      <c r="M9" s="565"/>
    </row>
    <row r="10" spans="1:13" ht="24.75" customHeight="1">
      <c r="A10" s="545"/>
      <c r="B10" s="531" t="s">
        <v>514</v>
      </c>
      <c r="C10" s="566">
        <v>1197955.61127</v>
      </c>
      <c r="D10" s="566">
        <v>1282639.4560265425</v>
      </c>
      <c r="E10" s="567">
        <v>106.91323456788113</v>
      </c>
      <c r="F10" s="567">
        <v>108.77148896057159</v>
      </c>
      <c r="G10" s="564"/>
      <c r="H10" s="556"/>
      <c r="M10" s="568"/>
    </row>
    <row r="11" spans="1:13" ht="24.75" customHeight="1">
      <c r="A11" s="545"/>
      <c r="B11" s="531" t="s">
        <v>515</v>
      </c>
      <c r="C11" s="566">
        <v>175011.80254436767</v>
      </c>
      <c r="D11" s="566">
        <v>177600.23175515517</v>
      </c>
      <c r="E11" s="567">
        <v>109.36706042601507</v>
      </c>
      <c r="F11" s="567">
        <v>113.00645317623707</v>
      </c>
      <c r="G11" s="564"/>
      <c r="M11" s="565"/>
    </row>
    <row r="12" spans="1:13" ht="24.75" customHeight="1">
      <c r="A12" s="545"/>
      <c r="B12" s="531" t="s">
        <v>516</v>
      </c>
      <c r="C12" s="566">
        <v>11451.300997348804</v>
      </c>
      <c r="D12" s="566">
        <v>11351.765974680689</v>
      </c>
      <c r="E12" s="567">
        <v>123.58664137243309</v>
      </c>
      <c r="F12" s="567">
        <v>165.8348605575089</v>
      </c>
      <c r="G12" s="564"/>
      <c r="H12" s="569"/>
      <c r="M12" s="570"/>
    </row>
    <row r="13" spans="1:13" ht="24.75" customHeight="1">
      <c r="A13" s="545"/>
      <c r="B13" s="531" t="s">
        <v>517</v>
      </c>
      <c r="C13" s="566">
        <v>167084.32621036525</v>
      </c>
      <c r="D13" s="566">
        <v>191140.68980955469</v>
      </c>
      <c r="E13" s="567">
        <v>107.35595320952524</v>
      </c>
      <c r="F13" s="567">
        <v>106.9625849030428</v>
      </c>
      <c r="G13" s="564"/>
      <c r="H13" s="569"/>
      <c r="M13" s="571"/>
    </row>
    <row r="14" spans="1:13">
      <c r="C14" s="572"/>
      <c r="D14" s="572"/>
      <c r="E14" s="572"/>
      <c r="F14" s="569"/>
      <c r="M14" s="573"/>
    </row>
    <row r="15" spans="1:13">
      <c r="C15" s="572"/>
      <c r="D15" s="572"/>
      <c r="E15" s="572"/>
      <c r="F15" s="569"/>
      <c r="M15" s="573"/>
    </row>
    <row r="16" spans="1:13">
      <c r="C16" s="572"/>
      <c r="D16" s="572"/>
      <c r="E16" s="572"/>
      <c r="F16" s="569"/>
      <c r="M16" s="573"/>
    </row>
  </sheetData>
  <mergeCells count="2">
    <mergeCell ref="E5:F5"/>
    <mergeCell ref="A9:B9"/>
  </mergeCells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workbookViewId="0">
      <selection activeCell="J22" sqref="J22"/>
    </sheetView>
  </sheetViews>
  <sheetFormatPr defaultColWidth="9.140625" defaultRowHeight="14.25"/>
  <cols>
    <col min="1" max="1" width="0.85546875" style="379" customWidth="1"/>
    <col min="2" max="2" width="30.28515625" style="378" customWidth="1"/>
    <col min="3" max="3" width="7.28515625" style="379" customWidth="1"/>
    <col min="4" max="4" width="6.85546875" style="379" customWidth="1"/>
    <col min="5" max="5" width="1" style="379" customWidth="1"/>
    <col min="6" max="6" width="7.140625" style="379" customWidth="1"/>
    <col min="7" max="7" width="8.140625" style="379" customWidth="1"/>
    <col min="8" max="8" width="0.7109375" style="379" customWidth="1"/>
    <col min="9" max="9" width="8.28515625" style="379" customWidth="1"/>
    <col min="10" max="10" width="8.42578125" style="379" customWidth="1"/>
    <col min="11" max="11" width="0.85546875" style="379" customWidth="1"/>
    <col min="12" max="13" width="8.5703125" style="379" customWidth="1"/>
    <col min="14" max="16384" width="9.140625" style="379"/>
  </cols>
  <sheetData>
    <row r="1" spans="1:15" ht="16.5">
      <c r="A1" s="377" t="s">
        <v>502</v>
      </c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</row>
    <row r="2" spans="1:15" ht="16.5" customHeight="1">
      <c r="B2" s="380"/>
      <c r="C2" s="381"/>
      <c r="D2" s="381"/>
      <c r="E2" s="381"/>
      <c r="F2" s="381"/>
      <c r="G2" s="382"/>
      <c r="H2" s="382"/>
      <c r="I2" s="382"/>
      <c r="J2" s="383"/>
      <c r="K2" s="383"/>
      <c r="L2" s="383"/>
      <c r="M2" s="384" t="s">
        <v>356</v>
      </c>
    </row>
    <row r="3" spans="1:15" ht="16.5" customHeight="1">
      <c r="A3" s="385"/>
      <c r="B3" s="386"/>
      <c r="C3" s="1046" t="s">
        <v>169</v>
      </c>
      <c r="D3" s="1046"/>
      <c r="E3" s="960"/>
      <c r="F3" s="1046" t="s">
        <v>169</v>
      </c>
      <c r="G3" s="1046"/>
      <c r="H3" s="960"/>
      <c r="I3" s="1046" t="s">
        <v>630</v>
      </c>
      <c r="J3" s="1046"/>
      <c r="K3" s="960"/>
      <c r="L3" s="1046" t="s">
        <v>113</v>
      </c>
      <c r="M3" s="1046"/>
    </row>
    <row r="4" spans="1:15" ht="16.5" customHeight="1">
      <c r="B4" s="387"/>
      <c r="C4" s="1047" t="s">
        <v>172</v>
      </c>
      <c r="D4" s="1047"/>
      <c r="E4" s="961"/>
      <c r="F4" s="1047" t="s">
        <v>62</v>
      </c>
      <c r="G4" s="1047"/>
      <c r="H4" s="961"/>
      <c r="I4" s="1047" t="s">
        <v>5</v>
      </c>
      <c r="J4" s="1047"/>
      <c r="K4" s="961"/>
      <c r="L4" s="1047" t="s">
        <v>65</v>
      </c>
      <c r="M4" s="1047"/>
    </row>
    <row r="5" spans="1:15" ht="16.5" customHeight="1">
      <c r="B5" s="387"/>
      <c r="C5" s="1045" t="s">
        <v>114</v>
      </c>
      <c r="D5" s="1045"/>
      <c r="E5" s="959"/>
      <c r="F5" s="1045">
        <v>2023</v>
      </c>
      <c r="G5" s="1045"/>
      <c r="H5" s="959"/>
      <c r="I5" s="1045" t="s">
        <v>7</v>
      </c>
      <c r="J5" s="1045"/>
      <c r="K5" s="959"/>
      <c r="L5" s="1045" t="s">
        <v>7</v>
      </c>
      <c r="M5" s="1045"/>
    </row>
    <row r="6" spans="1:15" ht="16.5" customHeight="1">
      <c r="B6" s="387"/>
      <c r="C6" s="388" t="s">
        <v>358</v>
      </c>
      <c r="D6" s="388" t="s">
        <v>359</v>
      </c>
      <c r="E6" s="388"/>
      <c r="F6" s="389" t="s">
        <v>358</v>
      </c>
      <c r="G6" s="388" t="s">
        <v>359</v>
      </c>
      <c r="H6" s="388"/>
      <c r="I6" s="389" t="s">
        <v>358</v>
      </c>
      <c r="J6" s="388" t="s">
        <v>359</v>
      </c>
      <c r="K6" s="388"/>
      <c r="L6" s="390" t="s">
        <v>358</v>
      </c>
      <c r="M6" s="390" t="s">
        <v>359</v>
      </c>
    </row>
    <row r="7" spans="1:15" ht="7.5" customHeight="1">
      <c r="B7" s="391"/>
      <c r="C7" s="381"/>
      <c r="D7" s="381"/>
      <c r="E7" s="381"/>
      <c r="F7" s="381"/>
      <c r="G7" s="381"/>
      <c r="H7" s="381"/>
      <c r="I7" s="392"/>
      <c r="J7" s="392"/>
      <c r="K7" s="392"/>
      <c r="L7" s="392"/>
      <c r="M7" s="392"/>
    </row>
    <row r="8" spans="1:15" s="394" customFormat="1" ht="16.5" customHeight="1">
      <c r="A8" s="393" t="s">
        <v>360</v>
      </c>
      <c r="C8" s="395"/>
      <c r="D8" s="396">
        <v>32910</v>
      </c>
      <c r="E8" s="396"/>
      <c r="F8" s="395"/>
      <c r="G8" s="396">
        <v>355500</v>
      </c>
      <c r="H8" s="396"/>
      <c r="I8" s="397"/>
      <c r="J8" s="397">
        <v>113.10689938612408</v>
      </c>
      <c r="K8" s="397"/>
      <c r="L8" s="397"/>
      <c r="M8" s="397">
        <v>95.637691113862942</v>
      </c>
      <c r="O8" s="398"/>
    </row>
    <row r="9" spans="1:15" ht="16.5" customHeight="1">
      <c r="B9" s="399" t="s">
        <v>361</v>
      </c>
      <c r="C9" s="381"/>
      <c r="D9" s="396">
        <v>9437.9729714263922</v>
      </c>
      <c r="E9" s="396"/>
      <c r="F9" s="395"/>
      <c r="G9" s="396">
        <v>95552.058262426377</v>
      </c>
      <c r="H9" s="396"/>
      <c r="I9" s="397"/>
      <c r="J9" s="397">
        <v>118.47480084893061</v>
      </c>
      <c r="K9" s="397"/>
      <c r="L9" s="397"/>
      <c r="M9" s="397">
        <v>99.696897895492057</v>
      </c>
    </row>
    <row r="10" spans="1:15" ht="16.5" customHeight="1">
      <c r="B10" s="399" t="s">
        <v>362</v>
      </c>
      <c r="C10" s="381"/>
      <c r="D10" s="396">
        <v>23472.027028573608</v>
      </c>
      <c r="E10" s="396"/>
      <c r="F10" s="396"/>
      <c r="G10" s="396">
        <v>259947.94173757362</v>
      </c>
      <c r="H10" s="396"/>
      <c r="I10" s="397"/>
      <c r="J10" s="397">
        <v>111.08315852638518</v>
      </c>
      <c r="K10" s="397"/>
      <c r="L10" s="397"/>
      <c r="M10" s="397">
        <v>94.227458765816266</v>
      </c>
    </row>
    <row r="11" spans="1:15" ht="16.5" customHeight="1">
      <c r="B11" s="400" t="s">
        <v>363</v>
      </c>
      <c r="C11" s="381"/>
      <c r="D11" s="401">
        <v>122.02702857360852</v>
      </c>
      <c r="E11" s="401"/>
      <c r="F11" s="381"/>
      <c r="G11" s="401">
        <v>1892.1192005736086</v>
      </c>
      <c r="H11" s="401"/>
      <c r="I11" s="397"/>
      <c r="J11" s="392">
        <v>57.384165514883847</v>
      </c>
      <c r="K11" s="392"/>
      <c r="L11" s="397"/>
      <c r="M11" s="392">
        <v>83.279108224932955</v>
      </c>
    </row>
    <row r="12" spans="1:15" ht="16.5" customHeight="1">
      <c r="B12" s="402" t="s">
        <v>364</v>
      </c>
      <c r="C12" s="381"/>
      <c r="D12" s="401">
        <v>23350</v>
      </c>
      <c r="E12" s="401"/>
      <c r="F12" s="401"/>
      <c r="G12" s="401">
        <v>258055.822537</v>
      </c>
      <c r="H12" s="401"/>
      <c r="I12" s="397"/>
      <c r="J12" s="392">
        <v>111.62906786123696</v>
      </c>
      <c r="K12" s="392"/>
      <c r="L12" s="397"/>
      <c r="M12" s="392">
        <v>94.318375488125426</v>
      </c>
    </row>
    <row r="13" spans="1:15" ht="16.5" customHeight="1">
      <c r="A13" s="403" t="s">
        <v>365</v>
      </c>
      <c r="C13" s="381"/>
      <c r="D13" s="381"/>
      <c r="E13" s="381"/>
      <c r="F13" s="381"/>
      <c r="G13" s="381"/>
      <c r="H13" s="381"/>
      <c r="I13" s="392"/>
      <c r="J13" s="392"/>
      <c r="K13" s="392"/>
      <c r="L13" s="392"/>
      <c r="M13" s="392"/>
    </row>
    <row r="14" spans="1:15" ht="16.5" customHeight="1">
      <c r="B14" s="404" t="s">
        <v>366</v>
      </c>
      <c r="C14" s="401"/>
      <c r="D14" s="401">
        <v>780</v>
      </c>
      <c r="E14" s="401"/>
      <c r="F14" s="401"/>
      <c r="G14" s="401">
        <v>9010.1303650000009</v>
      </c>
      <c r="H14" s="401"/>
      <c r="I14" s="392"/>
      <c r="J14" s="392">
        <v>103.64847068375759</v>
      </c>
      <c r="K14" s="392"/>
      <c r="L14" s="392"/>
      <c r="M14" s="392">
        <v>82.509294067949554</v>
      </c>
    </row>
    <row r="15" spans="1:15" ht="16.5" customHeight="1">
      <c r="B15" s="404" t="s">
        <v>367</v>
      </c>
      <c r="C15" s="401"/>
      <c r="D15" s="401">
        <v>380</v>
      </c>
      <c r="E15" s="401"/>
      <c r="F15" s="401"/>
      <c r="G15" s="401">
        <v>5574.2634280000002</v>
      </c>
      <c r="H15" s="401"/>
      <c r="I15" s="392"/>
      <c r="J15" s="392">
        <v>122.41639947300902</v>
      </c>
      <c r="K15" s="392"/>
      <c r="L15" s="392"/>
      <c r="M15" s="392">
        <v>165.8838766368138</v>
      </c>
    </row>
    <row r="16" spans="1:15" ht="16.5" customHeight="1">
      <c r="B16" s="404" t="s">
        <v>368</v>
      </c>
      <c r="C16" s="401">
        <v>60</v>
      </c>
      <c r="D16" s="401">
        <v>327.31590625000001</v>
      </c>
      <c r="E16" s="401"/>
      <c r="F16" s="401">
        <v>641.03899999999999</v>
      </c>
      <c r="G16" s="401">
        <v>3627.7326382499996</v>
      </c>
      <c r="H16" s="401"/>
      <c r="I16" s="392">
        <v>127.94540995841774</v>
      </c>
      <c r="J16" s="392">
        <v>121.73394547221734</v>
      </c>
      <c r="K16" s="392"/>
      <c r="L16" s="392">
        <v>123.3552511310084</v>
      </c>
      <c r="M16" s="392">
        <v>117.55468819894629</v>
      </c>
    </row>
    <row r="17" spans="2:13" ht="16.5" customHeight="1">
      <c r="B17" s="404" t="s">
        <v>44</v>
      </c>
      <c r="C17" s="401">
        <v>190</v>
      </c>
      <c r="D17" s="401">
        <v>538.42250225173325</v>
      </c>
      <c r="E17" s="401"/>
      <c r="F17" s="401">
        <v>1605.9829999999999</v>
      </c>
      <c r="G17" s="401">
        <v>4181.8800472517332</v>
      </c>
      <c r="H17" s="401"/>
      <c r="I17" s="392">
        <v>96.457962097097621</v>
      </c>
      <c r="J17" s="392">
        <v>126.42878895670707</v>
      </c>
      <c r="K17" s="392"/>
      <c r="L17" s="392">
        <v>90.355134318886115</v>
      </c>
      <c r="M17" s="392">
        <v>103.08979715707164</v>
      </c>
    </row>
    <row r="18" spans="2:13" ht="16.5" customHeight="1">
      <c r="B18" s="404" t="s">
        <v>369</v>
      </c>
      <c r="C18" s="401">
        <v>15</v>
      </c>
      <c r="D18" s="401">
        <v>25.903919288645692</v>
      </c>
      <c r="E18" s="401"/>
      <c r="F18" s="401">
        <v>121.32299999999999</v>
      </c>
      <c r="G18" s="401">
        <v>210.77320428864567</v>
      </c>
      <c r="H18" s="401"/>
      <c r="I18" s="392">
        <v>126.02923878339776</v>
      </c>
      <c r="J18" s="392">
        <v>126.63928716802155</v>
      </c>
      <c r="K18" s="392"/>
      <c r="L18" s="392">
        <v>83.055848405602632</v>
      </c>
      <c r="M18" s="392">
        <v>89.125271649882379</v>
      </c>
    </row>
    <row r="19" spans="2:13" ht="16.5" customHeight="1">
      <c r="B19" s="404" t="s">
        <v>370</v>
      </c>
      <c r="C19" s="401">
        <v>21</v>
      </c>
      <c r="D19" s="401">
        <v>78.851952924818747</v>
      </c>
      <c r="E19" s="401"/>
      <c r="F19" s="401">
        <v>266.66499999999996</v>
      </c>
      <c r="G19" s="401">
        <v>912.05017992481874</v>
      </c>
      <c r="H19" s="401"/>
      <c r="I19" s="392">
        <v>102.79001468428781</v>
      </c>
      <c r="J19" s="392">
        <v>107.30244367515627</v>
      </c>
      <c r="K19" s="392"/>
      <c r="L19" s="392">
        <v>116.60901772322383</v>
      </c>
      <c r="M19" s="392">
        <v>93.972624359060177</v>
      </c>
    </row>
    <row r="20" spans="2:13" ht="16.5" customHeight="1">
      <c r="B20" s="405" t="s">
        <v>371</v>
      </c>
      <c r="C20" s="401">
        <v>700</v>
      </c>
      <c r="D20" s="401">
        <v>479.45457781184967</v>
      </c>
      <c r="E20" s="401"/>
      <c r="F20" s="401">
        <v>8338.4889999999996</v>
      </c>
      <c r="G20" s="401">
        <v>4816.0552508118508</v>
      </c>
      <c r="H20" s="401"/>
      <c r="I20" s="392">
        <v>161.06320120015093</v>
      </c>
      <c r="J20" s="392">
        <v>217.67563576845933</v>
      </c>
      <c r="K20" s="392"/>
      <c r="L20" s="392">
        <v>117.35702648414576</v>
      </c>
      <c r="M20" s="392">
        <v>139.41235202101794</v>
      </c>
    </row>
    <row r="21" spans="2:13" ht="16.5" customHeight="1">
      <c r="B21" s="404" t="s">
        <v>372</v>
      </c>
      <c r="C21" s="401">
        <v>290</v>
      </c>
      <c r="D21" s="401">
        <v>140.99235839813852</v>
      </c>
      <c r="E21" s="401"/>
      <c r="F21" s="401">
        <v>2956.877</v>
      </c>
      <c r="G21" s="401">
        <v>1303.5211933981386</v>
      </c>
      <c r="H21" s="401"/>
      <c r="I21" s="392">
        <v>74.433789860577818</v>
      </c>
      <c r="J21" s="392">
        <v>92.400418717259541</v>
      </c>
      <c r="K21" s="392"/>
      <c r="L21" s="392">
        <v>90.971985493102821</v>
      </c>
      <c r="M21" s="392">
        <v>92.704454390488422</v>
      </c>
    </row>
    <row r="22" spans="2:13" ht="16.5" customHeight="1">
      <c r="B22" s="404" t="s">
        <v>373</v>
      </c>
      <c r="C22" s="401">
        <v>2700</v>
      </c>
      <c r="D22" s="401">
        <v>103.61686370748801</v>
      </c>
      <c r="E22" s="401"/>
      <c r="F22" s="401">
        <v>31432.201000000001</v>
      </c>
      <c r="G22" s="401">
        <v>1331.469867707488</v>
      </c>
      <c r="H22" s="401"/>
      <c r="I22" s="392">
        <v>89.184379124777536</v>
      </c>
      <c r="J22" s="392">
        <v>84.114042243581153</v>
      </c>
      <c r="K22" s="392"/>
      <c r="L22" s="392">
        <v>99.286090446295589</v>
      </c>
      <c r="M22" s="392">
        <v>96.24737825099497</v>
      </c>
    </row>
    <row r="23" spans="2:13" ht="16.5" customHeight="1">
      <c r="B23" s="404" t="s">
        <v>374</v>
      </c>
      <c r="C23" s="401">
        <v>170</v>
      </c>
      <c r="D23" s="401">
        <v>122.02702857360852</v>
      </c>
      <c r="E23" s="401"/>
      <c r="F23" s="401">
        <v>2752.2530000000002</v>
      </c>
      <c r="G23" s="401">
        <v>1892.1192005736086</v>
      </c>
      <c r="H23" s="401"/>
      <c r="I23" s="392">
        <v>54.183094237149845</v>
      </c>
      <c r="J23" s="392">
        <v>57.384165514883847</v>
      </c>
      <c r="K23" s="392"/>
      <c r="L23" s="392">
        <v>99.19544463730675</v>
      </c>
      <c r="M23" s="392">
        <v>83.279108224932955</v>
      </c>
    </row>
    <row r="24" spans="2:13" ht="16.5" customHeight="1">
      <c r="B24" s="404" t="s">
        <v>375</v>
      </c>
      <c r="C24" s="401">
        <v>310</v>
      </c>
      <c r="D24" s="401">
        <v>234.90651449152386</v>
      </c>
      <c r="E24" s="401"/>
      <c r="F24" s="401">
        <v>2417.0819999999999</v>
      </c>
      <c r="G24" s="401">
        <v>2014.5524774915239</v>
      </c>
      <c r="H24" s="401"/>
      <c r="I24" s="392">
        <v>120.455711154976</v>
      </c>
      <c r="J24" s="392">
        <v>98.33097674474682</v>
      </c>
      <c r="K24" s="392"/>
      <c r="L24" s="392">
        <v>115.06906051703625</v>
      </c>
      <c r="M24" s="392">
        <v>98.481894745246038</v>
      </c>
    </row>
    <row r="25" spans="2:13" ht="16.5" customHeight="1">
      <c r="B25" s="404" t="s">
        <v>376</v>
      </c>
      <c r="C25" s="401"/>
      <c r="D25" s="401">
        <v>300</v>
      </c>
      <c r="E25" s="401"/>
      <c r="F25" s="401"/>
      <c r="G25" s="401">
        <v>2488.4603579999998</v>
      </c>
      <c r="H25" s="401"/>
      <c r="I25" s="392"/>
      <c r="J25" s="392">
        <v>142.79459474479907</v>
      </c>
      <c r="K25" s="392"/>
      <c r="L25" s="392"/>
      <c r="M25" s="392">
        <v>80.593603821234964</v>
      </c>
    </row>
    <row r="26" spans="2:13" ht="16.5" customHeight="1">
      <c r="B26" s="404" t="s">
        <v>377</v>
      </c>
      <c r="C26" s="401"/>
      <c r="D26" s="401">
        <v>240</v>
      </c>
      <c r="E26" s="401"/>
      <c r="F26" s="401"/>
      <c r="G26" s="401">
        <v>2447.345613</v>
      </c>
      <c r="H26" s="401"/>
      <c r="I26" s="392"/>
      <c r="J26" s="392">
        <v>109.11946664732585</v>
      </c>
      <c r="K26" s="392"/>
      <c r="L26" s="392"/>
      <c r="M26" s="392">
        <v>97.540521397780537</v>
      </c>
    </row>
    <row r="27" spans="2:13" ht="16.5" customHeight="1">
      <c r="B27" s="404" t="s">
        <v>378</v>
      </c>
      <c r="C27" s="401">
        <v>185</v>
      </c>
      <c r="D27" s="401">
        <v>198.56386714390396</v>
      </c>
      <c r="E27" s="401"/>
      <c r="F27" s="401">
        <v>1926.096</v>
      </c>
      <c r="G27" s="401">
        <v>2166.8285521439038</v>
      </c>
      <c r="H27" s="401"/>
      <c r="I27" s="392">
        <v>107.41263288684515</v>
      </c>
      <c r="J27" s="392">
        <v>99.850497783156428</v>
      </c>
      <c r="K27" s="392"/>
      <c r="L27" s="392">
        <v>117.33891528442912</v>
      </c>
      <c r="M27" s="392">
        <v>93.825580193329401</v>
      </c>
    </row>
    <row r="28" spans="2:13" ht="16.5" customHeight="1">
      <c r="B28" s="404" t="s">
        <v>379</v>
      </c>
      <c r="C28" s="401"/>
      <c r="D28" s="401">
        <v>550</v>
      </c>
      <c r="E28" s="401"/>
      <c r="F28" s="401"/>
      <c r="G28" s="401">
        <v>5225.9498140000005</v>
      </c>
      <c r="H28" s="401"/>
      <c r="I28" s="392"/>
      <c r="J28" s="392">
        <v>121.1345337090207</v>
      </c>
      <c r="K28" s="392"/>
      <c r="L28" s="392"/>
      <c r="M28" s="392">
        <v>95.133553076536103</v>
      </c>
    </row>
    <row r="29" spans="2:13" ht="16.5" customHeight="1">
      <c r="B29" s="404" t="s">
        <v>45</v>
      </c>
      <c r="C29" s="401">
        <v>290</v>
      </c>
      <c r="D29" s="401">
        <v>404.80787248028048</v>
      </c>
      <c r="E29" s="401"/>
      <c r="F29" s="401">
        <v>2164.06</v>
      </c>
      <c r="G29" s="401">
        <v>2923.1973594802807</v>
      </c>
      <c r="H29" s="401"/>
      <c r="I29" s="392">
        <v>106.9601554979364</v>
      </c>
      <c r="J29" s="392">
        <v>110.82572952712226</v>
      </c>
      <c r="K29" s="392"/>
      <c r="L29" s="392">
        <v>100.89210578458454</v>
      </c>
      <c r="M29" s="392">
        <v>88.154905443999525</v>
      </c>
    </row>
    <row r="30" spans="2:13" ht="16.5" customHeight="1">
      <c r="B30" s="404" t="s">
        <v>380</v>
      </c>
      <c r="C30" s="401"/>
      <c r="D30" s="401">
        <v>350</v>
      </c>
      <c r="E30" s="401"/>
      <c r="F30" s="401"/>
      <c r="G30" s="401">
        <v>3767.9227809999998</v>
      </c>
      <c r="H30" s="401"/>
      <c r="I30" s="392"/>
      <c r="J30" s="392">
        <v>103.44686704823329</v>
      </c>
      <c r="K30" s="392"/>
      <c r="L30" s="392"/>
      <c r="M30" s="392">
        <v>91.910570770367784</v>
      </c>
    </row>
    <row r="31" spans="2:13" ht="16.5" customHeight="1">
      <c r="B31" s="404" t="s">
        <v>381</v>
      </c>
      <c r="C31" s="401"/>
      <c r="D31" s="401">
        <v>1300</v>
      </c>
      <c r="E31" s="401"/>
      <c r="F31" s="401"/>
      <c r="G31" s="401">
        <v>13423.935985</v>
      </c>
      <c r="H31" s="401"/>
      <c r="I31" s="392"/>
      <c r="J31" s="392">
        <v>99.120821190079653</v>
      </c>
      <c r="K31" s="392"/>
      <c r="L31" s="392"/>
      <c r="M31" s="392">
        <v>83.829622374506286</v>
      </c>
    </row>
    <row r="32" spans="2:13" ht="16.5" customHeight="1">
      <c r="B32" s="404" t="s">
        <v>382</v>
      </c>
      <c r="C32" s="401"/>
      <c r="D32" s="401">
        <v>165</v>
      </c>
      <c r="E32" s="401"/>
      <c r="F32" s="401"/>
      <c r="G32" s="401">
        <v>2088.388508</v>
      </c>
      <c r="H32" s="401"/>
      <c r="I32" s="392"/>
      <c r="J32" s="392">
        <v>100.34237670320998</v>
      </c>
      <c r="K32" s="392"/>
      <c r="L32" s="392"/>
      <c r="M32" s="392">
        <v>109.47793976602792</v>
      </c>
    </row>
    <row r="33" spans="2:13" ht="16.5" customHeight="1">
      <c r="B33" s="404" t="s">
        <v>383</v>
      </c>
      <c r="C33" s="401">
        <v>139.28154545454544</v>
      </c>
      <c r="D33" s="401">
        <v>740.28063051191475</v>
      </c>
      <c r="E33" s="401"/>
      <c r="F33" s="401">
        <v>1767.9675454545454</v>
      </c>
      <c r="G33" s="401">
        <v>4735.1419465119143</v>
      </c>
      <c r="H33" s="401"/>
      <c r="I33" s="392">
        <v>104.70485965174852</v>
      </c>
      <c r="J33" s="392">
        <v>227.73641078829007</v>
      </c>
      <c r="K33" s="392"/>
      <c r="L33" s="392">
        <v>112.33714122490051</v>
      </c>
      <c r="M33" s="392">
        <v>100.45603914840872</v>
      </c>
    </row>
    <row r="34" spans="2:13" ht="16.5" customHeight="1">
      <c r="B34" s="404" t="s">
        <v>384</v>
      </c>
      <c r="C34" s="401"/>
      <c r="D34" s="401">
        <v>2800</v>
      </c>
      <c r="E34" s="401"/>
      <c r="F34" s="401"/>
      <c r="G34" s="401">
        <v>33226.195407000007</v>
      </c>
      <c r="H34" s="401"/>
      <c r="I34" s="392"/>
      <c r="J34" s="392">
        <v>95.776332982293113</v>
      </c>
      <c r="K34" s="392"/>
      <c r="L34" s="392"/>
      <c r="M34" s="392">
        <v>88.359975174339539</v>
      </c>
    </row>
    <row r="35" spans="2:13" ht="16.5" customHeight="1">
      <c r="B35" s="404" t="s">
        <v>385</v>
      </c>
      <c r="C35" s="401"/>
      <c r="D35" s="401">
        <v>2000</v>
      </c>
      <c r="E35" s="401"/>
      <c r="F35" s="401"/>
      <c r="G35" s="401">
        <v>20374.330758</v>
      </c>
      <c r="H35" s="401"/>
      <c r="I35" s="392"/>
      <c r="J35" s="392">
        <v>108.03781461800033</v>
      </c>
      <c r="K35" s="392"/>
      <c r="L35" s="392"/>
      <c r="M35" s="392">
        <v>85.267512339902879</v>
      </c>
    </row>
    <row r="36" spans="2:13" ht="16.5" customHeight="1">
      <c r="B36" s="404" t="s">
        <v>386</v>
      </c>
      <c r="C36" s="401"/>
      <c r="D36" s="401">
        <v>160</v>
      </c>
      <c r="E36" s="401"/>
      <c r="F36" s="401"/>
      <c r="G36" s="401">
        <v>1947.634722</v>
      </c>
      <c r="H36" s="401"/>
      <c r="I36" s="392"/>
      <c r="J36" s="392">
        <v>92.872866026055561</v>
      </c>
      <c r="K36" s="392"/>
      <c r="L36" s="392"/>
      <c r="M36" s="392">
        <v>86.872724620057639</v>
      </c>
    </row>
    <row r="37" spans="2:13" ht="16.5" customHeight="1">
      <c r="B37" s="404" t="s">
        <v>387</v>
      </c>
      <c r="C37" s="401">
        <v>1100</v>
      </c>
      <c r="D37" s="401">
        <v>740.28063051191475</v>
      </c>
      <c r="E37" s="401"/>
      <c r="F37" s="401">
        <v>11140.591</v>
      </c>
      <c r="G37" s="401">
        <v>8324.3091215119148</v>
      </c>
      <c r="H37" s="401"/>
      <c r="I37" s="392">
        <v>134.40991603045973</v>
      </c>
      <c r="J37" s="392">
        <v>127.68462666984529</v>
      </c>
      <c r="K37" s="392"/>
      <c r="L37" s="392">
        <v>132.7354478612676</v>
      </c>
      <c r="M37" s="392">
        <v>104.19929081414152</v>
      </c>
    </row>
    <row r="38" spans="2:13" ht="16.5" customHeight="1">
      <c r="B38" s="404" t="s">
        <v>388</v>
      </c>
      <c r="C38" s="401"/>
      <c r="D38" s="401">
        <v>350</v>
      </c>
      <c r="E38" s="401"/>
      <c r="F38" s="401"/>
      <c r="G38" s="401">
        <v>4002.7663520000001</v>
      </c>
      <c r="H38" s="401"/>
      <c r="I38" s="392"/>
      <c r="J38" s="392">
        <v>96.682780647598946</v>
      </c>
      <c r="K38" s="392"/>
      <c r="L38" s="392"/>
      <c r="M38" s="392">
        <v>86.107947289939545</v>
      </c>
    </row>
    <row r="39" spans="2:13" ht="16.5" customHeight="1">
      <c r="B39" s="404" t="s">
        <v>389</v>
      </c>
      <c r="C39" s="401"/>
      <c r="D39" s="401">
        <v>310</v>
      </c>
      <c r="E39" s="401"/>
      <c r="F39" s="401"/>
      <c r="G39" s="401">
        <v>3979.0031490000001</v>
      </c>
      <c r="H39" s="401"/>
      <c r="I39" s="392"/>
      <c r="J39" s="392">
        <v>81.590781037647659</v>
      </c>
      <c r="K39" s="392"/>
      <c r="L39" s="392"/>
      <c r="M39" s="392">
        <v>87.789050814043321</v>
      </c>
    </row>
    <row r="40" spans="2:13" ht="16.5" customHeight="1">
      <c r="B40" s="404" t="s">
        <v>390</v>
      </c>
      <c r="C40" s="401"/>
      <c r="D40" s="401">
        <v>5700</v>
      </c>
      <c r="E40" s="401"/>
      <c r="F40" s="401"/>
      <c r="G40" s="401">
        <v>57340.290962999999</v>
      </c>
      <c r="H40" s="401"/>
      <c r="I40" s="392"/>
      <c r="J40" s="392">
        <v>119.15614523531055</v>
      </c>
      <c r="K40" s="392"/>
      <c r="L40" s="392"/>
      <c r="M40" s="392">
        <v>103.25590490622616</v>
      </c>
    </row>
    <row r="41" spans="2:13" ht="16.5" customHeight="1">
      <c r="B41" s="404" t="s">
        <v>391</v>
      </c>
      <c r="C41" s="401"/>
      <c r="D41" s="401">
        <v>4700</v>
      </c>
      <c r="E41" s="401"/>
      <c r="F41" s="401"/>
      <c r="G41" s="401">
        <v>53187.712960000004</v>
      </c>
      <c r="H41" s="401"/>
      <c r="I41" s="392"/>
      <c r="J41" s="392">
        <v>151.49728958423313</v>
      </c>
      <c r="K41" s="392"/>
      <c r="L41" s="392"/>
      <c r="M41" s="392">
        <v>91.715177013647931</v>
      </c>
    </row>
    <row r="42" spans="2:13" ht="16.5" customHeight="1">
      <c r="B42" s="404" t="s">
        <v>392</v>
      </c>
      <c r="C42" s="401"/>
      <c r="D42" s="401">
        <v>900</v>
      </c>
      <c r="E42" s="401"/>
      <c r="F42" s="401"/>
      <c r="G42" s="401">
        <v>7685.3574979999994</v>
      </c>
      <c r="H42" s="401"/>
      <c r="I42" s="392"/>
      <c r="J42" s="392">
        <v>178.28020396721195</v>
      </c>
      <c r="K42" s="392"/>
      <c r="L42" s="392"/>
      <c r="M42" s="392">
        <v>120.56597053088771</v>
      </c>
    </row>
    <row r="43" spans="2:13" ht="16.5" customHeight="1">
      <c r="B43" s="404" t="s">
        <v>393</v>
      </c>
      <c r="C43" s="401"/>
      <c r="D43" s="401">
        <v>3900</v>
      </c>
      <c r="E43" s="401"/>
      <c r="F43" s="401"/>
      <c r="G43" s="401">
        <v>43176.243874</v>
      </c>
      <c r="H43" s="401"/>
      <c r="I43" s="392"/>
      <c r="J43" s="392">
        <v>104.68630774458552</v>
      </c>
      <c r="K43" s="392"/>
      <c r="L43" s="392"/>
      <c r="M43" s="392">
        <v>94.379873360933857</v>
      </c>
    </row>
    <row r="44" spans="2:13" ht="16.5" customHeight="1">
      <c r="B44" s="404" t="s">
        <v>394</v>
      </c>
      <c r="C44" s="401"/>
      <c r="D44" s="401">
        <v>300</v>
      </c>
      <c r="E44" s="401"/>
      <c r="F44" s="401"/>
      <c r="G44" s="401">
        <v>3357.5321839999997</v>
      </c>
      <c r="H44" s="401"/>
      <c r="I44" s="392"/>
      <c r="J44" s="392">
        <v>104.69182265992522</v>
      </c>
      <c r="K44" s="392"/>
      <c r="L44" s="392"/>
      <c r="M44" s="392">
        <v>98.571913668513957</v>
      </c>
    </row>
    <row r="45" spans="2:13" ht="16.5" customHeight="1">
      <c r="B45" s="404" t="s">
        <v>395</v>
      </c>
      <c r="C45" s="401"/>
      <c r="D45" s="401">
        <v>1120</v>
      </c>
      <c r="E45" s="401"/>
      <c r="F45" s="401"/>
      <c r="G45" s="401">
        <v>13739.648111</v>
      </c>
      <c r="H45" s="401"/>
      <c r="I45" s="392"/>
      <c r="J45" s="392">
        <v>100.08446395996968</v>
      </c>
      <c r="K45" s="392"/>
      <c r="L45" s="392"/>
      <c r="M45" s="392">
        <v>114.60589875704864</v>
      </c>
    </row>
    <row r="46" spans="2:13" ht="16.5" customHeight="1">
      <c r="B46" s="404" t="s">
        <v>396</v>
      </c>
      <c r="C46" s="406"/>
      <c r="D46" s="401">
        <v>260</v>
      </c>
      <c r="E46" s="401"/>
      <c r="F46" s="406"/>
      <c r="G46" s="401">
        <v>2533.4501719999998</v>
      </c>
      <c r="H46" s="401"/>
      <c r="I46" s="406"/>
      <c r="J46" s="392">
        <v>99.414668608352414</v>
      </c>
      <c r="K46" s="392"/>
      <c r="L46" s="406"/>
      <c r="M46" s="392">
        <v>90.671275542280355</v>
      </c>
    </row>
    <row r="47" spans="2:13" ht="16.5" customHeight="1">
      <c r="B47" s="404" t="s">
        <v>397</v>
      </c>
      <c r="C47" s="406"/>
      <c r="D47" s="401">
        <v>220</v>
      </c>
      <c r="E47" s="401"/>
      <c r="F47" s="406"/>
      <c r="G47" s="401">
        <v>3632.9753730000002</v>
      </c>
      <c r="H47" s="401"/>
      <c r="I47" s="406"/>
      <c r="J47" s="392">
        <v>54.607152188139985</v>
      </c>
      <c r="K47" s="392"/>
      <c r="L47" s="406"/>
      <c r="M47" s="392">
        <v>85.774669153313127</v>
      </c>
    </row>
    <row r="48" spans="2:13">
      <c r="B48" s="407"/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</row>
    <row r="49" spans="2:13"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</row>
    <row r="50" spans="2:13"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</row>
    <row r="51" spans="2:13"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</row>
    <row r="52" spans="2:13"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</row>
    <row r="53" spans="2:13">
      <c r="B53" s="406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</row>
    <row r="54" spans="2:13">
      <c r="B54" s="406"/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</row>
    <row r="55" spans="2:13">
      <c r="B55" s="406"/>
      <c r="C55" s="406"/>
      <c r="D55" s="406"/>
      <c r="E55" s="406"/>
      <c r="F55" s="406"/>
      <c r="G55" s="406"/>
      <c r="H55" s="406"/>
      <c r="I55" s="406"/>
      <c r="J55" s="406"/>
      <c r="K55" s="406"/>
      <c r="L55" s="406"/>
      <c r="M55" s="406"/>
    </row>
    <row r="56" spans="2:13"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</row>
    <row r="57" spans="2:13"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</row>
    <row r="58" spans="2:13">
      <c r="B58" s="406"/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</row>
    <row r="59" spans="2:13"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</row>
    <row r="60" spans="2:13"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</row>
    <row r="61" spans="2:13">
      <c r="B61" s="406"/>
      <c r="C61" s="406"/>
      <c r="D61" s="406"/>
      <c r="E61" s="406"/>
      <c r="F61" s="406"/>
      <c r="G61" s="406"/>
      <c r="H61" s="406"/>
      <c r="I61" s="406"/>
      <c r="J61" s="406"/>
      <c r="K61" s="406"/>
      <c r="L61" s="406"/>
      <c r="M61" s="406"/>
    </row>
    <row r="62" spans="2:13">
      <c r="B62" s="406"/>
      <c r="C62" s="406"/>
      <c r="D62" s="406"/>
      <c r="E62" s="406"/>
      <c r="F62" s="406"/>
      <c r="G62" s="406"/>
      <c r="H62" s="406"/>
      <c r="I62" s="406"/>
      <c r="J62" s="406"/>
      <c r="K62" s="406"/>
      <c r="L62" s="406"/>
      <c r="M62" s="406"/>
    </row>
    <row r="63" spans="2:13">
      <c r="B63" s="406"/>
      <c r="C63" s="406"/>
      <c r="D63" s="406"/>
      <c r="E63" s="406"/>
      <c r="F63" s="406"/>
      <c r="G63" s="406"/>
      <c r="H63" s="406"/>
      <c r="I63" s="406"/>
      <c r="J63" s="406"/>
      <c r="K63" s="406"/>
      <c r="L63" s="406"/>
      <c r="M63" s="406"/>
    </row>
    <row r="64" spans="2:13"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</row>
    <row r="65" spans="2:13"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</row>
    <row r="66" spans="2:13">
      <c r="B66" s="406"/>
      <c r="C66" s="406"/>
      <c r="D66" s="406"/>
      <c r="E66" s="406"/>
      <c r="F66" s="406"/>
      <c r="G66" s="406"/>
      <c r="H66" s="406"/>
      <c r="I66" s="406"/>
      <c r="J66" s="406"/>
      <c r="K66" s="406"/>
      <c r="L66" s="406"/>
      <c r="M66" s="406"/>
    </row>
    <row r="67" spans="2:13">
      <c r="B67" s="406"/>
      <c r="C67" s="406"/>
      <c r="D67" s="406"/>
      <c r="E67" s="406"/>
      <c r="F67" s="406"/>
      <c r="G67" s="406"/>
      <c r="H67" s="406"/>
      <c r="I67" s="406"/>
      <c r="J67" s="406"/>
      <c r="K67" s="406"/>
      <c r="L67" s="406"/>
      <c r="M67" s="406"/>
    </row>
    <row r="68" spans="2:13">
      <c r="B68" s="406"/>
      <c r="C68" s="406"/>
      <c r="D68" s="406"/>
      <c r="E68" s="406"/>
      <c r="F68" s="406"/>
      <c r="G68" s="406"/>
      <c r="H68" s="406"/>
      <c r="L68" s="406"/>
      <c r="M68" s="406"/>
    </row>
    <row r="69" spans="2:13">
      <c r="B69" s="406"/>
    </row>
    <row r="70" spans="2:13">
      <c r="B70" s="406"/>
    </row>
    <row r="71" spans="2:13">
      <c r="B71" s="406"/>
    </row>
    <row r="72" spans="2:13">
      <c r="B72" s="406"/>
    </row>
  </sheetData>
  <mergeCells count="12">
    <mergeCell ref="C5:D5"/>
    <mergeCell ref="F5:G5"/>
    <mergeCell ref="I5:J5"/>
    <mergeCell ref="L5:M5"/>
    <mergeCell ref="C3:D3"/>
    <mergeCell ref="F3:G3"/>
    <mergeCell ref="I3:J3"/>
    <mergeCell ref="L3:M3"/>
    <mergeCell ref="C4:D4"/>
    <mergeCell ref="F4:G4"/>
    <mergeCell ref="I4:J4"/>
    <mergeCell ref="L4:M4"/>
  </mergeCells>
  <pageMargins left="0.74803149606299202" right="0.17" top="0.74803149606299202" bottom="0.511811023622047" header="0.43307086614173201" footer="0.31496062992126"/>
  <pageSetup paperSize="9" scale="96" fitToHeight="0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workbookViewId="0">
      <selection activeCell="J22" sqref="J22"/>
    </sheetView>
  </sheetViews>
  <sheetFormatPr defaultColWidth="9.140625" defaultRowHeight="12"/>
  <cols>
    <col min="1" max="1" width="2" style="381" customWidth="1"/>
    <col min="2" max="2" width="32.7109375" style="380" bestFit="1" customWidth="1"/>
    <col min="3" max="3" width="6.42578125" style="381" customWidth="1"/>
    <col min="4" max="4" width="7" style="381" bestFit="1" customWidth="1"/>
    <col min="5" max="5" width="0.5703125" style="381" customWidth="1"/>
    <col min="6" max="7" width="6.7109375" style="381" customWidth="1"/>
    <col min="8" max="8" width="0.7109375" style="381" customWidth="1"/>
    <col min="9" max="10" width="7.42578125" style="976" customWidth="1"/>
    <col min="11" max="11" width="0.5703125" style="976" customWidth="1"/>
    <col min="12" max="12" width="6.28515625" style="976" bestFit="1" customWidth="1"/>
    <col min="13" max="13" width="8.140625" style="976" customWidth="1"/>
    <col min="14" max="16384" width="9.140625" style="381"/>
  </cols>
  <sheetData>
    <row r="1" spans="1:17" s="963" customFormat="1" ht="18.75" customHeight="1">
      <c r="A1" s="377" t="s">
        <v>776</v>
      </c>
      <c r="B1" s="377"/>
      <c r="C1" s="377"/>
      <c r="D1" s="377"/>
      <c r="E1" s="377"/>
      <c r="F1" s="377"/>
      <c r="G1" s="377"/>
      <c r="H1" s="377"/>
      <c r="I1" s="962"/>
      <c r="J1" s="962"/>
      <c r="K1" s="962"/>
      <c r="L1" s="962"/>
      <c r="M1" s="962"/>
    </row>
    <row r="2" spans="1:17">
      <c r="A2" s="964"/>
      <c r="B2" s="964"/>
      <c r="C2" s="964"/>
      <c r="D2" s="964"/>
      <c r="E2" s="964"/>
      <c r="F2" s="964"/>
      <c r="G2" s="964"/>
      <c r="H2" s="964"/>
      <c r="I2" s="965"/>
      <c r="J2" s="965"/>
      <c r="K2" s="965"/>
      <c r="L2" s="965"/>
      <c r="M2" s="965"/>
    </row>
    <row r="3" spans="1:17" s="966" customFormat="1" ht="15.75" customHeight="1">
      <c r="B3" s="967"/>
      <c r="G3" s="382"/>
      <c r="H3" s="382"/>
      <c r="I3" s="382"/>
      <c r="J3" s="968"/>
      <c r="K3" s="968"/>
      <c r="L3" s="968"/>
      <c r="M3" s="384" t="s">
        <v>774</v>
      </c>
    </row>
    <row r="4" spans="1:17" ht="15.75" customHeight="1">
      <c r="A4" s="969"/>
      <c r="B4" s="386"/>
      <c r="C4" s="1051" t="s">
        <v>1</v>
      </c>
      <c r="D4" s="1051"/>
      <c r="E4" s="970"/>
      <c r="F4" s="1051" t="s">
        <v>169</v>
      </c>
      <c r="G4" s="1051"/>
      <c r="H4" s="1051"/>
      <c r="I4" s="1051" t="s">
        <v>619</v>
      </c>
      <c r="J4" s="1051"/>
      <c r="K4" s="971"/>
      <c r="L4" s="1051" t="s">
        <v>620</v>
      </c>
      <c r="M4" s="1051"/>
    </row>
    <row r="5" spans="1:17" ht="15.75" customHeight="1">
      <c r="B5" s="387"/>
      <c r="C5" s="1052" t="s">
        <v>60</v>
      </c>
      <c r="D5" s="1052"/>
      <c r="E5" s="845"/>
      <c r="F5" s="1052" t="s">
        <v>222</v>
      </c>
      <c r="G5" s="1052"/>
      <c r="H5" s="1052"/>
      <c r="I5" s="1054" t="s">
        <v>5</v>
      </c>
      <c r="J5" s="1054"/>
      <c r="K5" s="966"/>
      <c r="L5" s="1054" t="s">
        <v>5</v>
      </c>
      <c r="M5" s="1054"/>
    </row>
    <row r="6" spans="1:17" ht="15.75" customHeight="1">
      <c r="B6" s="387"/>
      <c r="C6" s="1053" t="s">
        <v>114</v>
      </c>
      <c r="D6" s="1053"/>
      <c r="E6" s="845"/>
      <c r="F6" s="1053" t="s">
        <v>114</v>
      </c>
      <c r="G6" s="1053"/>
      <c r="H6" s="972"/>
      <c r="I6" s="1048" t="s">
        <v>7</v>
      </c>
      <c r="J6" s="1048"/>
      <c r="K6" s="966"/>
      <c r="L6" s="1048" t="s">
        <v>7</v>
      </c>
      <c r="M6" s="1048"/>
    </row>
    <row r="7" spans="1:17" ht="15.75" customHeight="1">
      <c r="B7" s="387"/>
      <c r="C7" s="973" t="s">
        <v>358</v>
      </c>
      <c r="D7" s="973" t="s">
        <v>359</v>
      </c>
      <c r="E7" s="973"/>
      <c r="F7" s="974" t="s">
        <v>358</v>
      </c>
      <c r="G7" s="973" t="s">
        <v>359</v>
      </c>
      <c r="H7" s="973"/>
      <c r="I7" s="974" t="s">
        <v>358</v>
      </c>
      <c r="J7" s="973" t="s">
        <v>359</v>
      </c>
      <c r="K7" s="973"/>
      <c r="L7" s="975" t="s">
        <v>358</v>
      </c>
      <c r="M7" s="975" t="s">
        <v>359</v>
      </c>
    </row>
    <row r="8" spans="1:17">
      <c r="B8" s="391"/>
    </row>
    <row r="9" spans="1:17" s="395" customFormat="1" ht="15.75" customHeight="1">
      <c r="A9" s="1049" t="s">
        <v>360</v>
      </c>
      <c r="B9" s="1049"/>
      <c r="C9" s="977"/>
      <c r="D9" s="977">
        <v>93539.923110000003</v>
      </c>
      <c r="E9" s="977"/>
      <c r="F9" s="977"/>
      <c r="G9" s="977">
        <v>96529.965051999985</v>
      </c>
      <c r="H9" s="978"/>
      <c r="I9" s="397"/>
      <c r="J9" s="397">
        <v>97.62316302210337</v>
      </c>
      <c r="K9" s="397"/>
      <c r="L9" s="397"/>
      <c r="M9" s="397">
        <v>108.79580379982052</v>
      </c>
      <c r="N9" s="392"/>
      <c r="O9" s="397"/>
      <c r="P9" s="397"/>
      <c r="Q9" s="397"/>
    </row>
    <row r="10" spans="1:17" ht="15.75" customHeight="1">
      <c r="B10" s="399" t="s">
        <v>361</v>
      </c>
      <c r="C10" s="977"/>
      <c r="D10" s="977">
        <v>24690.215227999972</v>
      </c>
      <c r="E10" s="977"/>
      <c r="F10" s="977"/>
      <c r="G10" s="977">
        <v>26953.144280426393</v>
      </c>
      <c r="H10" s="978"/>
      <c r="I10" s="397"/>
      <c r="J10" s="397">
        <v>103.85068581084407</v>
      </c>
      <c r="K10" s="397"/>
      <c r="L10" s="397"/>
      <c r="M10" s="397">
        <v>118.12173467299228</v>
      </c>
      <c r="N10" s="397"/>
      <c r="O10" s="397"/>
      <c r="P10" s="397"/>
      <c r="Q10" s="397"/>
    </row>
    <row r="11" spans="1:17" ht="15.75" customHeight="1">
      <c r="B11" s="399" t="s">
        <v>362</v>
      </c>
      <c r="C11" s="977"/>
      <c r="D11" s="977">
        <v>68849.707882000032</v>
      </c>
      <c r="E11" s="977"/>
      <c r="F11" s="977"/>
      <c r="G11" s="977">
        <v>69577</v>
      </c>
      <c r="H11" s="978"/>
      <c r="I11" s="397"/>
      <c r="J11" s="397">
        <v>95.568023391718384</v>
      </c>
      <c r="K11" s="397"/>
      <c r="L11" s="397"/>
      <c r="M11" s="397">
        <v>105.56704504412657</v>
      </c>
      <c r="N11" s="397"/>
      <c r="O11" s="397"/>
      <c r="P11" s="397"/>
      <c r="Q11" s="397"/>
    </row>
    <row r="12" spans="1:17" ht="15.75" customHeight="1">
      <c r="B12" s="400" t="s">
        <v>363</v>
      </c>
      <c r="C12" s="977"/>
      <c r="D12" s="979">
        <v>431</v>
      </c>
      <c r="E12" s="979"/>
      <c r="F12" s="979"/>
      <c r="G12" s="979">
        <v>531</v>
      </c>
      <c r="H12" s="980"/>
      <c r="I12" s="397"/>
      <c r="J12" s="392">
        <v>102.23571875927087</v>
      </c>
      <c r="K12" s="392"/>
      <c r="L12" s="392"/>
      <c r="M12" s="392">
        <v>77.968266518668344</v>
      </c>
      <c r="N12" s="397"/>
      <c r="O12" s="397"/>
      <c r="P12" s="397"/>
      <c r="Q12" s="397"/>
    </row>
    <row r="13" spans="1:17" ht="15.75" customHeight="1">
      <c r="B13" s="402" t="s">
        <v>364</v>
      </c>
      <c r="C13" s="977"/>
      <c r="D13" s="979">
        <v>68418.903486000025</v>
      </c>
      <c r="E13" s="979"/>
      <c r="F13" s="979"/>
      <c r="G13" s="979">
        <v>69046</v>
      </c>
      <c r="H13" s="980"/>
      <c r="I13" s="397"/>
      <c r="J13" s="392">
        <v>95.646973077955394</v>
      </c>
      <c r="K13" s="392"/>
      <c r="L13" s="392"/>
      <c r="M13" s="392">
        <v>105.84073370633888</v>
      </c>
      <c r="N13" s="397"/>
      <c r="O13" s="397"/>
      <c r="P13" s="397"/>
      <c r="Q13" s="397"/>
    </row>
    <row r="14" spans="1:17" ht="15.75" customHeight="1">
      <c r="A14" s="1050" t="s">
        <v>365</v>
      </c>
      <c r="B14" s="1050"/>
      <c r="C14" s="977"/>
      <c r="D14" s="977"/>
      <c r="E14" s="979"/>
      <c r="F14" s="979"/>
      <c r="G14" s="979"/>
      <c r="H14" s="978"/>
      <c r="I14" s="397"/>
      <c r="J14" s="397"/>
      <c r="K14" s="397"/>
      <c r="L14" s="397"/>
      <c r="M14" s="397"/>
      <c r="N14" s="397"/>
      <c r="O14" s="397"/>
      <c r="P14" s="397"/>
      <c r="Q14" s="397"/>
    </row>
    <row r="15" spans="1:17" ht="15.75" customHeight="1">
      <c r="B15" s="404" t="s">
        <v>366</v>
      </c>
      <c r="C15" s="979"/>
      <c r="D15" s="979">
        <v>2449.2798330000005</v>
      </c>
      <c r="E15" s="979"/>
      <c r="F15" s="979"/>
      <c r="G15" s="979">
        <v>2407.7272320000002</v>
      </c>
      <c r="H15" s="980"/>
      <c r="I15" s="392"/>
      <c r="J15" s="392">
        <v>87.922964548761399</v>
      </c>
      <c r="K15" s="392"/>
      <c r="L15" s="392"/>
      <c r="M15" s="392">
        <v>98.478657375535732</v>
      </c>
      <c r="N15" s="397"/>
      <c r="O15" s="397"/>
      <c r="P15" s="397"/>
      <c r="Q15" s="397"/>
    </row>
    <row r="16" spans="1:17" ht="15.75" customHeight="1">
      <c r="B16" s="404" t="s">
        <v>367</v>
      </c>
      <c r="C16" s="979"/>
      <c r="D16" s="979">
        <v>1535.2035089999995</v>
      </c>
      <c r="E16" s="979"/>
      <c r="F16" s="979"/>
      <c r="G16" s="979">
        <v>1360.2632090000006</v>
      </c>
      <c r="H16" s="980"/>
      <c r="I16" s="392"/>
      <c r="J16" s="392">
        <v>199.90286646604329</v>
      </c>
      <c r="K16" s="392"/>
      <c r="L16" s="392"/>
      <c r="M16" s="392">
        <v>148.22449386449833</v>
      </c>
      <c r="N16" s="397"/>
      <c r="O16" s="397"/>
      <c r="P16" s="397"/>
      <c r="Q16" s="397"/>
    </row>
    <row r="17" spans="1:17" ht="15.75" customHeight="1">
      <c r="B17" s="404" t="s">
        <v>368</v>
      </c>
      <c r="C17" s="979">
        <v>172.39399999999995</v>
      </c>
      <c r="D17" s="979">
        <v>950.10565499999984</v>
      </c>
      <c r="E17" s="979"/>
      <c r="F17" s="979">
        <v>188.44900000000001</v>
      </c>
      <c r="G17" s="979">
        <v>1037.9653372499997</v>
      </c>
      <c r="H17" s="980"/>
      <c r="I17" s="392">
        <v>131.36982960953449</v>
      </c>
      <c r="J17" s="392">
        <v>121.94319424144051</v>
      </c>
      <c r="K17" s="392"/>
      <c r="L17" s="392">
        <v>135.82007798254406</v>
      </c>
      <c r="M17" s="392">
        <v>129.07160216902693</v>
      </c>
      <c r="N17" s="397"/>
      <c r="O17" s="397"/>
      <c r="P17" s="397"/>
      <c r="Q17" s="397"/>
    </row>
    <row r="18" spans="1:17" ht="15.75" customHeight="1">
      <c r="B18" s="404" t="s">
        <v>44</v>
      </c>
      <c r="C18" s="979">
        <v>245.08000000000004</v>
      </c>
      <c r="D18" s="979">
        <v>736.18257500000027</v>
      </c>
      <c r="E18" s="979"/>
      <c r="F18" s="979">
        <v>352.97299999999996</v>
      </c>
      <c r="G18" s="979">
        <v>1052.6566922517331</v>
      </c>
      <c r="H18" s="980"/>
      <c r="I18" s="392">
        <v>74.845700220188334</v>
      </c>
      <c r="J18" s="392">
        <v>95.494731961994447</v>
      </c>
      <c r="K18" s="392"/>
      <c r="L18" s="392">
        <v>85.826379162776192</v>
      </c>
      <c r="M18" s="392">
        <v>110.80375397971214</v>
      </c>
      <c r="N18" s="397"/>
      <c r="O18" s="397"/>
      <c r="P18" s="397"/>
      <c r="Q18" s="397"/>
    </row>
    <row r="19" spans="1:17" ht="15.75" customHeight="1">
      <c r="B19" s="404" t="s">
        <v>369</v>
      </c>
      <c r="C19" s="979">
        <v>33.704000000000001</v>
      </c>
      <c r="D19" s="979">
        <v>59.280334000000011</v>
      </c>
      <c r="E19" s="979"/>
      <c r="F19" s="979">
        <v>39.343999999999994</v>
      </c>
      <c r="G19" s="979">
        <v>69.988386288645671</v>
      </c>
      <c r="H19" s="980"/>
      <c r="I19" s="392">
        <v>87.880684188569063</v>
      </c>
      <c r="J19" s="392">
        <v>90.928408485413385</v>
      </c>
      <c r="K19" s="392"/>
      <c r="L19" s="392">
        <v>77.927428299793974</v>
      </c>
      <c r="M19" s="392">
        <v>101.35531397157318</v>
      </c>
      <c r="N19" s="397"/>
      <c r="O19" s="397"/>
      <c r="P19" s="397"/>
      <c r="Q19" s="397"/>
    </row>
    <row r="20" spans="1:17" ht="15.75" customHeight="1">
      <c r="B20" s="404" t="s">
        <v>370</v>
      </c>
      <c r="C20" s="979">
        <v>53.39700000000002</v>
      </c>
      <c r="D20" s="979">
        <v>199.23166300000003</v>
      </c>
      <c r="E20" s="979"/>
      <c r="F20" s="979">
        <v>60.627999999999957</v>
      </c>
      <c r="G20" s="979">
        <v>229.57626792481869</v>
      </c>
      <c r="H20" s="980"/>
      <c r="I20" s="392">
        <v>104.79657723784668</v>
      </c>
      <c r="J20" s="392">
        <v>94.565384623015561</v>
      </c>
      <c r="K20" s="392"/>
      <c r="L20" s="392">
        <v>111.91139824642357</v>
      </c>
      <c r="M20" s="392">
        <v>114.6985778862886</v>
      </c>
      <c r="N20" s="397"/>
      <c r="O20" s="397"/>
      <c r="P20" s="397"/>
      <c r="Q20" s="397"/>
    </row>
    <row r="21" spans="1:17" ht="15.75" customHeight="1">
      <c r="B21" s="405" t="s">
        <v>371</v>
      </c>
      <c r="C21" s="979">
        <v>2184.3430000000008</v>
      </c>
      <c r="D21" s="979">
        <v>1285.099361</v>
      </c>
      <c r="E21" s="979"/>
      <c r="F21" s="979">
        <v>1920.3129999999992</v>
      </c>
      <c r="G21" s="979">
        <v>1276.6673148118507</v>
      </c>
      <c r="H21" s="980"/>
      <c r="I21" s="392">
        <v>116.32111301399048</v>
      </c>
      <c r="J21" s="392">
        <v>143.25550373098505</v>
      </c>
      <c r="K21" s="392"/>
      <c r="L21" s="392">
        <v>110.7383719153289</v>
      </c>
      <c r="M21" s="392">
        <v>150.1616844507686</v>
      </c>
      <c r="N21" s="397"/>
      <c r="O21" s="397"/>
      <c r="P21" s="397"/>
      <c r="Q21" s="397"/>
    </row>
    <row r="22" spans="1:17" ht="15.75" customHeight="1">
      <c r="B22" s="404" t="s">
        <v>372</v>
      </c>
      <c r="C22" s="979">
        <v>629.18200000000024</v>
      </c>
      <c r="D22" s="979">
        <v>298.08105899999998</v>
      </c>
      <c r="E22" s="979"/>
      <c r="F22" s="979">
        <v>826.32499999999982</v>
      </c>
      <c r="G22" s="979">
        <v>411.74827339813862</v>
      </c>
      <c r="H22" s="980"/>
      <c r="I22" s="392">
        <v>106.28882263009858</v>
      </c>
      <c r="J22" s="392">
        <v>109.89993113692123</v>
      </c>
      <c r="K22" s="392"/>
      <c r="L22" s="392">
        <v>89.310418621139888</v>
      </c>
      <c r="M22" s="392">
        <v>108.09039578722187</v>
      </c>
      <c r="N22" s="397"/>
      <c r="O22" s="397"/>
      <c r="P22" s="397"/>
      <c r="Q22" s="397"/>
    </row>
    <row r="23" spans="1:17" ht="15.75" customHeight="1">
      <c r="B23" s="404" t="s">
        <v>373</v>
      </c>
      <c r="C23" s="979">
        <v>7794.6849999999977</v>
      </c>
      <c r="D23" s="979">
        <v>332.89497800000004</v>
      </c>
      <c r="E23" s="979"/>
      <c r="F23" s="979">
        <v>7885.4770000000026</v>
      </c>
      <c r="G23" s="979">
        <v>314.34726870748796</v>
      </c>
      <c r="H23" s="980"/>
      <c r="I23" s="392">
        <v>110.29717765072378</v>
      </c>
      <c r="J23" s="392">
        <v>103.55905745924264</v>
      </c>
      <c r="K23" s="392"/>
      <c r="L23" s="392">
        <v>102.1661145150027</v>
      </c>
      <c r="M23" s="392">
        <v>96.797010279881931</v>
      </c>
      <c r="N23" s="397"/>
      <c r="O23" s="397"/>
      <c r="P23" s="397"/>
      <c r="Q23" s="397"/>
    </row>
    <row r="24" spans="1:17" ht="15.75" customHeight="1">
      <c r="B24" s="404" t="s">
        <v>374</v>
      </c>
      <c r="C24" s="979">
        <v>620.30500000000006</v>
      </c>
      <c r="D24" s="979">
        <v>430.80439600000011</v>
      </c>
      <c r="E24" s="979"/>
      <c r="F24" s="979">
        <v>717.87800000000016</v>
      </c>
      <c r="G24" s="979">
        <v>531.48401157360854</v>
      </c>
      <c r="H24" s="980"/>
      <c r="I24" s="392">
        <v>102.23571875927087</v>
      </c>
      <c r="J24" s="392">
        <v>84.491844705017101</v>
      </c>
      <c r="K24" s="392"/>
      <c r="L24" s="392">
        <v>77.968266518668344</v>
      </c>
      <c r="M24" s="392">
        <v>79.021420608955452</v>
      </c>
      <c r="N24" s="397"/>
      <c r="O24" s="397"/>
      <c r="P24" s="397"/>
      <c r="Q24" s="397"/>
    </row>
    <row r="25" spans="1:17" ht="15.75" customHeight="1">
      <c r="B25" s="404" t="s">
        <v>375</v>
      </c>
      <c r="C25" s="979">
        <v>546.12300000000005</v>
      </c>
      <c r="D25" s="979">
        <v>454.88464400000021</v>
      </c>
      <c r="E25" s="979"/>
      <c r="F25" s="979">
        <v>753.77799999999979</v>
      </c>
      <c r="G25" s="979">
        <v>621.21217849152367</v>
      </c>
      <c r="H25" s="980"/>
      <c r="I25" s="392">
        <v>115.28879037365427</v>
      </c>
      <c r="J25" s="392">
        <v>89.393568636638577</v>
      </c>
      <c r="K25" s="392"/>
      <c r="L25" s="392">
        <v>136.35044788214688</v>
      </c>
      <c r="M25" s="392">
        <v>121.00300661089332</v>
      </c>
      <c r="N25" s="397"/>
      <c r="O25" s="397"/>
      <c r="P25" s="397"/>
      <c r="Q25" s="397"/>
    </row>
    <row r="26" spans="1:17" ht="15.75" customHeight="1">
      <c r="B26" s="404" t="s">
        <v>376</v>
      </c>
      <c r="C26" s="979"/>
      <c r="D26" s="979">
        <v>589.52845600000001</v>
      </c>
      <c r="E26" s="979"/>
      <c r="F26" s="979"/>
      <c r="G26" s="979">
        <v>697.16543499999989</v>
      </c>
      <c r="H26" s="980"/>
      <c r="I26" s="392"/>
      <c r="J26" s="392">
        <v>74.182329196922879</v>
      </c>
      <c r="K26" s="392"/>
      <c r="L26" s="392"/>
      <c r="M26" s="392">
        <v>106.85696418932633</v>
      </c>
      <c r="N26" s="397"/>
      <c r="O26" s="397"/>
      <c r="P26" s="397"/>
      <c r="Q26" s="397"/>
    </row>
    <row r="27" spans="1:17" ht="15.75" customHeight="1">
      <c r="B27" s="404" t="s">
        <v>377</v>
      </c>
      <c r="C27" s="979"/>
      <c r="D27" s="979">
        <v>586.80289700000026</v>
      </c>
      <c r="E27" s="979"/>
      <c r="F27" s="979"/>
      <c r="G27" s="979">
        <v>667.25040399999989</v>
      </c>
      <c r="H27" s="980"/>
      <c r="I27" s="392"/>
      <c r="J27" s="392">
        <v>85.918898418801689</v>
      </c>
      <c r="K27" s="392"/>
      <c r="L27" s="392"/>
      <c r="M27" s="392">
        <v>102.33560662818448</v>
      </c>
      <c r="N27" s="397"/>
      <c r="O27" s="397"/>
      <c r="P27" s="397"/>
      <c r="Q27" s="397"/>
    </row>
    <row r="28" spans="1:17" ht="15.75" customHeight="1">
      <c r="B28" s="404" t="s">
        <v>378</v>
      </c>
      <c r="C28" s="979">
        <v>473.40300000000002</v>
      </c>
      <c r="D28" s="979">
        <v>519.45445300000006</v>
      </c>
      <c r="E28" s="979"/>
      <c r="F28" s="979">
        <v>571.85799999999995</v>
      </c>
      <c r="G28" s="979">
        <v>619.12411614390385</v>
      </c>
      <c r="H28" s="980"/>
      <c r="I28" s="392">
        <v>126.05088333577407</v>
      </c>
      <c r="J28" s="392">
        <v>101.47823580189919</v>
      </c>
      <c r="K28" s="392"/>
      <c r="L28" s="392">
        <v>128.53427795022333</v>
      </c>
      <c r="M28" s="392">
        <v>117.89036849840862</v>
      </c>
      <c r="N28" s="397"/>
      <c r="O28" s="397"/>
      <c r="P28" s="397"/>
      <c r="Q28" s="397"/>
    </row>
    <row r="29" spans="1:17" ht="15.75" customHeight="1">
      <c r="B29" s="404" t="s">
        <v>379</v>
      </c>
      <c r="C29" s="979"/>
      <c r="D29" s="979">
        <v>1322.2510639999996</v>
      </c>
      <c r="E29" s="979"/>
      <c r="F29" s="979"/>
      <c r="G29" s="979">
        <v>1514.8822060000007</v>
      </c>
      <c r="H29" s="980"/>
      <c r="I29" s="392"/>
      <c r="J29" s="392">
        <v>101.65013972283819</v>
      </c>
      <c r="K29" s="392"/>
      <c r="L29" s="392"/>
      <c r="M29" s="392">
        <v>119.68359334448427</v>
      </c>
      <c r="N29" s="397"/>
      <c r="O29" s="397"/>
      <c r="P29" s="397"/>
      <c r="Q29" s="397"/>
    </row>
    <row r="30" spans="1:17" ht="15.75" customHeight="1">
      <c r="B30" s="404" t="s">
        <v>45</v>
      </c>
      <c r="C30" s="979">
        <v>635.43499999999995</v>
      </c>
      <c r="D30" s="979">
        <v>825.74826499999972</v>
      </c>
      <c r="E30" s="979"/>
      <c r="F30" s="979">
        <v>761.76199999999994</v>
      </c>
      <c r="G30" s="979">
        <v>1047.2330104802809</v>
      </c>
      <c r="H30" s="980"/>
      <c r="I30" s="392">
        <v>104.23751195450153</v>
      </c>
      <c r="J30" s="392">
        <v>88.650922140348342</v>
      </c>
      <c r="K30" s="392"/>
      <c r="L30" s="392">
        <v>101.79669845800639</v>
      </c>
      <c r="M30" s="392">
        <v>102.38770720941766</v>
      </c>
      <c r="N30" s="397"/>
      <c r="O30" s="397"/>
      <c r="P30" s="397"/>
      <c r="Q30" s="397"/>
    </row>
    <row r="31" spans="1:17" ht="15.75" customHeight="1">
      <c r="A31" s="981"/>
      <c r="B31" s="404" t="s">
        <v>380</v>
      </c>
      <c r="C31" s="979"/>
      <c r="D31" s="979">
        <v>927.5280029999999</v>
      </c>
      <c r="E31" s="979"/>
      <c r="F31" s="979"/>
      <c r="G31" s="979">
        <v>1018.0349289999999</v>
      </c>
      <c r="H31" s="980"/>
      <c r="I31" s="392"/>
      <c r="J31" s="392">
        <v>87.990269088014173</v>
      </c>
      <c r="K31" s="392"/>
      <c r="L31" s="392"/>
      <c r="M31" s="392">
        <v>100.58475211821354</v>
      </c>
      <c r="N31" s="397"/>
      <c r="O31" s="397"/>
      <c r="P31" s="397"/>
      <c r="Q31" s="397"/>
    </row>
    <row r="32" spans="1:17" ht="15.75" customHeight="1">
      <c r="A32" s="981"/>
      <c r="B32" s="404" t="s">
        <v>381</v>
      </c>
      <c r="C32" s="979"/>
      <c r="D32" s="979">
        <v>3554.1471309999997</v>
      </c>
      <c r="E32" s="979"/>
      <c r="F32" s="979"/>
      <c r="G32" s="979">
        <v>3800.0422060000001</v>
      </c>
      <c r="H32" s="980"/>
      <c r="I32" s="392"/>
      <c r="J32" s="392">
        <v>91.95452927894236</v>
      </c>
      <c r="K32" s="392"/>
      <c r="L32" s="392"/>
      <c r="M32" s="392">
        <v>102.58425506147972</v>
      </c>
      <c r="N32" s="397"/>
      <c r="O32" s="397"/>
      <c r="P32" s="397"/>
      <c r="Q32" s="397"/>
    </row>
    <row r="33" spans="1:17" ht="15.75" customHeight="1">
      <c r="A33" s="981"/>
      <c r="B33" s="404" t="s">
        <v>382</v>
      </c>
      <c r="C33" s="979"/>
      <c r="D33" s="979">
        <v>535.14815599999997</v>
      </c>
      <c r="E33" s="979"/>
      <c r="F33" s="979"/>
      <c r="G33" s="979">
        <v>498.3379910000001</v>
      </c>
      <c r="H33" s="980"/>
      <c r="I33" s="392"/>
      <c r="J33" s="392">
        <v>108.65711529261975</v>
      </c>
      <c r="K33" s="392"/>
      <c r="L33" s="392"/>
      <c r="M33" s="392">
        <v>106.58751574540453</v>
      </c>
      <c r="N33" s="397"/>
      <c r="O33" s="397"/>
      <c r="P33" s="397"/>
      <c r="Q33" s="397"/>
    </row>
    <row r="34" spans="1:17" ht="15.75" customHeight="1">
      <c r="A34" s="981"/>
      <c r="B34" s="404" t="s">
        <v>383</v>
      </c>
      <c r="C34" s="979">
        <v>483.08299999999997</v>
      </c>
      <c r="D34" s="979">
        <v>1185.0304719999999</v>
      </c>
      <c r="E34" s="979"/>
      <c r="F34" s="979">
        <v>451.48654545454542</v>
      </c>
      <c r="G34" s="979">
        <v>1482.8596495119145</v>
      </c>
      <c r="H34" s="980"/>
      <c r="I34" s="392">
        <v>137.85277684242968</v>
      </c>
      <c r="J34" s="392">
        <v>118.41894357947204</v>
      </c>
      <c r="K34" s="392"/>
      <c r="L34" s="392">
        <v>122.17363120987845</v>
      </c>
      <c r="M34" s="392">
        <v>157.97227494961268</v>
      </c>
      <c r="N34" s="397"/>
      <c r="O34" s="397"/>
      <c r="P34" s="397"/>
      <c r="Q34" s="397"/>
    </row>
    <row r="35" spans="1:17" ht="15.75" customHeight="1">
      <c r="A35" s="981"/>
      <c r="B35" s="404" t="s">
        <v>384</v>
      </c>
      <c r="C35" s="979"/>
      <c r="D35" s="979">
        <v>9305.1125969999994</v>
      </c>
      <c r="E35" s="979"/>
      <c r="F35" s="979"/>
      <c r="G35" s="979">
        <v>8130.7367510000076</v>
      </c>
      <c r="H35" s="980"/>
      <c r="I35" s="392"/>
      <c r="J35" s="392">
        <v>89.050480794255563</v>
      </c>
      <c r="K35" s="392"/>
      <c r="L35" s="392"/>
      <c r="M35" s="392">
        <v>94.89147022393098</v>
      </c>
      <c r="N35" s="397"/>
      <c r="O35" s="397"/>
      <c r="P35" s="397"/>
      <c r="Q35" s="397"/>
    </row>
    <row r="36" spans="1:17" ht="15.75" customHeight="1">
      <c r="A36" s="981"/>
      <c r="B36" s="404" t="s">
        <v>385</v>
      </c>
      <c r="C36" s="979"/>
      <c r="D36" s="979">
        <v>4849.8670489999986</v>
      </c>
      <c r="E36" s="982"/>
      <c r="F36" s="979"/>
      <c r="G36" s="979">
        <v>5676.0684330000004</v>
      </c>
      <c r="H36" s="980"/>
      <c r="I36" s="392"/>
      <c r="J36" s="392">
        <v>76.21240153701828</v>
      </c>
      <c r="K36" s="392"/>
      <c r="L36" s="392"/>
      <c r="M36" s="392">
        <v>99.036083112683571</v>
      </c>
      <c r="N36" s="397"/>
      <c r="O36" s="397"/>
      <c r="P36" s="397"/>
      <c r="Q36" s="397"/>
    </row>
    <row r="37" spans="1:17" ht="15.75" customHeight="1">
      <c r="A37" s="981"/>
      <c r="B37" s="404" t="s">
        <v>386</v>
      </c>
      <c r="C37" s="979"/>
      <c r="D37" s="979">
        <v>504.92494099999999</v>
      </c>
      <c r="E37" s="982"/>
      <c r="F37" s="979"/>
      <c r="G37" s="979">
        <v>481.69590900000003</v>
      </c>
      <c r="H37" s="980"/>
      <c r="I37" s="392"/>
      <c r="J37" s="392">
        <v>89.235916196397127</v>
      </c>
      <c r="K37" s="392"/>
      <c r="L37" s="392"/>
      <c r="M37" s="392">
        <v>96.618144276187977</v>
      </c>
      <c r="N37" s="397"/>
      <c r="O37" s="397"/>
      <c r="P37" s="397"/>
      <c r="Q37" s="397"/>
    </row>
    <row r="38" spans="1:17" ht="15.75" customHeight="1">
      <c r="A38" s="981"/>
      <c r="B38" s="404" t="s">
        <v>387</v>
      </c>
      <c r="C38" s="979">
        <v>2843.8880000000008</v>
      </c>
      <c r="D38" s="979">
        <v>2036.8652710000006</v>
      </c>
      <c r="E38" s="982"/>
      <c r="F38" s="979">
        <v>2910.3639999999996</v>
      </c>
      <c r="G38" s="979">
        <v>2029.3011655119144</v>
      </c>
      <c r="H38" s="980"/>
      <c r="I38" s="392">
        <v>171.44290196021694</v>
      </c>
      <c r="J38" s="392">
        <v>133.82216860025767</v>
      </c>
      <c r="K38" s="392"/>
      <c r="L38" s="392">
        <v>150.51772137430837</v>
      </c>
      <c r="M38" s="392">
        <v>137.14035451875094</v>
      </c>
      <c r="N38" s="397"/>
      <c r="O38" s="397"/>
      <c r="P38" s="397"/>
      <c r="Q38" s="397"/>
    </row>
    <row r="39" spans="1:17" ht="15.75" customHeight="1">
      <c r="A39" s="981"/>
      <c r="B39" s="404" t="s">
        <v>388</v>
      </c>
      <c r="C39" s="979"/>
      <c r="D39" s="979">
        <v>964.14825699999983</v>
      </c>
      <c r="E39" s="982"/>
      <c r="F39" s="979"/>
      <c r="G39" s="979">
        <v>991.44211900000028</v>
      </c>
      <c r="H39" s="980"/>
      <c r="I39" s="392"/>
      <c r="J39" s="392">
        <v>82.857049486647242</v>
      </c>
      <c r="K39" s="392"/>
      <c r="L39" s="392"/>
      <c r="M39" s="392">
        <v>92.873827278401905</v>
      </c>
      <c r="N39" s="397"/>
      <c r="O39" s="397"/>
      <c r="P39" s="397"/>
      <c r="Q39" s="397"/>
    </row>
    <row r="40" spans="1:17" ht="15.75" customHeight="1">
      <c r="A40" s="981"/>
      <c r="B40" s="404" t="s">
        <v>389</v>
      </c>
      <c r="C40" s="979"/>
      <c r="D40" s="979">
        <v>896.92574599999944</v>
      </c>
      <c r="E40" s="982"/>
      <c r="F40" s="979"/>
      <c r="G40" s="979">
        <v>929.6859870000003</v>
      </c>
      <c r="H40" s="980"/>
      <c r="I40" s="392"/>
      <c r="J40" s="392">
        <v>83.967364869543587</v>
      </c>
      <c r="K40" s="392"/>
      <c r="L40" s="392"/>
      <c r="M40" s="392">
        <v>92.260934268923847</v>
      </c>
      <c r="N40" s="397"/>
      <c r="O40" s="397"/>
      <c r="P40" s="397"/>
      <c r="Q40" s="397"/>
    </row>
    <row r="41" spans="1:17" ht="15.75" customHeight="1">
      <c r="A41" s="981"/>
      <c r="B41" s="404" t="s">
        <v>390</v>
      </c>
      <c r="C41" s="979"/>
      <c r="D41" s="979">
        <v>15819.931904000005</v>
      </c>
      <c r="E41" s="982"/>
      <c r="F41" s="979"/>
      <c r="G41" s="979">
        <v>15926.497770999995</v>
      </c>
      <c r="H41" s="980"/>
      <c r="I41" s="392"/>
      <c r="J41" s="392">
        <v>112.22720253015817</v>
      </c>
      <c r="K41" s="392"/>
      <c r="L41" s="392"/>
      <c r="M41" s="392">
        <v>116.73470708077618</v>
      </c>
      <c r="N41" s="397"/>
      <c r="O41" s="397"/>
      <c r="P41" s="397"/>
      <c r="Q41" s="397"/>
    </row>
    <row r="42" spans="1:17" ht="15.75" customHeight="1">
      <c r="A42" s="981"/>
      <c r="B42" s="404" t="s">
        <v>391</v>
      </c>
      <c r="C42" s="979"/>
      <c r="D42" s="979">
        <v>14637.605041000003</v>
      </c>
      <c r="E42" s="982"/>
      <c r="F42" s="979"/>
      <c r="G42" s="979">
        <v>14264.767953000002</v>
      </c>
      <c r="H42" s="980"/>
      <c r="I42" s="392"/>
      <c r="J42" s="392">
        <v>94.417802329932172</v>
      </c>
      <c r="K42" s="392"/>
      <c r="L42" s="392"/>
      <c r="M42" s="392">
        <v>110.61952086071915</v>
      </c>
      <c r="N42" s="397"/>
      <c r="O42" s="397"/>
      <c r="P42" s="397"/>
      <c r="Q42" s="397"/>
    </row>
    <row r="43" spans="1:17" ht="15.75" customHeight="1">
      <c r="A43" s="981"/>
      <c r="B43" s="404" t="s">
        <v>775</v>
      </c>
      <c r="C43" s="979"/>
      <c r="D43" s="979">
        <v>2057.747558</v>
      </c>
      <c r="E43" s="982"/>
      <c r="F43" s="979"/>
      <c r="G43" s="979">
        <v>2955.9591859999991</v>
      </c>
      <c r="H43" s="980"/>
      <c r="I43" s="392"/>
      <c r="J43" s="392">
        <v>116.43397157294382</v>
      </c>
      <c r="K43" s="392"/>
      <c r="L43" s="392"/>
      <c r="M43" s="392">
        <v>159.53480117131227</v>
      </c>
      <c r="N43" s="397"/>
      <c r="O43" s="397"/>
      <c r="P43" s="397"/>
      <c r="Q43" s="397"/>
    </row>
    <row r="44" spans="1:17" ht="15.75" customHeight="1">
      <c r="A44" s="981"/>
      <c r="B44" s="404" t="s">
        <v>393</v>
      </c>
      <c r="C44" s="979"/>
      <c r="D44" s="979">
        <v>11191.153634999999</v>
      </c>
      <c r="E44" s="982"/>
      <c r="F44" s="979"/>
      <c r="G44" s="979">
        <v>12264.288269000001</v>
      </c>
      <c r="H44" s="980"/>
      <c r="I44" s="392"/>
      <c r="J44" s="392">
        <v>87.552068043616217</v>
      </c>
      <c r="K44" s="392"/>
      <c r="L44" s="392"/>
      <c r="M44" s="392">
        <v>106.8691053180266</v>
      </c>
      <c r="N44" s="397"/>
      <c r="O44" s="397"/>
      <c r="P44" s="397"/>
      <c r="Q44" s="397"/>
    </row>
    <row r="45" spans="1:17" ht="15.75" customHeight="1">
      <c r="A45" s="981"/>
      <c r="B45" s="404" t="s">
        <v>394</v>
      </c>
      <c r="C45" s="979"/>
      <c r="D45" s="979">
        <v>871.95194200000014</v>
      </c>
      <c r="E45" s="982"/>
      <c r="F45" s="979"/>
      <c r="G45" s="979">
        <v>886.73612299999968</v>
      </c>
      <c r="H45" s="980"/>
      <c r="I45" s="392"/>
      <c r="J45" s="392">
        <v>100.71762362732726</v>
      </c>
      <c r="K45" s="392"/>
      <c r="L45" s="392"/>
      <c r="M45" s="392">
        <v>101.72453751931702</v>
      </c>
      <c r="N45" s="397"/>
      <c r="O45" s="397"/>
      <c r="P45" s="397"/>
      <c r="Q45" s="397"/>
    </row>
    <row r="46" spans="1:17" ht="15.75" customHeight="1">
      <c r="A46" s="981"/>
      <c r="B46" s="404" t="s">
        <v>395</v>
      </c>
      <c r="C46" s="979"/>
      <c r="D46" s="979">
        <v>3588.2634840000001</v>
      </c>
      <c r="E46" s="982"/>
      <c r="F46" s="979"/>
      <c r="G46" s="979">
        <v>3461.0177110000004</v>
      </c>
      <c r="H46" s="980"/>
      <c r="I46" s="392"/>
      <c r="J46" s="392">
        <v>118.17775209139549</v>
      </c>
      <c r="K46" s="392"/>
      <c r="L46" s="392"/>
      <c r="M46" s="392">
        <v>108.72842245744212</v>
      </c>
      <c r="N46" s="397"/>
      <c r="O46" s="397"/>
      <c r="P46" s="397"/>
      <c r="Q46" s="397"/>
    </row>
    <row r="47" spans="1:17" ht="15.75" customHeight="1">
      <c r="A47" s="981"/>
      <c r="B47" s="404" t="s">
        <v>396</v>
      </c>
      <c r="C47" s="979"/>
      <c r="D47" s="979">
        <v>615.2663520000001</v>
      </c>
      <c r="E47" s="982"/>
      <c r="F47" s="979"/>
      <c r="G47" s="979">
        <v>731.94691399999988</v>
      </c>
      <c r="H47" s="980"/>
      <c r="I47" s="392"/>
      <c r="J47" s="392">
        <v>112.6515711323638</v>
      </c>
      <c r="K47" s="392"/>
      <c r="L47" s="392"/>
      <c r="M47" s="392">
        <v>110.80808345523248</v>
      </c>
      <c r="N47" s="397"/>
      <c r="O47" s="397"/>
      <c r="P47" s="397"/>
      <c r="Q47" s="397"/>
    </row>
    <row r="48" spans="1:17" ht="15.75" customHeight="1">
      <c r="A48" s="981"/>
      <c r="B48" s="404" t="s">
        <v>397</v>
      </c>
      <c r="C48" s="979"/>
      <c r="D48" s="979">
        <v>1088.3200369999995</v>
      </c>
      <c r="E48" s="982"/>
      <c r="F48" s="979"/>
      <c r="G48" s="979">
        <v>768.67457000000059</v>
      </c>
      <c r="H48" s="980"/>
      <c r="I48" s="392"/>
      <c r="J48" s="392">
        <v>100.69001319000081</v>
      </c>
      <c r="K48" s="392"/>
      <c r="L48" s="392"/>
      <c r="M48" s="392">
        <v>64.108006063145041</v>
      </c>
      <c r="N48" s="397"/>
      <c r="O48" s="397"/>
      <c r="P48" s="397"/>
      <c r="Q48" s="397"/>
    </row>
    <row r="49" spans="1:17" ht="15.75" customHeight="1">
      <c r="A49" s="981"/>
      <c r="B49" s="981"/>
      <c r="C49" s="982"/>
      <c r="D49" s="982"/>
      <c r="E49" s="982"/>
      <c r="F49" s="979"/>
      <c r="G49" s="979"/>
      <c r="H49" s="980"/>
      <c r="I49" s="392"/>
      <c r="J49" s="392"/>
      <c r="K49" s="392"/>
      <c r="L49" s="392"/>
      <c r="M49" s="392"/>
      <c r="N49" s="397"/>
      <c r="O49" s="397"/>
      <c r="P49" s="397"/>
      <c r="Q49" s="397"/>
    </row>
    <row r="50" spans="1:17" ht="15.75" customHeight="1">
      <c r="A50" s="981"/>
      <c r="B50" s="981"/>
      <c r="C50" s="981"/>
      <c r="D50" s="981"/>
      <c r="E50" s="981"/>
      <c r="F50" s="981"/>
      <c r="G50" s="981"/>
      <c r="H50" s="981"/>
      <c r="I50" s="983"/>
      <c r="J50" s="983"/>
      <c r="K50" s="983"/>
      <c r="L50" s="983"/>
      <c r="M50" s="983"/>
    </row>
    <row r="51" spans="1:17" ht="15.75" customHeight="1">
      <c r="A51" s="981"/>
      <c r="B51" s="981"/>
      <c r="C51" s="981"/>
      <c r="D51" s="981"/>
      <c r="E51" s="981"/>
      <c r="F51" s="981"/>
      <c r="G51" s="981"/>
      <c r="H51" s="981"/>
      <c r="I51" s="983"/>
      <c r="J51" s="983"/>
      <c r="K51" s="983"/>
      <c r="L51" s="983"/>
      <c r="M51" s="983"/>
    </row>
    <row r="52" spans="1:17" ht="15.75" customHeight="1">
      <c r="A52" s="981"/>
      <c r="B52" s="981"/>
      <c r="C52" s="981"/>
      <c r="D52" s="981"/>
      <c r="E52" s="981"/>
      <c r="F52" s="981"/>
      <c r="G52" s="981"/>
      <c r="H52" s="981"/>
      <c r="I52" s="983"/>
      <c r="J52" s="983"/>
      <c r="K52" s="983"/>
      <c r="L52" s="983"/>
      <c r="M52" s="983"/>
    </row>
    <row r="53" spans="1:17" ht="15.75" customHeight="1">
      <c r="A53" s="981"/>
      <c r="B53" s="981"/>
      <c r="C53" s="981"/>
      <c r="D53" s="981"/>
      <c r="E53" s="981"/>
      <c r="F53" s="981"/>
      <c r="G53" s="981"/>
      <c r="H53" s="981"/>
      <c r="I53" s="983"/>
      <c r="J53" s="983"/>
      <c r="K53" s="983"/>
      <c r="L53" s="983"/>
      <c r="M53" s="983"/>
    </row>
    <row r="54" spans="1:17" ht="15.75" customHeight="1">
      <c r="A54" s="981"/>
      <c r="B54" s="981"/>
      <c r="C54" s="981"/>
      <c r="D54" s="981"/>
      <c r="E54" s="981"/>
      <c r="F54" s="981"/>
      <c r="G54" s="981"/>
      <c r="H54" s="981"/>
      <c r="I54" s="984"/>
      <c r="J54" s="984"/>
      <c r="K54" s="984"/>
      <c r="L54" s="984"/>
      <c r="M54" s="984"/>
    </row>
    <row r="55" spans="1:17" ht="15.75" customHeight="1">
      <c r="A55" s="981"/>
      <c r="B55" s="981"/>
      <c r="C55" s="981"/>
      <c r="D55" s="981"/>
      <c r="E55" s="981"/>
      <c r="F55" s="981"/>
      <c r="G55" s="981"/>
      <c r="H55" s="981"/>
      <c r="I55" s="984"/>
      <c r="J55" s="984"/>
      <c r="K55" s="984"/>
      <c r="L55" s="984"/>
      <c r="M55" s="984"/>
    </row>
    <row r="56" spans="1:17" ht="15.75" customHeight="1">
      <c r="A56" s="981"/>
      <c r="B56" s="981"/>
    </row>
    <row r="57" spans="1:17" ht="15.75" customHeight="1">
      <c r="A57" s="981"/>
      <c r="B57" s="981"/>
    </row>
    <row r="58" spans="1:17" ht="15.75" customHeight="1">
      <c r="A58" s="981"/>
      <c r="B58" s="981"/>
    </row>
    <row r="59" spans="1:17" ht="15.75" customHeight="1">
      <c r="A59" s="981"/>
      <c r="B59" s="981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fitToHeight="0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F12" sqref="F12"/>
    </sheetView>
  </sheetViews>
  <sheetFormatPr defaultColWidth="10.28515625" defaultRowHeight="15.75"/>
  <cols>
    <col min="1" max="1" width="1.7109375" style="928" customWidth="1"/>
    <col min="2" max="2" width="38.42578125" style="928" customWidth="1"/>
    <col min="3" max="4" width="8.28515625" style="928" customWidth="1"/>
    <col min="5" max="5" width="7.7109375" style="928" customWidth="1"/>
    <col min="6" max="6" width="8.28515625" style="928" customWidth="1"/>
    <col min="7" max="7" width="7.7109375" style="928" customWidth="1"/>
    <col min="8" max="8" width="8" customWidth="1"/>
    <col min="9" max="16384" width="10.28515625" style="928"/>
  </cols>
  <sheetData>
    <row r="1" spans="1:16" ht="18" customHeight="1">
      <c r="A1" s="927" t="s">
        <v>767</v>
      </c>
      <c r="B1" s="927"/>
    </row>
    <row r="2" spans="1:16" ht="18" customHeight="1">
      <c r="A2" s="927"/>
      <c r="B2" s="927"/>
    </row>
    <row r="3" spans="1:16" ht="18" customHeight="1">
      <c r="A3" s="929"/>
      <c r="B3" s="930"/>
      <c r="C3" s="931"/>
      <c r="D3" s="931"/>
      <c r="E3" s="931"/>
      <c r="F3" s="931"/>
      <c r="G3" s="931"/>
      <c r="H3" s="932" t="s">
        <v>331</v>
      </c>
    </row>
    <row r="4" spans="1:16" ht="18" customHeight="1">
      <c r="A4" s="933"/>
      <c r="B4" s="934"/>
      <c r="C4" s="110" t="s">
        <v>357</v>
      </c>
      <c r="D4" s="110" t="s">
        <v>169</v>
      </c>
      <c r="E4" s="110" t="s">
        <v>768</v>
      </c>
      <c r="F4" s="1021" t="s">
        <v>221</v>
      </c>
      <c r="G4" s="1021"/>
      <c r="H4" s="1021"/>
    </row>
    <row r="5" spans="1:16" ht="18" customHeight="1">
      <c r="A5" s="929"/>
      <c r="B5" s="935"/>
      <c r="C5" s="113" t="s">
        <v>60</v>
      </c>
      <c r="D5" s="113" t="s">
        <v>222</v>
      </c>
      <c r="E5" s="113" t="s">
        <v>769</v>
      </c>
      <c r="F5" s="113" t="s">
        <v>63</v>
      </c>
      <c r="G5" s="113" t="s">
        <v>64</v>
      </c>
      <c r="H5" s="113" t="s">
        <v>753</v>
      </c>
    </row>
    <row r="6" spans="1:16" ht="18" customHeight="1">
      <c r="A6" s="929"/>
      <c r="B6" s="935"/>
      <c r="C6" s="113" t="s">
        <v>62</v>
      </c>
      <c r="D6" s="113" t="s">
        <v>62</v>
      </c>
      <c r="E6" s="113" t="s">
        <v>752</v>
      </c>
      <c r="F6" s="113" t="s">
        <v>62</v>
      </c>
      <c r="G6" s="113" t="s">
        <v>62</v>
      </c>
      <c r="H6" s="113" t="s">
        <v>62</v>
      </c>
    </row>
    <row r="7" spans="1:16" ht="18" customHeight="1">
      <c r="A7" s="929"/>
      <c r="B7" s="936"/>
      <c r="C7" s="116">
        <v>2023</v>
      </c>
      <c r="D7" s="116">
        <v>2023</v>
      </c>
      <c r="E7" s="116">
        <v>2023</v>
      </c>
      <c r="F7" s="116">
        <v>2023</v>
      </c>
      <c r="G7" s="116">
        <v>2023</v>
      </c>
      <c r="H7" s="116">
        <v>2023</v>
      </c>
    </row>
    <row r="8" spans="1:16" ht="20.100000000000001" customHeight="1">
      <c r="A8" s="929"/>
      <c r="B8" s="936"/>
      <c r="C8" s="113"/>
      <c r="D8" s="113"/>
      <c r="E8" s="113"/>
      <c r="F8" s="113"/>
      <c r="G8" s="113"/>
      <c r="H8" s="113"/>
    </row>
    <row r="9" spans="1:16" ht="20.100000000000001" customHeight="1">
      <c r="A9" s="1022" t="s">
        <v>321</v>
      </c>
      <c r="B9" s="1022"/>
      <c r="C9" s="938">
        <v>1454276.0809671388</v>
      </c>
      <c r="D9" s="938">
        <v>1643902.2411803107</v>
      </c>
      <c r="E9" s="938">
        <v>5830724.9477942642</v>
      </c>
      <c r="F9" s="957">
        <v>105.46989195976204</v>
      </c>
      <c r="G9" s="957">
        <v>106.72379404152966</v>
      </c>
      <c r="H9" s="957">
        <v>105.04643069088613</v>
      </c>
      <c r="I9" s="941"/>
      <c r="J9" s="940"/>
      <c r="K9" s="940"/>
      <c r="L9" s="940"/>
      <c r="M9" s="941"/>
      <c r="N9" s="940"/>
      <c r="O9" s="940"/>
      <c r="P9" s="940"/>
    </row>
    <row r="10" spans="1:16" ht="18" customHeight="1">
      <c r="B10" s="943" t="s">
        <v>611</v>
      </c>
      <c r="C10" s="938">
        <v>158330.30897420333</v>
      </c>
      <c r="D10" s="938">
        <v>184544.94666171295</v>
      </c>
      <c r="E10" s="938">
        <v>630674.94561868114</v>
      </c>
      <c r="F10" s="957">
        <v>104.30480396150823</v>
      </c>
      <c r="G10" s="957">
        <v>104.12758239430229</v>
      </c>
      <c r="H10" s="957">
        <v>103.83345579181994</v>
      </c>
      <c r="I10" s="941"/>
      <c r="J10" s="940"/>
      <c r="K10" s="940"/>
      <c r="L10" s="940"/>
      <c r="M10" s="941"/>
      <c r="N10" s="940"/>
      <c r="O10" s="940"/>
      <c r="P10" s="940"/>
    </row>
    <row r="11" spans="1:16" ht="18" customHeight="1">
      <c r="A11" s="929"/>
      <c r="B11" s="944" t="s">
        <v>754</v>
      </c>
      <c r="C11" s="945">
        <v>112993.53924516484</v>
      </c>
      <c r="D11" s="945">
        <v>140131.98863235774</v>
      </c>
      <c r="E11" s="945">
        <v>466308.69926916563</v>
      </c>
      <c r="F11" s="958">
        <v>104.48661413300275</v>
      </c>
      <c r="G11" s="958">
        <v>104.12451889770146</v>
      </c>
      <c r="H11" s="958">
        <v>103.87506588376854</v>
      </c>
      <c r="I11" s="941"/>
      <c r="J11" s="940"/>
      <c r="K11" s="940"/>
      <c r="L11" s="940"/>
    </row>
    <row r="12" spans="1:16" ht="18" customHeight="1">
      <c r="A12" s="929"/>
      <c r="B12" s="944" t="s">
        <v>755</v>
      </c>
      <c r="C12" s="945">
        <v>7424.4854661093414</v>
      </c>
      <c r="D12" s="945">
        <v>8660.2573158305458</v>
      </c>
      <c r="E12" s="945">
        <v>29217.821562980098</v>
      </c>
      <c r="F12" s="958">
        <v>103.52990420638761</v>
      </c>
      <c r="G12" s="958">
        <v>104.2760058124244</v>
      </c>
      <c r="H12" s="958">
        <v>103.74436368484021</v>
      </c>
      <c r="I12" s="941"/>
      <c r="J12" s="940"/>
      <c r="K12" s="940"/>
      <c r="L12" s="940"/>
    </row>
    <row r="13" spans="1:16" ht="18" customHeight="1">
      <c r="A13" s="929"/>
      <c r="B13" s="944" t="s">
        <v>398</v>
      </c>
      <c r="C13" s="945">
        <v>37912.284262929163</v>
      </c>
      <c r="D13" s="945">
        <v>35752.700713524653</v>
      </c>
      <c r="E13" s="945">
        <v>135148.42478653538</v>
      </c>
      <c r="F13" s="958">
        <v>103.91820608914686</v>
      </c>
      <c r="G13" s="958">
        <v>104.1036946061739</v>
      </c>
      <c r="H13" s="958">
        <v>103.70937001145428</v>
      </c>
      <c r="I13" s="941"/>
      <c r="J13" s="940"/>
      <c r="K13" s="940"/>
      <c r="L13" s="940"/>
    </row>
    <row r="14" spans="1:16" ht="18" customHeight="1">
      <c r="B14" s="943" t="s">
        <v>612</v>
      </c>
      <c r="C14" s="938">
        <v>538174.01748553151</v>
      </c>
      <c r="D14" s="938">
        <v>605975.23447515641</v>
      </c>
      <c r="E14" s="938">
        <v>2107018.3303850284</v>
      </c>
      <c r="F14" s="957">
        <v>105.15987636396331</v>
      </c>
      <c r="G14" s="957">
        <v>107.35332122350079</v>
      </c>
      <c r="H14" s="957">
        <v>103.74115656865715</v>
      </c>
      <c r="I14" s="941"/>
      <c r="J14" s="940"/>
      <c r="K14" s="940"/>
      <c r="L14" s="940"/>
      <c r="M14" s="941"/>
      <c r="N14" s="940"/>
      <c r="O14" s="940"/>
      <c r="P14" s="940"/>
    </row>
    <row r="15" spans="1:16" ht="18" customHeight="1">
      <c r="A15" s="929"/>
      <c r="B15" s="944" t="s">
        <v>756</v>
      </c>
      <c r="C15" s="945">
        <v>435041.5404245113</v>
      </c>
      <c r="D15" s="945">
        <v>482527.29895902629</v>
      </c>
      <c r="E15" s="945">
        <v>1718818.9199175732</v>
      </c>
      <c r="F15" s="958">
        <v>104.50892017257914</v>
      </c>
      <c r="G15" s="958">
        <v>106.86185316870507</v>
      </c>
      <c r="H15" s="958">
        <v>103.02010725559265</v>
      </c>
      <c r="I15" s="941"/>
      <c r="J15" s="940"/>
      <c r="K15" s="940"/>
      <c r="L15" s="940"/>
      <c r="M15" s="941"/>
      <c r="N15" s="940"/>
      <c r="O15" s="940"/>
      <c r="P15" s="940"/>
    </row>
    <row r="16" spans="1:16" ht="18" customHeight="1">
      <c r="A16" s="929"/>
      <c r="B16" s="947" t="s">
        <v>119</v>
      </c>
      <c r="C16" s="945">
        <v>34684.763185068594</v>
      </c>
      <c r="D16" s="945">
        <v>37522</v>
      </c>
      <c r="E16" s="945">
        <v>154447.12575286179</v>
      </c>
      <c r="F16" s="958">
        <v>94.496394134901124</v>
      </c>
      <c r="G16" s="958">
        <v>95.796652186784399</v>
      </c>
      <c r="H16" s="958">
        <v>96.830175318207267</v>
      </c>
      <c r="I16" s="941"/>
      <c r="J16" s="940"/>
      <c r="K16" s="940"/>
      <c r="L16" s="940"/>
    </row>
    <row r="17" spans="1:16" ht="18" customHeight="1">
      <c r="A17" s="929"/>
      <c r="B17" s="947" t="s">
        <v>125</v>
      </c>
      <c r="C17" s="945">
        <v>339835.02757413499</v>
      </c>
      <c r="D17" s="945">
        <v>389157.45355326572</v>
      </c>
      <c r="E17" s="945">
        <v>1339350.1298915586</v>
      </c>
      <c r="F17" s="958">
        <v>105.59333091993703</v>
      </c>
      <c r="G17" s="958">
        <v>107.96616791955293</v>
      </c>
      <c r="H17" s="958">
        <v>103.6218453125836</v>
      </c>
      <c r="I17" s="941"/>
      <c r="J17" s="940"/>
      <c r="K17" s="940"/>
      <c r="L17" s="940"/>
    </row>
    <row r="18" spans="1:16" ht="27" customHeight="1">
      <c r="A18" s="929"/>
      <c r="B18" s="949" t="s">
        <v>770</v>
      </c>
      <c r="C18" s="945">
        <v>52460.370400115382</v>
      </c>
      <c r="D18" s="945">
        <v>47042.124975848361</v>
      </c>
      <c r="E18" s="945">
        <v>193092.72323220753</v>
      </c>
      <c r="F18" s="958">
        <v>105.11752472333083</v>
      </c>
      <c r="G18" s="958">
        <v>107.7568621714754</v>
      </c>
      <c r="H18" s="958">
        <v>103.793875552895</v>
      </c>
      <c r="I18" s="941"/>
      <c r="J18" s="940"/>
      <c r="K18" s="940"/>
      <c r="L18" s="940"/>
    </row>
    <row r="19" spans="1:16" ht="27" customHeight="1">
      <c r="A19" s="929"/>
      <c r="B19" s="949" t="s">
        <v>757</v>
      </c>
      <c r="C19" s="945">
        <v>8062</v>
      </c>
      <c r="D19" s="945">
        <v>8806.2644042509655</v>
      </c>
      <c r="E19" s="945">
        <v>31928.941040945174</v>
      </c>
      <c r="F19" s="958">
        <v>102.99303676137039</v>
      </c>
      <c r="G19" s="958">
        <v>106.4128097301422</v>
      </c>
      <c r="H19" s="958">
        <v>105.18102115943402</v>
      </c>
      <c r="I19" s="941"/>
      <c r="J19" s="940"/>
      <c r="K19" s="940"/>
      <c r="L19" s="940"/>
    </row>
    <row r="20" spans="1:16" ht="20.100000000000001" customHeight="1">
      <c r="A20" s="929"/>
      <c r="B20" s="944" t="s">
        <v>658</v>
      </c>
      <c r="C20" s="945">
        <v>103132.47706102015</v>
      </c>
      <c r="D20" s="945">
        <v>123447.93551613008</v>
      </c>
      <c r="E20" s="945">
        <v>388199.41046745522</v>
      </c>
      <c r="F20" s="958">
        <v>107.99745027827461</v>
      </c>
      <c r="G20" s="958">
        <v>109.31851036173803</v>
      </c>
      <c r="H20" s="958">
        <v>107.0588858296676</v>
      </c>
      <c r="I20" s="941"/>
      <c r="J20" s="940"/>
      <c r="K20" s="940"/>
      <c r="L20" s="940"/>
    </row>
    <row r="21" spans="1:16" ht="20.100000000000001" customHeight="1">
      <c r="B21" s="950" t="s">
        <v>431</v>
      </c>
      <c r="C21" s="938">
        <v>628426.5478372681</v>
      </c>
      <c r="D21" s="938">
        <v>716361.56020291324</v>
      </c>
      <c r="E21" s="938">
        <v>2568457.8535431591</v>
      </c>
      <c r="F21" s="957">
        <v>106.42550520407259</v>
      </c>
      <c r="G21" s="957">
        <v>107.28536339424051</v>
      </c>
      <c r="H21" s="957">
        <v>106.81853055434031</v>
      </c>
      <c r="I21" s="941"/>
      <c r="J21" s="940"/>
      <c r="K21" s="940"/>
      <c r="L21" s="940"/>
      <c r="M21" s="941"/>
      <c r="N21" s="940"/>
      <c r="O21" s="940"/>
      <c r="P21" s="940"/>
    </row>
    <row r="22" spans="1:16" ht="27" customHeight="1">
      <c r="A22" s="929"/>
      <c r="B22" s="951" t="s">
        <v>758</v>
      </c>
      <c r="C22" s="945">
        <v>128694.0552731667</v>
      </c>
      <c r="D22" s="945">
        <v>143413.35579259781</v>
      </c>
      <c r="E22" s="945">
        <v>537428.80057046574</v>
      </c>
      <c r="F22" s="958">
        <v>108.74341873512709</v>
      </c>
      <c r="G22" s="958">
        <v>109.88294929212795</v>
      </c>
      <c r="H22" s="958">
        <v>108.82362690932526</v>
      </c>
      <c r="I22" s="941"/>
      <c r="J22" s="940"/>
      <c r="K22" s="940"/>
      <c r="L22" s="940"/>
      <c r="M22" s="941"/>
      <c r="N22" s="941"/>
      <c r="O22" s="941"/>
    </row>
    <row r="23" spans="1:16" ht="18" customHeight="1">
      <c r="A23" s="929"/>
      <c r="B23" s="944" t="s">
        <v>759</v>
      </c>
      <c r="C23" s="945">
        <v>78048.938534610221</v>
      </c>
      <c r="D23" s="945">
        <v>86518.084544952377</v>
      </c>
      <c r="E23" s="945">
        <v>328586.31745109445</v>
      </c>
      <c r="F23" s="958">
        <v>109.73758433713084</v>
      </c>
      <c r="G23" s="958">
        <v>109.97194268101605</v>
      </c>
      <c r="H23" s="958">
        <v>109.18102840435351</v>
      </c>
      <c r="I23" s="941"/>
      <c r="J23" s="940"/>
      <c r="K23" s="940"/>
      <c r="L23" s="940"/>
    </row>
    <row r="24" spans="1:16" ht="18" customHeight="1">
      <c r="A24" s="929"/>
      <c r="B24" s="944" t="s">
        <v>433</v>
      </c>
      <c r="C24" s="945">
        <v>36462.401164388066</v>
      </c>
      <c r="D24" s="945">
        <v>39034.666615446324</v>
      </c>
      <c r="E24" s="945">
        <v>142478.44816491948</v>
      </c>
      <c r="F24" s="958">
        <v>109.37757348422849</v>
      </c>
      <c r="G24" s="958">
        <v>108.85099537344907</v>
      </c>
      <c r="H24" s="958">
        <v>112.24286980283171</v>
      </c>
      <c r="I24" s="941"/>
      <c r="J24" s="940"/>
      <c r="K24" s="940"/>
      <c r="L24" s="940"/>
    </row>
    <row r="25" spans="1:16" ht="18" customHeight="1">
      <c r="A25" s="929"/>
      <c r="B25" s="944" t="s">
        <v>434</v>
      </c>
      <c r="C25" s="945">
        <v>83079.462685345963</v>
      </c>
      <c r="D25" s="945">
        <v>88342.55974330724</v>
      </c>
      <c r="E25" s="945">
        <v>332835.79144045839</v>
      </c>
      <c r="F25" s="958">
        <v>104.14285411769283</v>
      </c>
      <c r="G25" s="958">
        <v>105.33405497674488</v>
      </c>
      <c r="H25" s="958">
        <v>104.62710295257527</v>
      </c>
      <c r="I25" s="941"/>
      <c r="J25" s="940"/>
      <c r="K25" s="940"/>
      <c r="L25" s="940"/>
    </row>
    <row r="26" spans="1:16" ht="18" customHeight="1">
      <c r="A26" s="929"/>
      <c r="B26" s="944" t="s">
        <v>760</v>
      </c>
      <c r="C26" s="945">
        <v>80077.568871359836</v>
      </c>
      <c r="D26" s="945">
        <v>95135.125580065505</v>
      </c>
      <c r="E26" s="945">
        <v>319895.55221792852</v>
      </c>
      <c r="F26" s="958">
        <v>104.7817664138833</v>
      </c>
      <c r="G26" s="958">
        <v>106.39879128397347</v>
      </c>
      <c r="H26" s="958">
        <v>106.24027724986674</v>
      </c>
      <c r="I26" s="941"/>
      <c r="J26" s="940"/>
      <c r="K26" s="940"/>
      <c r="L26" s="940"/>
    </row>
    <row r="27" spans="1:16" ht="18" customHeight="1">
      <c r="A27" s="929"/>
      <c r="B27" s="951" t="s">
        <v>761</v>
      </c>
      <c r="C27" s="945">
        <v>49269.678999561489</v>
      </c>
      <c r="D27" s="945">
        <v>60962.96715016567</v>
      </c>
      <c r="E27" s="945">
        <v>205204.68176708653</v>
      </c>
      <c r="F27" s="958">
        <v>99.764308922225638</v>
      </c>
      <c r="G27" s="958">
        <v>102.10112513800044</v>
      </c>
      <c r="H27" s="958">
        <v>100.08606296221092</v>
      </c>
      <c r="I27" s="941"/>
      <c r="J27" s="940"/>
      <c r="K27" s="940"/>
      <c r="L27" s="940"/>
    </row>
    <row r="28" spans="1:16" ht="27" customHeight="1">
      <c r="A28" s="929"/>
      <c r="B28" s="951" t="s">
        <v>771</v>
      </c>
      <c r="C28" s="945">
        <v>39240.029958582818</v>
      </c>
      <c r="D28" s="945">
        <v>42532.520924415083</v>
      </c>
      <c r="E28" s="945">
        <v>151748.60931831467</v>
      </c>
      <c r="F28" s="958">
        <v>106.31674297607086</v>
      </c>
      <c r="G28" s="958">
        <v>106.97279224554161</v>
      </c>
      <c r="H28" s="958">
        <v>106.44810553779034</v>
      </c>
      <c r="I28" s="941"/>
      <c r="J28" s="940"/>
      <c r="K28" s="940"/>
      <c r="L28" s="940"/>
    </row>
    <row r="29" spans="1:16" ht="20.100000000000001" customHeight="1">
      <c r="A29" s="929"/>
      <c r="B29" s="944" t="s">
        <v>763</v>
      </c>
      <c r="C29" s="945">
        <v>20963.697703251717</v>
      </c>
      <c r="D29" s="945">
        <v>21489.448828090917</v>
      </c>
      <c r="E29" s="945">
        <v>87192.996304939748</v>
      </c>
      <c r="F29" s="958">
        <v>110.44848832208334</v>
      </c>
      <c r="G29" s="958">
        <v>111.57167534293751</v>
      </c>
      <c r="H29" s="958">
        <v>112.78744176760267</v>
      </c>
      <c r="I29" s="941"/>
      <c r="J29" s="940"/>
      <c r="K29" s="940"/>
      <c r="L29" s="940"/>
    </row>
    <row r="30" spans="1:16" ht="40.5" customHeight="1">
      <c r="A30" s="929"/>
      <c r="B30" s="951" t="s">
        <v>764</v>
      </c>
      <c r="C30" s="945">
        <v>27391.167723790641</v>
      </c>
      <c r="D30" s="945">
        <v>39079.786858731924</v>
      </c>
      <c r="E30" s="945">
        <v>116929.8765320245</v>
      </c>
      <c r="F30" s="958">
        <v>105.83427936547932</v>
      </c>
      <c r="G30" s="958">
        <v>105.46448506306172</v>
      </c>
      <c r="H30" s="958">
        <v>105.30116147955295</v>
      </c>
      <c r="I30" s="941"/>
      <c r="J30" s="940"/>
      <c r="K30" s="940"/>
      <c r="L30" s="940"/>
    </row>
    <row r="31" spans="1:16" ht="18" customHeight="1">
      <c r="A31" s="929"/>
      <c r="B31" s="951" t="s">
        <v>435</v>
      </c>
      <c r="C31" s="945">
        <v>44148.179819885147</v>
      </c>
      <c r="D31" s="945">
        <v>53029.705746922104</v>
      </c>
      <c r="E31" s="945">
        <v>181110.94380797978</v>
      </c>
      <c r="F31" s="958">
        <v>104.49000000000048</v>
      </c>
      <c r="G31" s="958">
        <v>104.78554219613466</v>
      </c>
      <c r="H31" s="958">
        <v>104.46731342412832</v>
      </c>
      <c r="I31" s="941"/>
      <c r="J31" s="940"/>
      <c r="K31" s="940"/>
      <c r="L31" s="940"/>
    </row>
    <row r="32" spans="1:16" ht="18" customHeight="1">
      <c r="A32" s="929"/>
      <c r="B32" s="944" t="s">
        <v>436</v>
      </c>
      <c r="C32" s="945">
        <v>20514.476285377365</v>
      </c>
      <c r="D32" s="945">
        <v>22374.370500534023</v>
      </c>
      <c r="E32" s="945">
        <v>77473.093458031028</v>
      </c>
      <c r="F32" s="958">
        <v>104.96038281955518</v>
      </c>
      <c r="G32" s="958">
        <v>105.71010695635179</v>
      </c>
      <c r="H32" s="958">
        <v>102.82895167344486</v>
      </c>
      <c r="I32" s="941"/>
      <c r="J32" s="940"/>
      <c r="K32" s="940"/>
      <c r="L32" s="940"/>
    </row>
    <row r="33" spans="1:16" ht="18" customHeight="1">
      <c r="A33" s="929"/>
      <c r="B33" s="944" t="s">
        <v>437</v>
      </c>
      <c r="C33" s="945">
        <v>10412.416409606925</v>
      </c>
      <c r="D33" s="945">
        <v>12512.149853665613</v>
      </c>
      <c r="E33" s="945">
        <v>43843.076937735124</v>
      </c>
      <c r="F33" s="958">
        <v>111.83523136881175</v>
      </c>
      <c r="G33" s="958">
        <v>115.92061213349545</v>
      </c>
      <c r="H33" s="958">
        <v>112.63366842936186</v>
      </c>
      <c r="I33" s="941"/>
      <c r="J33" s="940"/>
      <c r="K33" s="940"/>
      <c r="L33" s="940"/>
    </row>
    <row r="34" spans="1:16" ht="18" customHeight="1">
      <c r="A34" s="929"/>
      <c r="B34" s="944" t="s">
        <v>664</v>
      </c>
      <c r="C34" s="945">
        <v>8591.3000714649897</v>
      </c>
      <c r="D34" s="945">
        <v>10319.994974371428</v>
      </c>
      <c r="E34" s="945">
        <v>37527.059247803765</v>
      </c>
      <c r="F34" s="958">
        <v>110.65537026883348</v>
      </c>
      <c r="G34" s="958">
        <v>108.61127297675948</v>
      </c>
      <c r="H34" s="958">
        <v>110.17288752179427</v>
      </c>
      <c r="I34" s="941"/>
      <c r="J34" s="940"/>
      <c r="K34" s="940"/>
      <c r="L34" s="940"/>
    </row>
    <row r="35" spans="1:16" ht="39.75" customHeight="1">
      <c r="A35" s="929"/>
      <c r="B35" s="951" t="s">
        <v>765</v>
      </c>
      <c r="C35" s="945">
        <v>1533.1743368761004</v>
      </c>
      <c r="D35" s="945">
        <v>1616.8230896472614</v>
      </c>
      <c r="E35" s="945">
        <v>6202.6063243773797</v>
      </c>
      <c r="F35" s="958">
        <v>105.43273099759433</v>
      </c>
      <c r="G35" s="958">
        <v>105.54266266844164</v>
      </c>
      <c r="H35" s="958">
        <v>105</v>
      </c>
      <c r="I35" s="941"/>
      <c r="J35" s="940"/>
      <c r="K35" s="940"/>
      <c r="L35" s="940"/>
      <c r="M35" s="956"/>
      <c r="N35" s="956"/>
      <c r="O35" s="956"/>
      <c r="P35" s="956"/>
    </row>
    <row r="36" spans="1:16" ht="20.100000000000001" customHeight="1">
      <c r="B36" s="943" t="s">
        <v>766</v>
      </c>
      <c r="C36" s="938">
        <v>129345.20667013602</v>
      </c>
      <c r="D36" s="938">
        <v>137020.49984052806</v>
      </c>
      <c r="E36" s="938">
        <v>524573.8182473958</v>
      </c>
      <c r="F36" s="957">
        <v>103.6369377134245</v>
      </c>
      <c r="G36" s="957">
        <v>104.66</v>
      </c>
      <c r="H36" s="957">
        <v>103.32643377543729</v>
      </c>
      <c r="I36" s="941"/>
      <c r="J36" s="940"/>
      <c r="K36" s="940"/>
      <c r="L36" s="940"/>
    </row>
    <row r="37" spans="1:16" ht="20.100000000000001" customHeight="1">
      <c r="G37" s="940"/>
    </row>
    <row r="38" spans="1:16" ht="20.100000000000001" customHeight="1"/>
  </sheetData>
  <mergeCells count="2">
    <mergeCell ref="F4:H4"/>
    <mergeCell ref="A9:B9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workbookViewId="0">
      <selection activeCell="J22" sqref="J22"/>
    </sheetView>
  </sheetViews>
  <sheetFormatPr defaultColWidth="9.140625" defaultRowHeight="15"/>
  <cols>
    <col min="1" max="1" width="1.42578125" style="409" customWidth="1"/>
    <col min="2" max="2" width="27.85546875" style="417" customWidth="1"/>
    <col min="3" max="4" width="8.28515625" style="409" customWidth="1"/>
    <col min="5" max="5" width="0.7109375" style="409" customWidth="1"/>
    <col min="6" max="7" width="7.7109375" style="409" customWidth="1"/>
    <col min="8" max="8" width="0.7109375" style="409" customWidth="1"/>
    <col min="9" max="10" width="8.42578125" style="409" customWidth="1"/>
    <col min="11" max="11" width="0.7109375" style="409" customWidth="1"/>
    <col min="12" max="13" width="8.7109375" style="409" customWidth="1"/>
    <col min="14" max="16384" width="9.140625" style="409"/>
  </cols>
  <sheetData>
    <row r="1" spans="1:15" s="379" customFormat="1" ht="16.5">
      <c r="A1" s="377" t="s">
        <v>504</v>
      </c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</row>
    <row r="2" spans="1:15" s="379" customFormat="1"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5" s="379" customFormat="1" ht="14.25">
      <c r="B3" s="380"/>
      <c r="C3" s="381"/>
      <c r="D3" s="381"/>
      <c r="E3" s="381"/>
      <c r="F3" s="381"/>
      <c r="G3" s="382"/>
      <c r="H3" s="382"/>
      <c r="I3" s="382"/>
      <c r="J3" s="382"/>
      <c r="K3" s="382"/>
      <c r="L3" s="383"/>
      <c r="M3" s="384" t="s">
        <v>356</v>
      </c>
    </row>
    <row r="4" spans="1:15" s="379" customFormat="1" ht="16.5" customHeight="1">
      <c r="A4" s="385"/>
      <c r="B4" s="386"/>
      <c r="C4" s="1046" t="s">
        <v>169</v>
      </c>
      <c r="D4" s="1046"/>
      <c r="E4" s="960"/>
      <c r="F4" s="1046" t="s">
        <v>169</v>
      </c>
      <c r="G4" s="1046"/>
      <c r="H4" s="960"/>
      <c r="I4" s="1046" t="s">
        <v>630</v>
      </c>
      <c r="J4" s="1046"/>
      <c r="K4" s="960"/>
      <c r="L4" s="1046" t="s">
        <v>113</v>
      </c>
      <c r="M4" s="1046"/>
    </row>
    <row r="5" spans="1:15" s="379" customFormat="1" ht="16.5" customHeight="1">
      <c r="B5" s="387"/>
      <c r="C5" s="1047" t="s">
        <v>172</v>
      </c>
      <c r="D5" s="1047"/>
      <c r="E5" s="961"/>
      <c r="F5" s="1047" t="s">
        <v>62</v>
      </c>
      <c r="G5" s="1047"/>
      <c r="H5" s="961"/>
      <c r="I5" s="1047" t="s">
        <v>5</v>
      </c>
      <c r="J5" s="1047"/>
      <c r="K5" s="961"/>
      <c r="L5" s="1047" t="s">
        <v>65</v>
      </c>
      <c r="M5" s="1047"/>
    </row>
    <row r="6" spans="1:15" s="379" customFormat="1" ht="16.5" customHeight="1">
      <c r="B6" s="387"/>
      <c r="C6" s="1045" t="s">
        <v>114</v>
      </c>
      <c r="D6" s="1045"/>
      <c r="E6" s="959"/>
      <c r="F6" s="1045">
        <v>2023</v>
      </c>
      <c r="G6" s="1045"/>
      <c r="H6" s="959"/>
      <c r="I6" s="1045" t="s">
        <v>7</v>
      </c>
      <c r="J6" s="1045"/>
      <c r="K6" s="959"/>
      <c r="L6" s="1045" t="s">
        <v>7</v>
      </c>
      <c r="M6" s="1045"/>
    </row>
    <row r="7" spans="1:15" s="379" customFormat="1" ht="16.5" customHeight="1">
      <c r="B7" s="387"/>
      <c r="C7" s="388" t="s">
        <v>358</v>
      </c>
      <c r="D7" s="388" t="s">
        <v>359</v>
      </c>
      <c r="E7" s="388"/>
      <c r="F7" s="389" t="s">
        <v>358</v>
      </c>
      <c r="G7" s="388" t="s">
        <v>359</v>
      </c>
      <c r="H7" s="388"/>
      <c r="I7" s="389" t="s">
        <v>358</v>
      </c>
      <c r="J7" s="388" t="s">
        <v>359</v>
      </c>
      <c r="K7" s="388"/>
      <c r="L7" s="390" t="s">
        <v>358</v>
      </c>
      <c r="M7" s="390" t="s">
        <v>359</v>
      </c>
    </row>
    <row r="8" spans="1:15">
      <c r="B8" s="387"/>
      <c r="C8" s="381"/>
      <c r="D8" s="392"/>
      <c r="E8" s="392"/>
      <c r="F8" s="381"/>
      <c r="G8" s="381"/>
      <c r="H8" s="381"/>
      <c r="I8" s="381"/>
      <c r="J8" s="381"/>
      <c r="K8" s="381"/>
      <c r="L8" s="381"/>
      <c r="M8" s="381"/>
    </row>
    <row r="9" spans="1:15" s="379" customFormat="1" ht="15.75">
      <c r="A9" s="410" t="s">
        <v>360</v>
      </c>
      <c r="C9" s="411"/>
      <c r="D9" s="412">
        <v>30630</v>
      </c>
      <c r="E9" s="412"/>
      <c r="F9" s="412"/>
      <c r="G9" s="412">
        <v>327500</v>
      </c>
      <c r="H9" s="412"/>
      <c r="I9" s="413"/>
      <c r="J9" s="413">
        <v>112.30281761565062</v>
      </c>
      <c r="K9" s="413"/>
      <c r="L9" s="413"/>
      <c r="M9" s="413">
        <v>91.079719404369158</v>
      </c>
      <c r="N9" s="414"/>
      <c r="O9" s="414"/>
    </row>
    <row r="10" spans="1:15" s="415" customFormat="1">
      <c r="B10" s="399" t="s">
        <v>361</v>
      </c>
      <c r="C10" s="411"/>
      <c r="D10" s="412">
        <v>10980</v>
      </c>
      <c r="E10" s="412"/>
      <c r="F10" s="412"/>
      <c r="G10" s="412">
        <v>117287.30460899998</v>
      </c>
      <c r="H10" s="412"/>
      <c r="I10" s="413"/>
      <c r="J10" s="413">
        <v>107.60607377994968</v>
      </c>
      <c r="K10" s="413"/>
      <c r="L10" s="413"/>
      <c r="M10" s="413">
        <v>92.778392435323127</v>
      </c>
      <c r="N10" s="416"/>
      <c r="O10" s="416"/>
    </row>
    <row r="11" spans="1:15" s="415" customFormat="1">
      <c r="B11" s="399" t="s">
        <v>362</v>
      </c>
      <c r="C11" s="411"/>
      <c r="D11" s="412">
        <v>19650</v>
      </c>
      <c r="E11" s="412"/>
      <c r="F11" s="412"/>
      <c r="G11" s="412">
        <v>210212.69539100002</v>
      </c>
      <c r="H11" s="412"/>
      <c r="I11" s="413"/>
      <c r="J11" s="413">
        <v>115.11028025230709</v>
      </c>
      <c r="K11" s="413"/>
      <c r="L11" s="413"/>
      <c r="M11" s="413">
        <v>90.158712859515816</v>
      </c>
      <c r="N11" s="416"/>
      <c r="O11" s="416"/>
    </row>
    <row r="12" spans="1:15">
      <c r="A12" s="403" t="s">
        <v>365</v>
      </c>
      <c r="C12" s="411"/>
      <c r="D12" s="411"/>
      <c r="E12" s="411"/>
      <c r="F12" s="411"/>
      <c r="G12" s="411"/>
      <c r="H12" s="411"/>
      <c r="I12" s="418"/>
      <c r="J12" s="419"/>
      <c r="K12" s="419"/>
      <c r="L12" s="418"/>
      <c r="M12" s="419"/>
      <c r="N12" s="420"/>
    </row>
    <row r="13" spans="1:15">
      <c r="B13" s="404" t="s">
        <v>398</v>
      </c>
      <c r="C13" s="411"/>
      <c r="D13" s="411">
        <v>240</v>
      </c>
      <c r="E13" s="411"/>
      <c r="F13" s="411"/>
      <c r="G13" s="411">
        <v>2608.7324309999999</v>
      </c>
      <c r="H13" s="411"/>
      <c r="I13" s="418"/>
      <c r="J13" s="418">
        <v>107.16493790421441</v>
      </c>
      <c r="K13" s="418"/>
      <c r="L13" s="418"/>
      <c r="M13" s="418">
        <v>95.924138565742339</v>
      </c>
      <c r="N13" s="420"/>
    </row>
    <row r="14" spans="1:15">
      <c r="B14" s="404" t="s">
        <v>399</v>
      </c>
      <c r="C14" s="411"/>
      <c r="D14" s="411">
        <v>110</v>
      </c>
      <c r="E14" s="411"/>
      <c r="F14" s="411"/>
      <c r="G14" s="411">
        <v>1170.4208999999998</v>
      </c>
      <c r="H14" s="411"/>
      <c r="I14" s="418"/>
      <c r="J14" s="418">
        <v>116.56377864504526</v>
      </c>
      <c r="K14" s="418"/>
      <c r="L14" s="418"/>
      <c r="M14" s="418">
        <v>93.436331552547458</v>
      </c>
      <c r="N14" s="420"/>
    </row>
    <row r="15" spans="1:15">
      <c r="B15" s="404" t="s">
        <v>367</v>
      </c>
      <c r="C15" s="411"/>
      <c r="D15" s="411">
        <v>170</v>
      </c>
      <c r="E15" s="411"/>
      <c r="F15" s="411"/>
      <c r="G15" s="411">
        <v>1957.6476829999999</v>
      </c>
      <c r="H15" s="411"/>
      <c r="I15" s="418"/>
      <c r="J15" s="418">
        <v>85.478828462977646</v>
      </c>
      <c r="K15" s="418"/>
      <c r="L15" s="418"/>
      <c r="M15" s="418">
        <v>94.259475402788766</v>
      </c>
      <c r="N15" s="420"/>
    </row>
    <row r="16" spans="1:15">
      <c r="B16" s="404" t="s">
        <v>368</v>
      </c>
      <c r="C16" s="411">
        <v>100</v>
      </c>
      <c r="D16" s="411">
        <v>105.24191551161846</v>
      </c>
      <c r="E16" s="411"/>
      <c r="F16" s="411">
        <v>2756.8560000000002</v>
      </c>
      <c r="G16" s="411">
        <v>3176.5338345116188</v>
      </c>
      <c r="H16" s="411"/>
      <c r="I16" s="418">
        <v>126.68009475671089</v>
      </c>
      <c r="J16" s="418">
        <v>112.63368224946821</v>
      </c>
      <c r="K16" s="418"/>
      <c r="L16" s="418">
        <v>145.66585772188259</v>
      </c>
      <c r="M16" s="418">
        <v>118.94619819480809</v>
      </c>
      <c r="N16" s="420"/>
    </row>
    <row r="17" spans="2:14">
      <c r="B17" s="404" t="s">
        <v>11</v>
      </c>
      <c r="C17" s="411">
        <v>1400</v>
      </c>
      <c r="D17" s="411">
        <v>361.62741094437075</v>
      </c>
      <c r="E17" s="411"/>
      <c r="F17" s="411">
        <v>9759.3150000000005</v>
      </c>
      <c r="G17" s="411">
        <v>2881.7251769443706</v>
      </c>
      <c r="H17" s="411"/>
      <c r="I17" s="418">
        <v>120.90833248409622</v>
      </c>
      <c r="J17" s="418">
        <v>93.661568595230875</v>
      </c>
      <c r="K17" s="418"/>
      <c r="L17" s="418">
        <v>101.61069460990313</v>
      </c>
      <c r="M17" s="418">
        <v>86.295847414052773</v>
      </c>
      <c r="N17" s="420"/>
    </row>
    <row r="18" spans="2:14">
      <c r="B18" s="404" t="s">
        <v>400</v>
      </c>
      <c r="C18" s="411"/>
      <c r="D18" s="411">
        <v>400</v>
      </c>
      <c r="E18" s="411"/>
      <c r="F18" s="411"/>
      <c r="G18" s="411">
        <v>4993.2118420000006</v>
      </c>
      <c r="H18" s="411"/>
      <c r="I18" s="418"/>
      <c r="J18" s="418">
        <v>68.400850881276639</v>
      </c>
      <c r="K18" s="418"/>
      <c r="L18" s="418"/>
      <c r="M18" s="418">
        <v>89.178586567162171</v>
      </c>
      <c r="N18" s="420"/>
    </row>
    <row r="19" spans="2:14">
      <c r="B19" s="404" t="s">
        <v>401</v>
      </c>
      <c r="C19" s="411">
        <v>1650</v>
      </c>
      <c r="D19" s="411">
        <v>168.50025856772041</v>
      </c>
      <c r="E19" s="411"/>
      <c r="F19" s="411">
        <v>20382.282999999999</v>
      </c>
      <c r="G19" s="411">
        <v>2255.1855385677204</v>
      </c>
      <c r="H19" s="411"/>
      <c r="I19" s="418">
        <v>167.17392978289681</v>
      </c>
      <c r="J19" s="418">
        <v>168.98690367318036</v>
      </c>
      <c r="K19" s="418"/>
      <c r="L19" s="418">
        <v>98.126168608092243</v>
      </c>
      <c r="M19" s="418">
        <v>86.276060386559706</v>
      </c>
      <c r="N19" s="420"/>
    </row>
    <row r="20" spans="2:14">
      <c r="B20" s="404" t="s">
        <v>402</v>
      </c>
      <c r="C20" s="411">
        <v>5000</v>
      </c>
      <c r="D20" s="411">
        <v>599.47222128699673</v>
      </c>
      <c r="E20" s="411"/>
      <c r="F20" s="411">
        <v>51347.74</v>
      </c>
      <c r="G20" s="411">
        <v>7149.1492022869961</v>
      </c>
      <c r="H20" s="411"/>
      <c r="I20" s="418">
        <v>200.7634632982305</v>
      </c>
      <c r="J20" s="418">
        <v>132.92991163210397</v>
      </c>
      <c r="K20" s="418"/>
      <c r="L20" s="418">
        <v>161.95733821255885</v>
      </c>
      <c r="M20" s="418">
        <v>100.40652375643585</v>
      </c>
      <c r="N20" s="420"/>
    </row>
    <row r="21" spans="2:14">
      <c r="B21" s="404" t="s">
        <v>363</v>
      </c>
      <c r="C21" s="411">
        <v>1800</v>
      </c>
      <c r="D21" s="411">
        <v>1160.7562723392325</v>
      </c>
      <c r="E21" s="411"/>
      <c r="F21" s="411">
        <v>11690.975</v>
      </c>
      <c r="G21" s="411">
        <v>7453.5135403392323</v>
      </c>
      <c r="H21" s="411"/>
      <c r="I21" s="418">
        <v>187.43088486120743</v>
      </c>
      <c r="J21" s="418">
        <v>187.96603348803421</v>
      </c>
      <c r="K21" s="418"/>
      <c r="L21" s="418">
        <v>114.59633645775899</v>
      </c>
      <c r="M21" s="418">
        <v>95.906558800023561</v>
      </c>
      <c r="N21" s="420"/>
    </row>
    <row r="22" spans="2:14">
      <c r="B22" s="404" t="s">
        <v>375</v>
      </c>
      <c r="C22" s="411">
        <v>620</v>
      </c>
      <c r="D22" s="411">
        <v>492.22212005544168</v>
      </c>
      <c r="E22" s="411"/>
      <c r="F22" s="411">
        <v>10018.258</v>
      </c>
      <c r="G22" s="411">
        <v>8343.0271500554427</v>
      </c>
      <c r="H22" s="411"/>
      <c r="I22" s="418">
        <v>66.223609357609632</v>
      </c>
      <c r="J22" s="418">
        <v>60.131772828247399</v>
      </c>
      <c r="K22" s="418"/>
      <c r="L22" s="418">
        <v>112.88703350364362</v>
      </c>
      <c r="M22" s="418">
        <v>93.015579617672046</v>
      </c>
      <c r="N22" s="420"/>
    </row>
    <row r="23" spans="2:14">
      <c r="B23" s="404" t="s">
        <v>403</v>
      </c>
      <c r="C23" s="411">
        <v>310</v>
      </c>
      <c r="D23" s="411">
        <v>210.00090852849638</v>
      </c>
      <c r="E23" s="411"/>
      <c r="F23" s="411">
        <v>2601.576</v>
      </c>
      <c r="G23" s="411">
        <v>1613.7892205284963</v>
      </c>
      <c r="H23" s="411"/>
      <c r="I23" s="418">
        <v>173.97550873806023</v>
      </c>
      <c r="J23" s="418">
        <v>167.752601936242</v>
      </c>
      <c r="K23" s="418"/>
      <c r="L23" s="418">
        <v>132.38211644400931</v>
      </c>
      <c r="M23" s="418">
        <v>104.89422195148892</v>
      </c>
      <c r="N23" s="420"/>
    </row>
    <row r="24" spans="2:14">
      <c r="B24" s="404" t="s">
        <v>376</v>
      </c>
      <c r="C24" s="411"/>
      <c r="D24" s="411">
        <v>800</v>
      </c>
      <c r="E24" s="411"/>
      <c r="F24" s="411"/>
      <c r="G24" s="411">
        <v>7834.016447</v>
      </c>
      <c r="H24" s="411"/>
      <c r="I24" s="418"/>
      <c r="J24" s="418">
        <v>132.01907856551409</v>
      </c>
      <c r="K24" s="418"/>
      <c r="L24" s="418"/>
      <c r="M24" s="418">
        <v>85.671177306615235</v>
      </c>
      <c r="N24" s="420"/>
    </row>
    <row r="25" spans="2:14">
      <c r="B25" s="404" t="s">
        <v>404</v>
      </c>
      <c r="C25" s="411"/>
      <c r="D25" s="411">
        <v>750</v>
      </c>
      <c r="E25" s="411"/>
      <c r="F25" s="411"/>
      <c r="G25" s="411">
        <v>7683.6302829999995</v>
      </c>
      <c r="H25" s="411"/>
      <c r="I25" s="418"/>
      <c r="J25" s="418">
        <v>115.11495841742263</v>
      </c>
      <c r="K25" s="418"/>
      <c r="L25" s="418"/>
      <c r="M25" s="418">
        <v>87.914453267851954</v>
      </c>
      <c r="N25" s="420"/>
    </row>
    <row r="26" spans="2:14">
      <c r="B26" s="404" t="s">
        <v>405</v>
      </c>
      <c r="C26" s="411"/>
      <c r="D26" s="411">
        <v>300</v>
      </c>
      <c r="E26" s="411"/>
      <c r="F26" s="411"/>
      <c r="G26" s="411">
        <v>3448.8914139999997</v>
      </c>
      <c r="H26" s="411"/>
      <c r="I26" s="418"/>
      <c r="J26" s="418">
        <v>59.313087072038876</v>
      </c>
      <c r="K26" s="418"/>
      <c r="L26" s="418"/>
      <c r="M26" s="418">
        <v>97.386695900183625</v>
      </c>
      <c r="N26" s="420"/>
    </row>
    <row r="27" spans="2:14">
      <c r="B27" s="404" t="s">
        <v>406</v>
      </c>
      <c r="C27" s="411">
        <v>480</v>
      </c>
      <c r="D27" s="411">
        <v>153.70422060429254</v>
      </c>
      <c r="E27" s="411"/>
      <c r="F27" s="411">
        <v>4214.665</v>
      </c>
      <c r="G27" s="411">
        <v>1429.6441006042924</v>
      </c>
      <c r="H27" s="411"/>
      <c r="I27" s="418">
        <v>165.30064053998211</v>
      </c>
      <c r="J27" s="418">
        <v>98.99145203256333</v>
      </c>
      <c r="K27" s="418"/>
      <c r="L27" s="418">
        <v>124.21782966687228</v>
      </c>
      <c r="M27" s="418">
        <v>88.369795250582456</v>
      </c>
      <c r="N27" s="420"/>
    </row>
    <row r="28" spans="2:14">
      <c r="B28" s="404" t="s">
        <v>407</v>
      </c>
      <c r="C28" s="411">
        <v>600</v>
      </c>
      <c r="D28" s="411">
        <v>810.67899893303411</v>
      </c>
      <c r="E28" s="411"/>
      <c r="F28" s="411">
        <v>6835.7979999999998</v>
      </c>
      <c r="G28" s="411">
        <v>9764.0098629330332</v>
      </c>
      <c r="H28" s="411"/>
      <c r="I28" s="418">
        <v>131.16502965422711</v>
      </c>
      <c r="J28" s="418">
        <v>113.0267391180049</v>
      </c>
      <c r="K28" s="418"/>
      <c r="L28" s="418">
        <v>96.057938869596782</v>
      </c>
      <c r="M28" s="418">
        <v>78.830019910650051</v>
      </c>
      <c r="N28" s="420"/>
    </row>
    <row r="29" spans="2:14">
      <c r="B29" s="404" t="s">
        <v>408</v>
      </c>
      <c r="C29" s="411"/>
      <c r="D29" s="411">
        <v>690</v>
      </c>
      <c r="E29" s="411"/>
      <c r="F29" s="411"/>
      <c r="G29" s="411">
        <v>7551.3016420000004</v>
      </c>
      <c r="H29" s="411"/>
      <c r="I29" s="418"/>
      <c r="J29" s="418">
        <v>113.39797483542813</v>
      </c>
      <c r="K29" s="418"/>
      <c r="L29" s="418"/>
      <c r="M29" s="418">
        <v>92.980463745818867</v>
      </c>
      <c r="N29" s="420"/>
    </row>
    <row r="30" spans="2:14">
      <c r="B30" s="404" t="s">
        <v>45</v>
      </c>
      <c r="C30" s="411">
        <v>210</v>
      </c>
      <c r="D30" s="411">
        <v>255.60817036363636</v>
      </c>
      <c r="E30" s="411"/>
      <c r="F30" s="411">
        <v>1756.7080000000001</v>
      </c>
      <c r="G30" s="411">
        <v>2255.7753253636365</v>
      </c>
      <c r="H30" s="411"/>
      <c r="I30" s="418">
        <v>102.00215661702563</v>
      </c>
      <c r="J30" s="418">
        <v>104.7301646624482</v>
      </c>
      <c r="K30" s="418"/>
      <c r="L30" s="418">
        <v>78.885663683751076</v>
      </c>
      <c r="M30" s="418">
        <v>71.630438358431434</v>
      </c>
      <c r="N30" s="420"/>
    </row>
    <row r="31" spans="2:14">
      <c r="B31" s="404" t="s">
        <v>381</v>
      </c>
      <c r="C31" s="411"/>
      <c r="D31" s="411">
        <v>200</v>
      </c>
      <c r="E31" s="411"/>
      <c r="F31" s="411"/>
      <c r="G31" s="411">
        <v>2185.7614189999999</v>
      </c>
      <c r="H31" s="411"/>
      <c r="I31" s="418"/>
      <c r="J31" s="418">
        <v>96.848229802486898</v>
      </c>
      <c r="K31" s="418"/>
      <c r="L31" s="418"/>
      <c r="M31" s="418">
        <v>72.159788828352589</v>
      </c>
      <c r="N31" s="420"/>
    </row>
    <row r="32" spans="2:14">
      <c r="B32" s="404" t="s">
        <v>409</v>
      </c>
      <c r="C32" s="411">
        <v>210</v>
      </c>
      <c r="D32" s="411">
        <v>189.59250969453703</v>
      </c>
      <c r="E32" s="411"/>
      <c r="F32" s="411">
        <v>2213.4120000000003</v>
      </c>
      <c r="G32" s="411">
        <v>1997.6988576945371</v>
      </c>
      <c r="H32" s="411"/>
      <c r="I32" s="418">
        <v>128.65755036024115</v>
      </c>
      <c r="J32" s="418">
        <v>119.77111448199211</v>
      </c>
      <c r="K32" s="418"/>
      <c r="L32" s="418">
        <v>102.31948802627177</v>
      </c>
      <c r="M32" s="418">
        <v>91.822904875509593</v>
      </c>
      <c r="N32" s="420"/>
    </row>
    <row r="33" spans="2:15">
      <c r="B33" s="404" t="s">
        <v>410</v>
      </c>
      <c r="C33" s="411">
        <v>130</v>
      </c>
      <c r="D33" s="411">
        <v>256.71656959334013</v>
      </c>
      <c r="E33" s="411"/>
      <c r="F33" s="411">
        <v>1346.5740000000001</v>
      </c>
      <c r="G33" s="411">
        <v>2847.4217005933401</v>
      </c>
      <c r="H33" s="411"/>
      <c r="I33" s="418">
        <v>129.30562877348638</v>
      </c>
      <c r="J33" s="418">
        <v>99.019650546120076</v>
      </c>
      <c r="K33" s="418"/>
      <c r="L33" s="418">
        <v>93.795097011468641</v>
      </c>
      <c r="M33" s="418">
        <v>70.653715886310025</v>
      </c>
      <c r="N33" s="420"/>
    </row>
    <row r="34" spans="2:15">
      <c r="B34" s="404" t="s">
        <v>411</v>
      </c>
      <c r="C34" s="411">
        <v>100</v>
      </c>
      <c r="D34" s="411">
        <v>204.00070202347945</v>
      </c>
      <c r="E34" s="411"/>
      <c r="F34" s="411">
        <v>1057.5259999999998</v>
      </c>
      <c r="G34" s="411">
        <v>2198.4415010234798</v>
      </c>
      <c r="H34" s="411"/>
      <c r="I34" s="418">
        <v>122.63618748620343</v>
      </c>
      <c r="J34" s="418">
        <v>124.00861729480317</v>
      </c>
      <c r="K34" s="418"/>
      <c r="L34" s="418">
        <v>101.14842484928536</v>
      </c>
      <c r="M34" s="418">
        <v>86.334537395436072</v>
      </c>
      <c r="N34" s="420"/>
    </row>
    <row r="35" spans="2:15">
      <c r="B35" s="404" t="s">
        <v>412</v>
      </c>
      <c r="C35" s="411"/>
      <c r="D35" s="411">
        <v>1200</v>
      </c>
      <c r="E35" s="411"/>
      <c r="F35" s="411"/>
      <c r="G35" s="411">
        <v>13074.030309</v>
      </c>
      <c r="H35" s="411"/>
      <c r="I35" s="418"/>
      <c r="J35" s="418">
        <v>116.53738640263336</v>
      </c>
      <c r="K35" s="418"/>
      <c r="L35" s="418"/>
      <c r="M35" s="418">
        <v>88.916210633403807</v>
      </c>
      <c r="N35" s="420"/>
    </row>
    <row r="36" spans="2:15">
      <c r="B36" s="404" t="s">
        <v>413</v>
      </c>
      <c r="C36" s="411"/>
      <c r="D36" s="411">
        <v>600</v>
      </c>
      <c r="E36" s="411"/>
      <c r="F36" s="411"/>
      <c r="G36" s="411">
        <v>6082.6443639999998</v>
      </c>
      <c r="H36" s="411"/>
      <c r="I36" s="418"/>
      <c r="J36" s="418">
        <v>133.61257738481399</v>
      </c>
      <c r="K36" s="418"/>
      <c r="L36" s="418"/>
      <c r="M36" s="418">
        <v>91.213196557887812</v>
      </c>
      <c r="N36" s="420"/>
    </row>
    <row r="37" spans="2:15">
      <c r="B37" s="404" t="s">
        <v>414</v>
      </c>
      <c r="C37" s="411"/>
      <c r="D37" s="411">
        <v>170</v>
      </c>
      <c r="E37" s="411"/>
      <c r="F37" s="411"/>
      <c r="G37" s="411">
        <v>1673.094644</v>
      </c>
      <c r="H37" s="411"/>
      <c r="I37" s="418"/>
      <c r="J37" s="418">
        <v>132.73413604744556</v>
      </c>
      <c r="K37" s="418"/>
      <c r="L37" s="418"/>
      <c r="M37" s="418">
        <v>105.89106641066672</v>
      </c>
      <c r="N37" s="420"/>
    </row>
    <row r="38" spans="2:15">
      <c r="B38" s="404" t="s">
        <v>415</v>
      </c>
      <c r="C38" s="411">
        <v>350</v>
      </c>
      <c r="D38" s="411">
        <v>135.54659170492567</v>
      </c>
      <c r="E38" s="411"/>
      <c r="F38" s="411">
        <v>4223.0419999999995</v>
      </c>
      <c r="G38" s="411">
        <v>1631.7109987049257</v>
      </c>
      <c r="H38" s="411"/>
      <c r="I38" s="418">
        <v>170.52042834731603</v>
      </c>
      <c r="J38" s="418">
        <v>174.59180325154358</v>
      </c>
      <c r="K38" s="418"/>
      <c r="L38" s="418">
        <v>101.42636766320344</v>
      </c>
      <c r="M38" s="418">
        <v>84.750396051945515</v>
      </c>
      <c r="N38" s="420"/>
    </row>
    <row r="39" spans="2:15">
      <c r="B39" s="404" t="s">
        <v>416</v>
      </c>
      <c r="C39" s="411">
        <v>1300</v>
      </c>
      <c r="D39" s="411">
        <v>991.59475247153227</v>
      </c>
      <c r="E39" s="411"/>
      <c r="F39" s="411">
        <v>13406.26</v>
      </c>
      <c r="G39" s="411">
        <v>10541.574289471533</v>
      </c>
      <c r="H39" s="411"/>
      <c r="I39" s="418">
        <v>136.35181284979484</v>
      </c>
      <c r="J39" s="418">
        <v>122.10289191708222</v>
      </c>
      <c r="K39" s="418"/>
      <c r="L39" s="418">
        <v>114.72229160820915</v>
      </c>
      <c r="M39" s="418">
        <v>88.427094418348446</v>
      </c>
      <c r="N39" s="420"/>
    </row>
    <row r="40" spans="2:15">
      <c r="B40" s="404" t="s">
        <v>388</v>
      </c>
      <c r="C40" s="411"/>
      <c r="D40" s="411">
        <v>500</v>
      </c>
      <c r="E40" s="411"/>
      <c r="F40" s="411"/>
      <c r="G40" s="411">
        <v>5379.5170449999996</v>
      </c>
      <c r="H40" s="411"/>
      <c r="I40" s="418"/>
      <c r="J40" s="418">
        <v>115.5946272588245</v>
      </c>
      <c r="K40" s="418"/>
      <c r="L40" s="418"/>
      <c r="M40" s="418">
        <v>99.629836594660432</v>
      </c>
      <c r="N40" s="420"/>
    </row>
    <row r="41" spans="2:15">
      <c r="B41" s="404" t="s">
        <v>417</v>
      </c>
      <c r="C41" s="411">
        <v>170</v>
      </c>
      <c r="D41" s="411">
        <v>723.29566044750891</v>
      </c>
      <c r="E41" s="411"/>
      <c r="F41" s="411">
        <v>1786.9380000000001</v>
      </c>
      <c r="G41" s="411">
        <v>7659.2792294475094</v>
      </c>
      <c r="H41" s="411"/>
      <c r="I41" s="418">
        <v>111.21141945022308</v>
      </c>
      <c r="J41" s="418">
        <v>107.96548069974602</v>
      </c>
      <c r="K41" s="418"/>
      <c r="L41" s="418">
        <v>91.649549096269226</v>
      </c>
      <c r="M41" s="418">
        <v>82.751605616197054</v>
      </c>
      <c r="N41" s="420"/>
    </row>
    <row r="42" spans="2:15">
      <c r="B42" s="404" t="s">
        <v>418</v>
      </c>
      <c r="C42" s="411"/>
      <c r="D42" s="411">
        <v>210</v>
      </c>
      <c r="E42" s="411"/>
      <c r="F42" s="411"/>
      <c r="G42" s="411">
        <v>2261.9737990000003</v>
      </c>
      <c r="H42" s="411"/>
      <c r="I42" s="418"/>
      <c r="J42" s="418">
        <v>132.6723696958795</v>
      </c>
      <c r="K42" s="418"/>
      <c r="L42" s="418"/>
      <c r="M42" s="418">
        <v>111.89018708863424</v>
      </c>
      <c r="N42" s="420"/>
    </row>
    <row r="43" spans="2:15">
      <c r="B43" s="404" t="s">
        <v>419</v>
      </c>
      <c r="C43" s="411"/>
      <c r="D43" s="411">
        <v>8400</v>
      </c>
      <c r="E43" s="411"/>
      <c r="F43" s="411"/>
      <c r="G43" s="411">
        <v>88189.921016000008</v>
      </c>
      <c r="H43" s="411"/>
      <c r="I43" s="418"/>
      <c r="J43" s="418">
        <v>145.60433012911511</v>
      </c>
      <c r="K43" s="418"/>
      <c r="L43" s="418"/>
      <c r="M43" s="418">
        <v>107.72338661747231</v>
      </c>
      <c r="N43" s="421"/>
      <c r="O43" s="421"/>
    </row>
    <row r="44" spans="2:15">
      <c r="B44" s="404" t="s">
        <v>420</v>
      </c>
      <c r="C44" s="411"/>
      <c r="D44" s="411">
        <v>155</v>
      </c>
      <c r="E44" s="411"/>
      <c r="F44" s="411"/>
      <c r="G44" s="411">
        <v>1847.740783</v>
      </c>
      <c r="H44" s="411"/>
      <c r="I44" s="418"/>
      <c r="J44" s="418">
        <v>99.293451501423633</v>
      </c>
      <c r="K44" s="418"/>
      <c r="L44" s="418"/>
      <c r="M44" s="418">
        <v>79.055134472001981</v>
      </c>
      <c r="N44" s="420"/>
    </row>
    <row r="45" spans="2:15">
      <c r="B45" s="404" t="s">
        <v>391</v>
      </c>
      <c r="C45" s="411"/>
      <c r="D45" s="411">
        <v>800</v>
      </c>
      <c r="E45" s="411"/>
      <c r="F45" s="411"/>
      <c r="G45" s="411">
        <v>8814.9892749999999</v>
      </c>
      <c r="H45" s="411"/>
      <c r="I45" s="418"/>
      <c r="J45" s="418">
        <v>56.665644342888534</v>
      </c>
      <c r="K45" s="418"/>
      <c r="L45" s="418"/>
      <c r="M45" s="418">
        <v>41.724658350036201</v>
      </c>
      <c r="N45" s="420"/>
    </row>
    <row r="46" spans="2:15">
      <c r="B46" s="404" t="s">
        <v>392</v>
      </c>
      <c r="C46" s="411"/>
      <c r="D46" s="411">
        <v>240</v>
      </c>
      <c r="E46" s="411"/>
      <c r="F46" s="411"/>
      <c r="G46" s="411">
        <v>2264.097119</v>
      </c>
      <c r="H46" s="411"/>
      <c r="I46" s="418"/>
      <c r="J46" s="418">
        <v>105.91813239782437</v>
      </c>
      <c r="K46" s="418"/>
      <c r="L46" s="418"/>
      <c r="M46" s="418">
        <v>96.842014792156888</v>
      </c>
    </row>
    <row r="47" spans="2:15">
      <c r="B47" s="404" t="s">
        <v>421</v>
      </c>
      <c r="C47" s="411"/>
      <c r="D47" s="411">
        <v>3800</v>
      </c>
      <c r="E47" s="411"/>
      <c r="F47" s="411"/>
      <c r="G47" s="411">
        <v>41477.958005</v>
      </c>
      <c r="H47" s="411"/>
      <c r="I47" s="418"/>
      <c r="J47" s="418">
        <v>107.62262571962371</v>
      </c>
      <c r="K47" s="418"/>
      <c r="L47" s="418"/>
      <c r="M47" s="418">
        <v>91.891066028567792</v>
      </c>
    </row>
    <row r="48" spans="2:15">
      <c r="B48" s="404" t="s">
        <v>394</v>
      </c>
      <c r="C48" s="411"/>
      <c r="D48" s="411">
        <v>250</v>
      </c>
      <c r="E48" s="411"/>
      <c r="F48" s="411"/>
      <c r="G48" s="411">
        <v>2582.6566250000001</v>
      </c>
      <c r="H48" s="411"/>
      <c r="I48" s="418"/>
      <c r="J48" s="418">
        <v>119.46245298447647</v>
      </c>
      <c r="K48" s="418"/>
      <c r="L48" s="418"/>
      <c r="M48" s="418">
        <v>105.8078665925007</v>
      </c>
    </row>
    <row r="49" spans="2:13">
      <c r="B49" s="404" t="s">
        <v>214</v>
      </c>
      <c r="C49" s="411"/>
      <c r="D49" s="411">
        <v>565.13890295667443</v>
      </c>
      <c r="E49" s="411"/>
      <c r="F49" s="411"/>
      <c r="G49" s="411">
        <v>6956.5166869566738</v>
      </c>
      <c r="H49" s="411"/>
      <c r="I49" s="418"/>
      <c r="J49" s="418">
        <v>71.687497585159505</v>
      </c>
      <c r="K49" s="418"/>
      <c r="L49" s="418"/>
      <c r="M49" s="418">
        <v>105.22152010851806</v>
      </c>
    </row>
    <row r="50" spans="2:13">
      <c r="B50" s="404" t="s">
        <v>777</v>
      </c>
      <c r="C50" s="411">
        <v>6500</v>
      </c>
      <c r="D50" s="411">
        <v>165.13890295667449</v>
      </c>
      <c r="E50" s="411"/>
      <c r="F50" s="411">
        <v>117778</v>
      </c>
      <c r="G50" s="411">
        <v>2819.3325309566744</v>
      </c>
      <c r="H50" s="411"/>
      <c r="I50" s="418">
        <v>29.275323154528664</v>
      </c>
      <c r="J50" s="418">
        <v>37.635331515614467</v>
      </c>
      <c r="K50" s="418"/>
      <c r="L50" s="418">
        <v>67.789800851847588</v>
      </c>
      <c r="M50" s="418">
        <v>73.359611043786686</v>
      </c>
    </row>
    <row r="51" spans="2:13">
      <c r="B51" s="407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</row>
    <row r="52" spans="2:13">
      <c r="B52" s="422" t="s">
        <v>778</v>
      </c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</row>
    <row r="53" spans="2:13">
      <c r="B53" s="380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</row>
    <row r="54" spans="2:13">
      <c r="B54" s="424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3"/>
    </row>
    <row r="55" spans="2:13">
      <c r="B55" s="425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</row>
    <row r="56" spans="2:13">
      <c r="B56" s="425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</row>
    <row r="57" spans="2:13"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</row>
    <row r="58" spans="2:13"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</row>
    <row r="59" spans="2:13"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</row>
    <row r="60" spans="2:13"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</row>
    <row r="61" spans="2:13"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</row>
    <row r="62" spans="2:13"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</row>
    <row r="63" spans="2:13"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</row>
    <row r="64" spans="2:13"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</row>
    <row r="65" spans="2:13"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</row>
    <row r="66" spans="2:13"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</row>
    <row r="67" spans="2:13"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</row>
    <row r="68" spans="2:13">
      <c r="C68" s="379"/>
      <c r="D68" s="379"/>
      <c r="E68" s="379"/>
      <c r="F68" s="379"/>
      <c r="G68" s="379"/>
      <c r="H68" s="379"/>
      <c r="I68" s="379"/>
      <c r="J68" s="379"/>
      <c r="K68" s="379"/>
      <c r="L68" s="379"/>
      <c r="M68" s="379"/>
    </row>
    <row r="69" spans="2:13"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</row>
    <row r="70" spans="2:13"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</row>
    <row r="71" spans="2:13">
      <c r="B71" s="409"/>
      <c r="C71" s="379"/>
      <c r="D71" s="379"/>
      <c r="E71" s="379"/>
      <c r="F71" s="379"/>
      <c r="G71" s="379"/>
      <c r="H71" s="379"/>
      <c r="I71" s="379"/>
      <c r="J71" s="379"/>
      <c r="K71" s="379"/>
      <c r="L71" s="379"/>
      <c r="M71" s="379"/>
    </row>
    <row r="72" spans="2:13">
      <c r="B72" s="409"/>
      <c r="C72" s="379"/>
      <c r="D72" s="379"/>
      <c r="E72" s="379"/>
      <c r="F72" s="379"/>
      <c r="G72" s="379"/>
      <c r="H72" s="379"/>
      <c r="I72" s="379"/>
      <c r="J72" s="379"/>
      <c r="K72" s="379"/>
      <c r="L72" s="379"/>
      <c r="M72" s="379"/>
    </row>
    <row r="73" spans="2:13">
      <c r="B73" s="409"/>
      <c r="C73" s="379"/>
      <c r="D73" s="379"/>
      <c r="E73" s="379"/>
      <c r="F73" s="379"/>
      <c r="G73" s="379"/>
      <c r="H73" s="379"/>
      <c r="I73" s="379"/>
      <c r="J73" s="379"/>
      <c r="K73" s="379"/>
      <c r="L73" s="379"/>
      <c r="M73" s="379"/>
    </row>
    <row r="74" spans="2:13">
      <c r="B74" s="40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</row>
    <row r="75" spans="2:13">
      <c r="B75" s="40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</row>
    <row r="76" spans="2:13">
      <c r="B76" s="40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</row>
    <row r="77" spans="2:13">
      <c r="B77" s="409"/>
    </row>
    <row r="78" spans="2:13">
      <c r="B78" s="40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02" right="0.17" top="0.74803149606299202" bottom="0.511811023622047" header="0.43307086614173201" footer="0.31496062992126"/>
  <pageSetup paperSize="9" scale="95" fitToHeight="0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workbookViewId="0">
      <selection activeCell="J22" sqref="J22"/>
    </sheetView>
  </sheetViews>
  <sheetFormatPr defaultColWidth="9.140625" defaultRowHeight="12"/>
  <cols>
    <col min="1" max="1" width="1.5703125" style="990" customWidth="1"/>
    <col min="2" max="2" width="31.140625" style="990" customWidth="1"/>
    <col min="3" max="4" width="7.140625" style="990" customWidth="1"/>
    <col min="5" max="5" width="0.5703125" style="990" customWidth="1"/>
    <col min="6" max="7" width="6.5703125" style="990" customWidth="1"/>
    <col min="8" max="8" width="0.5703125" style="990" customWidth="1"/>
    <col min="9" max="9" width="6.28515625" style="990" bestFit="1" customWidth="1"/>
    <col min="10" max="10" width="7.85546875" style="990" customWidth="1"/>
    <col min="11" max="11" width="0.7109375" style="990" customWidth="1"/>
    <col min="12" max="13" width="7" style="990" customWidth="1"/>
    <col min="14" max="16384" width="9.140625" style="990"/>
  </cols>
  <sheetData>
    <row r="1" spans="1:13" s="987" customFormat="1" ht="18" customHeight="1">
      <c r="A1" s="377" t="s">
        <v>784</v>
      </c>
      <c r="B1" s="985"/>
      <c r="C1" s="985"/>
      <c r="D1" s="985"/>
      <c r="E1" s="985"/>
      <c r="F1" s="985"/>
      <c r="G1" s="985"/>
      <c r="H1" s="985"/>
      <c r="I1" s="986"/>
      <c r="J1" s="986"/>
      <c r="K1" s="986"/>
      <c r="L1" s="986"/>
      <c r="M1" s="986"/>
    </row>
    <row r="2" spans="1:13" ht="7.5" customHeight="1">
      <c r="A2" s="988"/>
      <c r="B2" s="988"/>
      <c r="C2" s="988"/>
      <c r="D2" s="988"/>
      <c r="E2" s="988"/>
      <c r="F2" s="988"/>
      <c r="G2" s="988"/>
      <c r="H2" s="988"/>
      <c r="I2" s="989"/>
      <c r="J2" s="989"/>
      <c r="K2" s="989"/>
      <c r="L2" s="989"/>
      <c r="M2" s="989"/>
    </row>
    <row r="3" spans="1:13" s="966" customFormat="1" ht="15.75" customHeight="1">
      <c r="B3" s="967"/>
      <c r="G3" s="382"/>
      <c r="H3" s="382"/>
      <c r="I3" s="382"/>
      <c r="J3" s="968"/>
      <c r="K3" s="968"/>
      <c r="L3" s="968"/>
      <c r="M3" s="384" t="s">
        <v>774</v>
      </c>
    </row>
    <row r="4" spans="1:13" s="381" customFormat="1" ht="15.75" customHeight="1">
      <c r="A4" s="969"/>
      <c r="B4" s="386"/>
      <c r="C4" s="1051" t="s">
        <v>1</v>
      </c>
      <c r="D4" s="1051"/>
      <c r="E4" s="970"/>
      <c r="F4" s="1051" t="s">
        <v>169</v>
      </c>
      <c r="G4" s="1051"/>
      <c r="H4" s="1051"/>
      <c r="I4" s="1051" t="s">
        <v>619</v>
      </c>
      <c r="J4" s="1051"/>
      <c r="K4" s="971"/>
      <c r="L4" s="1051" t="s">
        <v>620</v>
      </c>
      <c r="M4" s="1051"/>
    </row>
    <row r="5" spans="1:13" s="381" customFormat="1" ht="15.75" customHeight="1">
      <c r="B5" s="387"/>
      <c r="C5" s="1052" t="s">
        <v>60</v>
      </c>
      <c r="D5" s="1052"/>
      <c r="E5" s="845"/>
      <c r="F5" s="1052" t="s">
        <v>222</v>
      </c>
      <c r="G5" s="1052"/>
      <c r="H5" s="1052"/>
      <c r="I5" s="1054" t="s">
        <v>5</v>
      </c>
      <c r="J5" s="1054"/>
      <c r="K5" s="966"/>
      <c r="L5" s="1054" t="s">
        <v>5</v>
      </c>
      <c r="M5" s="1054"/>
    </row>
    <row r="6" spans="1:13" s="381" customFormat="1" ht="15.75" customHeight="1">
      <c r="B6" s="387"/>
      <c r="C6" s="1053" t="s">
        <v>114</v>
      </c>
      <c r="D6" s="1053"/>
      <c r="E6" s="845"/>
      <c r="F6" s="1053" t="s">
        <v>114</v>
      </c>
      <c r="G6" s="1053"/>
      <c r="H6" s="972"/>
      <c r="I6" s="1048" t="s">
        <v>7</v>
      </c>
      <c r="J6" s="1048"/>
      <c r="K6" s="966"/>
      <c r="L6" s="1048" t="s">
        <v>7</v>
      </c>
      <c r="M6" s="1048"/>
    </row>
    <row r="7" spans="1:13" s="381" customFormat="1" ht="15.75" customHeight="1">
      <c r="B7" s="387"/>
      <c r="C7" s="973" t="s">
        <v>358</v>
      </c>
      <c r="D7" s="973" t="s">
        <v>359</v>
      </c>
      <c r="E7" s="973"/>
      <c r="F7" s="974" t="s">
        <v>358</v>
      </c>
      <c r="G7" s="973" t="s">
        <v>359</v>
      </c>
      <c r="H7" s="973"/>
      <c r="I7" s="974" t="s">
        <v>358</v>
      </c>
      <c r="J7" s="973" t="s">
        <v>359</v>
      </c>
      <c r="K7" s="973"/>
      <c r="L7" s="975" t="s">
        <v>358</v>
      </c>
      <c r="M7" s="975" t="s">
        <v>359</v>
      </c>
    </row>
    <row r="8" spans="1:13" ht="7.5" customHeight="1">
      <c r="A8" s="991"/>
      <c r="B8" s="991"/>
      <c r="C8" s="991"/>
      <c r="D8" s="991"/>
      <c r="E8" s="991"/>
      <c r="F8" s="991"/>
      <c r="G8" s="991"/>
      <c r="H8" s="991"/>
      <c r="I8" s="991"/>
      <c r="J8" s="991"/>
      <c r="K8" s="991"/>
      <c r="L8" s="991"/>
      <c r="M8" s="991"/>
    </row>
    <row r="9" spans="1:13" ht="15.75" customHeight="1">
      <c r="A9" s="1050" t="s">
        <v>360</v>
      </c>
      <c r="B9" s="1050"/>
      <c r="C9" s="992"/>
      <c r="D9" s="992">
        <v>84859.381430000009</v>
      </c>
      <c r="E9" s="992"/>
      <c r="F9" s="992"/>
      <c r="G9" s="992">
        <v>90172.844794999983</v>
      </c>
      <c r="H9" s="992"/>
      <c r="I9" s="993"/>
      <c r="J9" s="993">
        <v>94.21424494543939</v>
      </c>
      <c r="K9" s="993"/>
      <c r="L9" s="993"/>
      <c r="M9" s="993">
        <v>108.00699052543577</v>
      </c>
    </row>
    <row r="10" spans="1:13" ht="15.75" customHeight="1">
      <c r="A10" s="991"/>
      <c r="B10" s="994" t="s">
        <v>779</v>
      </c>
      <c r="C10" s="992"/>
      <c r="D10" s="992">
        <v>30929</v>
      </c>
      <c r="E10" s="992"/>
      <c r="F10" s="992"/>
      <c r="G10" s="992">
        <v>32600.273153999966</v>
      </c>
      <c r="H10" s="992"/>
      <c r="I10" s="993"/>
      <c r="J10" s="993">
        <v>103.20603913683419</v>
      </c>
      <c r="K10" s="993"/>
      <c r="L10" s="993"/>
      <c r="M10" s="993">
        <v>100.51017289420659</v>
      </c>
    </row>
    <row r="11" spans="1:13" ht="15.75" customHeight="1">
      <c r="A11" s="991"/>
      <c r="B11" s="994" t="s">
        <v>780</v>
      </c>
      <c r="C11" s="992"/>
      <c r="D11" s="992">
        <v>53929.554057999994</v>
      </c>
      <c r="E11" s="992"/>
      <c r="F11" s="992"/>
      <c r="G11" s="992">
        <v>57572.571641000017</v>
      </c>
      <c r="H11" s="992"/>
      <c r="I11" s="993"/>
      <c r="J11" s="993">
        <v>91.008205808605197</v>
      </c>
      <c r="K11" s="993"/>
      <c r="L11" s="993"/>
      <c r="M11" s="993">
        <v>107.49681763122918</v>
      </c>
    </row>
    <row r="12" spans="1:13" ht="15.75" customHeight="1">
      <c r="A12" s="1050" t="s">
        <v>365</v>
      </c>
      <c r="B12" s="1050"/>
      <c r="C12" s="995"/>
      <c r="D12" s="995"/>
      <c r="E12" s="995"/>
      <c r="F12" s="995"/>
      <c r="G12" s="995"/>
      <c r="H12" s="995"/>
      <c r="I12" s="996"/>
      <c r="J12" s="996"/>
      <c r="K12" s="996"/>
      <c r="L12" s="996"/>
      <c r="M12" s="996"/>
    </row>
    <row r="13" spans="1:13" ht="15.75" customHeight="1">
      <c r="A13" s="991"/>
      <c r="B13" s="404" t="s">
        <v>398</v>
      </c>
      <c r="C13" s="995"/>
      <c r="D13" s="995">
        <v>666.54778900000019</v>
      </c>
      <c r="E13" s="995"/>
      <c r="F13" s="995"/>
      <c r="G13" s="995">
        <v>666.14134699999977</v>
      </c>
      <c r="H13" s="995"/>
      <c r="I13" s="996"/>
      <c r="J13" s="996">
        <v>83.265758281596334</v>
      </c>
      <c r="K13" s="996"/>
      <c r="L13" s="996"/>
      <c r="M13" s="996">
        <v>98.002540601932495</v>
      </c>
    </row>
    <row r="14" spans="1:13" ht="15.75" customHeight="1">
      <c r="A14" s="991"/>
      <c r="B14" s="404" t="s">
        <v>399</v>
      </c>
      <c r="C14" s="995"/>
      <c r="D14" s="995">
        <v>253.81285500000013</v>
      </c>
      <c r="E14" s="995"/>
      <c r="F14" s="995"/>
      <c r="G14" s="995">
        <v>304.5026439999998</v>
      </c>
      <c r="H14" s="995"/>
      <c r="I14" s="996"/>
      <c r="J14" s="996">
        <v>86.646291436037842</v>
      </c>
      <c r="K14" s="996"/>
      <c r="L14" s="996"/>
      <c r="M14" s="996">
        <v>119.69196735825169</v>
      </c>
    </row>
    <row r="15" spans="1:13" ht="15.75" customHeight="1">
      <c r="A15" s="991"/>
      <c r="B15" s="404" t="s">
        <v>367</v>
      </c>
      <c r="C15" s="995"/>
      <c r="D15" s="995">
        <v>567.18278299999997</v>
      </c>
      <c r="E15" s="995"/>
      <c r="F15" s="995"/>
      <c r="G15" s="995">
        <v>502.37256000000002</v>
      </c>
      <c r="H15" s="995"/>
      <c r="I15" s="996"/>
      <c r="J15" s="996">
        <v>98.550580504517441</v>
      </c>
      <c r="K15" s="996"/>
      <c r="L15" s="996"/>
      <c r="M15" s="996">
        <v>81.27034756303479</v>
      </c>
    </row>
    <row r="16" spans="1:13" ht="15.75" customHeight="1">
      <c r="A16" s="991"/>
      <c r="B16" s="404" t="s">
        <v>368</v>
      </c>
      <c r="C16" s="995">
        <v>950.81600000000003</v>
      </c>
      <c r="D16" s="995">
        <v>988.20967799999994</v>
      </c>
      <c r="E16" s="995"/>
      <c r="F16" s="995">
        <v>429.85100000000011</v>
      </c>
      <c r="G16" s="995">
        <v>443.63174351161888</v>
      </c>
      <c r="H16" s="995"/>
      <c r="I16" s="996">
        <v>203.22400003419781</v>
      </c>
      <c r="J16" s="996">
        <v>156.7972739996215</v>
      </c>
      <c r="K16" s="996"/>
      <c r="L16" s="996">
        <v>168.68213586365766</v>
      </c>
      <c r="M16" s="996">
        <v>138.87800583287796</v>
      </c>
    </row>
    <row r="17" spans="1:13" ht="15.75" customHeight="1">
      <c r="A17" s="991"/>
      <c r="B17" s="404" t="s">
        <v>11</v>
      </c>
      <c r="C17" s="995">
        <v>2833.16</v>
      </c>
      <c r="D17" s="995">
        <v>805.38034500000003</v>
      </c>
      <c r="E17" s="995"/>
      <c r="F17" s="995">
        <v>3245.8820000000005</v>
      </c>
      <c r="G17" s="995">
        <v>849.56406594437044</v>
      </c>
      <c r="H17" s="995"/>
      <c r="I17" s="996">
        <v>133.88383433366428</v>
      </c>
      <c r="J17" s="996">
        <v>105.41887498191855</v>
      </c>
      <c r="K17" s="996"/>
      <c r="L17" s="996">
        <v>110.45825166067738</v>
      </c>
      <c r="M17" s="996">
        <v>87.655257449744539</v>
      </c>
    </row>
    <row r="18" spans="1:13" ht="15.75" customHeight="1">
      <c r="A18" s="991"/>
      <c r="B18" s="404" t="s">
        <v>400</v>
      </c>
      <c r="C18" s="995"/>
      <c r="D18" s="995">
        <v>1484.3815889999996</v>
      </c>
      <c r="E18" s="995"/>
      <c r="F18" s="995"/>
      <c r="G18" s="995">
        <v>1171.9499480000009</v>
      </c>
      <c r="H18" s="995"/>
      <c r="I18" s="996"/>
      <c r="J18" s="996">
        <v>102.42190803965143</v>
      </c>
      <c r="K18" s="996"/>
      <c r="L18" s="996"/>
      <c r="M18" s="996">
        <v>78.38432524135969</v>
      </c>
    </row>
    <row r="19" spans="1:13" ht="15.75" customHeight="1">
      <c r="A19" s="991"/>
      <c r="B19" s="404" t="s">
        <v>401</v>
      </c>
      <c r="C19" s="995">
        <v>5769.1919999999991</v>
      </c>
      <c r="D19" s="995">
        <v>626.88874800000008</v>
      </c>
      <c r="E19" s="995"/>
      <c r="F19" s="995">
        <v>5054.2569999999996</v>
      </c>
      <c r="G19" s="995">
        <v>556.93419656772039</v>
      </c>
      <c r="H19" s="995"/>
      <c r="I19" s="996">
        <v>119.28135838523765</v>
      </c>
      <c r="J19" s="996">
        <v>111.45625422714414</v>
      </c>
      <c r="K19" s="996"/>
      <c r="L19" s="996">
        <v>139.37037793813462</v>
      </c>
      <c r="M19" s="996">
        <v>150.73189103193511</v>
      </c>
    </row>
    <row r="20" spans="1:13" ht="15.75" customHeight="1">
      <c r="A20" s="991"/>
      <c r="B20" s="404" t="s">
        <v>402</v>
      </c>
      <c r="C20" s="995">
        <v>13684.045999999998</v>
      </c>
      <c r="D20" s="995">
        <v>1693.3300320000003</v>
      </c>
      <c r="E20" s="995"/>
      <c r="F20" s="995">
        <v>13580.925999999999</v>
      </c>
      <c r="G20" s="995">
        <v>1791.2355882869961</v>
      </c>
      <c r="H20" s="995"/>
      <c r="I20" s="996">
        <v>176.03235670694011</v>
      </c>
      <c r="J20" s="996">
        <v>111.18923627908197</v>
      </c>
      <c r="K20" s="996"/>
      <c r="L20" s="996">
        <v>184.55793031986275</v>
      </c>
      <c r="M20" s="996">
        <v>135.29280015140083</v>
      </c>
    </row>
    <row r="21" spans="1:13" ht="15.75" customHeight="1">
      <c r="A21" s="991"/>
      <c r="B21" s="404" t="s">
        <v>363</v>
      </c>
      <c r="C21" s="995">
        <v>1936.2849999999999</v>
      </c>
      <c r="D21" s="995">
        <v>1222.7758630000003</v>
      </c>
      <c r="E21" s="995"/>
      <c r="F21" s="995">
        <v>3885.9230000000007</v>
      </c>
      <c r="G21" s="995">
        <v>2637.3985893392319</v>
      </c>
      <c r="H21" s="995"/>
      <c r="I21" s="996">
        <v>63.646792571908463</v>
      </c>
      <c r="J21" s="996">
        <v>50.530617830116832</v>
      </c>
      <c r="K21" s="996"/>
      <c r="L21" s="996">
        <v>129.67440268003529</v>
      </c>
      <c r="M21" s="996">
        <v>127.36530790050043</v>
      </c>
    </row>
    <row r="22" spans="1:13" ht="15.75" customHeight="1">
      <c r="A22" s="991"/>
      <c r="B22" s="404" t="s">
        <v>375</v>
      </c>
      <c r="C22" s="995">
        <v>2817.6589999999997</v>
      </c>
      <c r="D22" s="995">
        <v>2498.3804930000006</v>
      </c>
      <c r="E22" s="995"/>
      <c r="F22" s="995">
        <v>1987.0439999999999</v>
      </c>
      <c r="G22" s="995">
        <v>1684.3569900554421</v>
      </c>
      <c r="H22" s="995"/>
      <c r="I22" s="996">
        <v>162.5540926993533</v>
      </c>
      <c r="J22" s="996">
        <v>136.8640911280402</v>
      </c>
      <c r="K22" s="996"/>
      <c r="L22" s="996">
        <v>84.609754134693873</v>
      </c>
      <c r="M22" s="996">
        <v>78.479989034748016</v>
      </c>
    </row>
    <row r="23" spans="1:13" ht="15.75" customHeight="1">
      <c r="A23" s="991"/>
      <c r="B23" s="404" t="s">
        <v>403</v>
      </c>
      <c r="C23" s="995">
        <v>765.14900000000011</v>
      </c>
      <c r="D23" s="995">
        <v>401.13084200000014</v>
      </c>
      <c r="E23" s="995"/>
      <c r="F23" s="995">
        <v>686.38499999999999</v>
      </c>
      <c r="G23" s="995">
        <v>462.37143752849624</v>
      </c>
      <c r="H23" s="995"/>
      <c r="I23" s="996">
        <v>124.15304359113736</v>
      </c>
      <c r="J23" s="996">
        <v>89.436109534146453</v>
      </c>
      <c r="K23" s="996"/>
      <c r="L23" s="996">
        <v>124.72470562581772</v>
      </c>
      <c r="M23" s="996">
        <v>124.79382410990026</v>
      </c>
    </row>
    <row r="24" spans="1:13" ht="15.75" customHeight="1">
      <c r="A24" s="991"/>
      <c r="B24" s="404" t="s">
        <v>376</v>
      </c>
      <c r="C24" s="995"/>
      <c r="D24" s="995">
        <v>1864.0633780000003</v>
      </c>
      <c r="E24" s="995"/>
      <c r="F24" s="995"/>
      <c r="G24" s="995">
        <v>2155.3903149999996</v>
      </c>
      <c r="H24" s="995"/>
      <c r="I24" s="996"/>
      <c r="J24" s="996">
        <v>86.383138364483571</v>
      </c>
      <c r="K24" s="996"/>
      <c r="L24" s="996"/>
      <c r="M24" s="996">
        <v>113.82837758355167</v>
      </c>
    </row>
    <row r="25" spans="1:13" ht="15.75" customHeight="1">
      <c r="A25" s="991"/>
      <c r="B25" s="404" t="s">
        <v>404</v>
      </c>
      <c r="C25" s="995"/>
      <c r="D25" s="995">
        <v>1920.7123329999999</v>
      </c>
      <c r="E25" s="995"/>
      <c r="F25" s="995"/>
      <c r="G25" s="995">
        <v>2089.3834289999995</v>
      </c>
      <c r="H25" s="995"/>
      <c r="I25" s="996"/>
      <c r="J25" s="996">
        <v>86.68615093027725</v>
      </c>
      <c r="K25" s="996"/>
      <c r="L25" s="996"/>
      <c r="M25" s="996">
        <v>103.4269349171776</v>
      </c>
    </row>
    <row r="26" spans="1:13" ht="15.75" customHeight="1">
      <c r="A26" s="991"/>
      <c r="B26" s="404" t="s">
        <v>405</v>
      </c>
      <c r="C26" s="995"/>
      <c r="D26" s="995">
        <v>907.37930600000004</v>
      </c>
      <c r="E26" s="995"/>
      <c r="F26" s="995"/>
      <c r="G26" s="995">
        <v>931.54979699999967</v>
      </c>
      <c r="H26" s="995"/>
      <c r="I26" s="996"/>
      <c r="J26" s="996">
        <v>126.5618725897985</v>
      </c>
      <c r="K26" s="996"/>
      <c r="L26" s="996"/>
      <c r="M26" s="996">
        <v>83.816884748161982</v>
      </c>
    </row>
    <row r="27" spans="1:13" ht="15.75" customHeight="1">
      <c r="A27" s="991"/>
      <c r="B27" s="404" t="s">
        <v>406</v>
      </c>
      <c r="C27" s="995">
        <v>1235.9390000000001</v>
      </c>
      <c r="D27" s="995">
        <v>397.38306499999999</v>
      </c>
      <c r="E27" s="995"/>
      <c r="F27" s="995">
        <v>1262.6869999999999</v>
      </c>
      <c r="G27" s="995">
        <v>433.87679660429239</v>
      </c>
      <c r="H27" s="995"/>
      <c r="I27" s="996">
        <v>184.92419379695343</v>
      </c>
      <c r="J27" s="996">
        <v>133.05037139125292</v>
      </c>
      <c r="K27" s="996"/>
      <c r="L27" s="996">
        <v>134.0513173302418</v>
      </c>
      <c r="M27" s="996">
        <v>92.180106071618823</v>
      </c>
    </row>
    <row r="28" spans="1:13" ht="15.75" customHeight="1">
      <c r="A28" s="991"/>
      <c r="B28" s="404" t="s">
        <v>407</v>
      </c>
      <c r="C28" s="995">
        <v>1829.4600000000005</v>
      </c>
      <c r="D28" s="995">
        <v>2502.1044670000001</v>
      </c>
      <c r="E28" s="995"/>
      <c r="F28" s="995">
        <v>1871.3499999999995</v>
      </c>
      <c r="G28" s="995">
        <v>2590.5525009330331</v>
      </c>
      <c r="H28" s="995"/>
      <c r="I28" s="996">
        <v>103.31630275981134</v>
      </c>
      <c r="J28" s="996">
        <v>82.113043754022812</v>
      </c>
      <c r="K28" s="996"/>
      <c r="L28" s="996">
        <v>113.03398720919272</v>
      </c>
      <c r="M28" s="996">
        <v>100.81114752692639</v>
      </c>
    </row>
    <row r="29" spans="1:13" ht="15.75" customHeight="1">
      <c r="A29" s="991"/>
      <c r="B29" s="404" t="s">
        <v>408</v>
      </c>
      <c r="C29" s="995"/>
      <c r="D29" s="995">
        <v>1994.656254</v>
      </c>
      <c r="E29" s="995"/>
      <c r="F29" s="995"/>
      <c r="G29" s="995">
        <v>2031.5916560000005</v>
      </c>
      <c r="H29" s="995"/>
      <c r="I29" s="996"/>
      <c r="J29" s="996">
        <v>98.039207594682352</v>
      </c>
      <c r="K29" s="996"/>
      <c r="L29" s="996"/>
      <c r="M29" s="996">
        <v>106.95630913538847</v>
      </c>
    </row>
    <row r="30" spans="1:13" ht="15.75" customHeight="1">
      <c r="A30" s="991"/>
      <c r="B30" s="404" t="s">
        <v>45</v>
      </c>
      <c r="C30" s="995">
        <v>463.43599999999992</v>
      </c>
      <c r="D30" s="995">
        <v>575.67078500000002</v>
      </c>
      <c r="E30" s="995"/>
      <c r="F30" s="995">
        <v>560.92800000000011</v>
      </c>
      <c r="G30" s="995">
        <v>687.78719336363656</v>
      </c>
      <c r="H30" s="995"/>
      <c r="I30" s="996">
        <v>90.528812062798721</v>
      </c>
      <c r="J30" s="996">
        <v>76.443981139689981</v>
      </c>
      <c r="K30" s="996"/>
      <c r="L30" s="996">
        <v>95.120425027513875</v>
      </c>
      <c r="M30" s="996">
        <v>95.86452053327082</v>
      </c>
    </row>
    <row r="31" spans="1:13" ht="15.75" customHeight="1">
      <c r="A31" s="991"/>
      <c r="B31" s="404" t="s">
        <v>381</v>
      </c>
      <c r="C31" s="995"/>
      <c r="D31" s="995">
        <v>565.19146000000001</v>
      </c>
      <c r="E31" s="995"/>
      <c r="F31" s="995"/>
      <c r="G31" s="995">
        <v>580.11196299999983</v>
      </c>
      <c r="H31" s="995"/>
      <c r="I31" s="996"/>
      <c r="J31" s="996">
        <v>70.79087386536996</v>
      </c>
      <c r="K31" s="996"/>
      <c r="L31" s="996"/>
      <c r="M31" s="996">
        <v>89.1227705079787</v>
      </c>
    </row>
    <row r="32" spans="1:13" ht="15.75" customHeight="1">
      <c r="A32" s="991"/>
      <c r="B32" s="404" t="s">
        <v>409</v>
      </c>
      <c r="C32" s="995">
        <v>538.88200000000006</v>
      </c>
      <c r="D32" s="995">
        <v>483.45962199999985</v>
      </c>
      <c r="E32" s="995"/>
      <c r="F32" s="995">
        <v>628.37400000000025</v>
      </c>
      <c r="G32" s="995">
        <v>542.76128869453714</v>
      </c>
      <c r="H32" s="995"/>
      <c r="I32" s="996">
        <v>105.69463840203358</v>
      </c>
      <c r="J32" s="996">
        <v>91.466080848405099</v>
      </c>
      <c r="K32" s="996"/>
      <c r="L32" s="996">
        <v>128.71610410786062</v>
      </c>
      <c r="M32" s="996">
        <v>112.76232108768589</v>
      </c>
    </row>
    <row r="33" spans="1:17" ht="15.75" customHeight="1">
      <c r="A33" s="991"/>
      <c r="B33" s="404" t="s">
        <v>410</v>
      </c>
      <c r="C33" s="995">
        <v>359.43500000000006</v>
      </c>
      <c r="D33" s="995">
        <v>730.67571599999997</v>
      </c>
      <c r="E33" s="995"/>
      <c r="F33" s="995">
        <v>357.33900000000006</v>
      </c>
      <c r="G33" s="995">
        <v>710.27797259334011</v>
      </c>
      <c r="H33" s="995"/>
      <c r="I33" s="996">
        <v>94.510559750941354</v>
      </c>
      <c r="J33" s="996">
        <v>63.843906838436801</v>
      </c>
      <c r="K33" s="996"/>
      <c r="L33" s="996">
        <v>95.451267202325013</v>
      </c>
      <c r="M33" s="996">
        <v>67.487368664416465</v>
      </c>
    </row>
    <row r="34" spans="1:17" ht="15.75" customHeight="1">
      <c r="A34" s="991"/>
      <c r="B34" s="404" t="s">
        <v>411</v>
      </c>
      <c r="C34" s="995">
        <v>251.93</v>
      </c>
      <c r="D34" s="995">
        <v>537.8148699999997</v>
      </c>
      <c r="E34" s="995"/>
      <c r="F34" s="995">
        <v>295.70899999999983</v>
      </c>
      <c r="G34" s="995">
        <v>592.87548002347989</v>
      </c>
      <c r="H34" s="995"/>
      <c r="I34" s="996">
        <v>98.673413834566432</v>
      </c>
      <c r="J34" s="996">
        <v>85.125164950573819</v>
      </c>
      <c r="K34" s="996"/>
      <c r="L34" s="996">
        <v>123.94438809298265</v>
      </c>
      <c r="M34" s="996">
        <v>117.00799736526319</v>
      </c>
    </row>
    <row r="35" spans="1:17" ht="15.75" customHeight="1">
      <c r="A35" s="991"/>
      <c r="B35" s="404" t="s">
        <v>412</v>
      </c>
      <c r="C35" s="995"/>
      <c r="D35" s="995">
        <v>3156.314484999999</v>
      </c>
      <c r="E35" s="995"/>
      <c r="F35" s="995"/>
      <c r="G35" s="995">
        <v>3495.1795160000001</v>
      </c>
      <c r="H35" s="995"/>
      <c r="I35" s="996"/>
      <c r="J35" s="996">
        <v>90.591353552748259</v>
      </c>
      <c r="K35" s="996"/>
      <c r="L35" s="996"/>
      <c r="M35" s="996">
        <v>107.21112787356464</v>
      </c>
    </row>
    <row r="36" spans="1:17" ht="15.75" customHeight="1">
      <c r="A36" s="991"/>
      <c r="B36" s="404" t="s">
        <v>413</v>
      </c>
      <c r="C36" s="995"/>
      <c r="D36" s="995">
        <v>1566.2198399999993</v>
      </c>
      <c r="E36" s="995"/>
      <c r="F36" s="995"/>
      <c r="G36" s="995">
        <v>1632.1565460000002</v>
      </c>
      <c r="H36" s="995"/>
      <c r="I36" s="996"/>
      <c r="J36" s="996">
        <v>91.5776161545256</v>
      </c>
      <c r="K36" s="996"/>
      <c r="L36" s="996"/>
      <c r="M36" s="996">
        <v>113.69945893757357</v>
      </c>
    </row>
    <row r="37" spans="1:17" ht="15.75" customHeight="1">
      <c r="A37" s="991"/>
      <c r="B37" s="404" t="s">
        <v>414</v>
      </c>
      <c r="C37" s="995"/>
      <c r="D37" s="995">
        <v>446.79878999999983</v>
      </c>
      <c r="E37" s="995"/>
      <c r="F37" s="995"/>
      <c r="G37" s="995">
        <v>481.51206900000011</v>
      </c>
      <c r="H37" s="995"/>
      <c r="I37" s="996"/>
      <c r="J37" s="996">
        <v>102.8702692521931</v>
      </c>
      <c r="K37" s="996"/>
      <c r="L37" s="996"/>
      <c r="M37" s="996">
        <v>127.24936695026705</v>
      </c>
    </row>
    <row r="38" spans="1:17" ht="15.75" customHeight="1">
      <c r="A38" s="991"/>
      <c r="B38" s="404" t="s">
        <v>415</v>
      </c>
      <c r="C38" s="995">
        <v>827.61299999999983</v>
      </c>
      <c r="D38" s="995">
        <v>301.21872500000018</v>
      </c>
      <c r="E38" s="995"/>
      <c r="F38" s="995">
        <v>1053.0329999999994</v>
      </c>
      <c r="G38" s="995">
        <v>394.46298570492559</v>
      </c>
      <c r="H38" s="995"/>
      <c r="I38" s="996">
        <v>94.54555216773916</v>
      </c>
      <c r="J38" s="996">
        <v>86.621413568356658</v>
      </c>
      <c r="K38" s="996"/>
      <c r="L38" s="996">
        <v>139.71272885037132</v>
      </c>
      <c r="M38" s="996">
        <v>133.28003086011987</v>
      </c>
    </row>
    <row r="39" spans="1:17" ht="15.75" customHeight="1">
      <c r="A39" s="991"/>
      <c r="B39" s="404" t="s">
        <v>416</v>
      </c>
      <c r="C39" s="995">
        <v>3781.4719999999998</v>
      </c>
      <c r="D39" s="995">
        <v>2777.4910169999994</v>
      </c>
      <c r="E39" s="995"/>
      <c r="F39" s="995">
        <v>4074.1190000000006</v>
      </c>
      <c r="G39" s="995">
        <v>3006.4740274715332</v>
      </c>
      <c r="H39" s="995"/>
      <c r="I39" s="996">
        <v>155.13343050696994</v>
      </c>
      <c r="J39" s="996">
        <v>107.19566283996002</v>
      </c>
      <c r="K39" s="996"/>
      <c r="L39" s="996">
        <v>148.25798318991352</v>
      </c>
      <c r="M39" s="996">
        <v>127.85375659270395</v>
      </c>
    </row>
    <row r="40" spans="1:17" ht="15.75" customHeight="1">
      <c r="A40" s="991"/>
      <c r="B40" s="404" t="s">
        <v>388</v>
      </c>
      <c r="C40" s="995"/>
      <c r="D40" s="995">
        <v>1422.595088</v>
      </c>
      <c r="E40" s="995"/>
      <c r="F40" s="995"/>
      <c r="G40" s="995">
        <v>1521.1357909999992</v>
      </c>
      <c r="H40" s="995"/>
      <c r="I40" s="996"/>
      <c r="J40" s="996">
        <v>96.29033515535842</v>
      </c>
      <c r="K40" s="996"/>
      <c r="L40" s="996"/>
      <c r="M40" s="996">
        <v>109.39867507764909</v>
      </c>
    </row>
    <row r="41" spans="1:17" ht="15.75" customHeight="1">
      <c r="A41" s="991"/>
      <c r="B41" s="404" t="s">
        <v>417</v>
      </c>
      <c r="C41" s="995">
        <v>455.12100000000009</v>
      </c>
      <c r="D41" s="995">
        <v>1873.796073</v>
      </c>
      <c r="E41" s="995"/>
      <c r="F41" s="995">
        <v>489.36500000000001</v>
      </c>
      <c r="G41" s="995">
        <v>2065.0700144475095</v>
      </c>
      <c r="H41" s="995"/>
      <c r="I41" s="996">
        <v>95.235713732686904</v>
      </c>
      <c r="J41" s="996">
        <v>84.167478286973036</v>
      </c>
      <c r="K41" s="996"/>
      <c r="L41" s="996">
        <v>107.4000267751132</v>
      </c>
      <c r="M41" s="996">
        <v>103.25469114570969</v>
      </c>
    </row>
    <row r="42" spans="1:17" ht="15.75" customHeight="1">
      <c r="A42" s="991"/>
      <c r="B42" s="404" t="s">
        <v>418</v>
      </c>
      <c r="C42" s="995"/>
      <c r="D42" s="995">
        <v>577.35629100000006</v>
      </c>
      <c r="E42" s="995"/>
      <c r="F42" s="995"/>
      <c r="G42" s="995">
        <v>666.77629200000024</v>
      </c>
      <c r="H42" s="995"/>
      <c r="I42" s="996"/>
      <c r="J42" s="996">
        <v>108.11114081677404</v>
      </c>
      <c r="K42" s="996"/>
      <c r="L42" s="996"/>
      <c r="M42" s="996">
        <v>133.93295893200718</v>
      </c>
    </row>
    <row r="43" spans="1:17" ht="15.75" customHeight="1">
      <c r="A43" s="991"/>
      <c r="B43" s="404" t="s">
        <v>390</v>
      </c>
      <c r="C43" s="995"/>
      <c r="D43" s="995">
        <v>24339.632292999995</v>
      </c>
      <c r="E43" s="995"/>
      <c r="F43" s="995"/>
      <c r="G43" s="995">
        <v>25366.47795800001</v>
      </c>
      <c r="H43" s="995"/>
      <c r="I43" s="996"/>
      <c r="J43" s="996">
        <v>117.31042156918944</v>
      </c>
      <c r="K43" s="996"/>
      <c r="L43" s="996"/>
      <c r="M43" s="996">
        <v>141.68712399773688</v>
      </c>
    </row>
    <row r="44" spans="1:17" ht="15.75" customHeight="1">
      <c r="A44" s="991"/>
      <c r="B44" s="404" t="s">
        <v>781</v>
      </c>
      <c r="C44" s="995"/>
      <c r="D44" s="995">
        <v>386.15249900000003</v>
      </c>
      <c r="E44" s="995"/>
      <c r="F44" s="995"/>
      <c r="G44" s="995">
        <v>429.17394999999988</v>
      </c>
      <c r="H44" s="995"/>
      <c r="I44" s="996"/>
      <c r="J44" s="996">
        <v>79.317466067482542</v>
      </c>
      <c r="K44" s="996"/>
      <c r="L44" s="996"/>
      <c r="M44" s="996">
        <v>86.012539902435662</v>
      </c>
    </row>
    <row r="45" spans="1:17" ht="15.75" customHeight="1">
      <c r="A45" s="991"/>
      <c r="B45" s="404" t="s">
        <v>391</v>
      </c>
      <c r="C45" s="995"/>
      <c r="D45" s="995">
        <v>2475.5021180000003</v>
      </c>
      <c r="E45" s="995"/>
      <c r="F45" s="995"/>
      <c r="G45" s="995">
        <v>2767.9856339999997</v>
      </c>
      <c r="H45" s="995"/>
      <c r="I45" s="996"/>
      <c r="J45" s="996">
        <v>45.144540039208316</v>
      </c>
      <c r="K45" s="996"/>
      <c r="L45" s="996"/>
      <c r="M45" s="996">
        <v>51.851771780078678</v>
      </c>
    </row>
    <row r="46" spans="1:17" ht="15.75" customHeight="1">
      <c r="A46" s="991"/>
      <c r="B46" s="404" t="s">
        <v>775</v>
      </c>
      <c r="C46" s="995"/>
      <c r="D46" s="995">
        <v>594.26726699999983</v>
      </c>
      <c r="E46" s="995"/>
      <c r="F46" s="995"/>
      <c r="G46" s="995">
        <v>689.29217600000015</v>
      </c>
      <c r="H46" s="995"/>
      <c r="I46" s="996"/>
      <c r="J46" s="996">
        <v>85.117133391754223</v>
      </c>
      <c r="K46" s="996"/>
      <c r="L46" s="996"/>
      <c r="M46" s="996">
        <v>103.65004132109254</v>
      </c>
    </row>
    <row r="47" spans="1:17" ht="15.75" customHeight="1">
      <c r="A47" s="991"/>
      <c r="B47" s="404" t="s">
        <v>393</v>
      </c>
      <c r="C47" s="995"/>
      <c r="D47" s="995">
        <v>10890.551309999999</v>
      </c>
      <c r="E47" s="995"/>
      <c r="F47" s="995"/>
      <c r="G47" s="995">
        <v>11125.327128000001</v>
      </c>
      <c r="H47" s="995"/>
      <c r="I47" s="996"/>
      <c r="J47" s="996">
        <v>91.558609965052483</v>
      </c>
      <c r="K47" s="996"/>
      <c r="L47" s="996"/>
      <c r="M47" s="996">
        <v>103.54949160380664</v>
      </c>
    </row>
    <row r="48" spans="1:17" ht="15.75" customHeight="1">
      <c r="A48" s="991"/>
      <c r="B48" s="404" t="s">
        <v>394</v>
      </c>
      <c r="C48" s="995"/>
      <c r="D48" s="995">
        <v>685.23272599999996</v>
      </c>
      <c r="E48" s="995"/>
      <c r="F48" s="995"/>
      <c r="G48" s="995">
        <v>726.00138300000003</v>
      </c>
      <c r="H48" s="995"/>
      <c r="I48" s="996"/>
      <c r="J48" s="996">
        <v>111.7930696341582</v>
      </c>
      <c r="K48" s="996"/>
      <c r="L48" s="996"/>
      <c r="M48" s="996">
        <v>119.10184593040158</v>
      </c>
      <c r="N48" s="997"/>
      <c r="Q48" s="997"/>
    </row>
    <row r="49" spans="1:13" ht="15.75" customHeight="1">
      <c r="A49" s="991"/>
      <c r="B49" s="404" t="s">
        <v>214</v>
      </c>
      <c r="C49" s="995"/>
      <c r="D49" s="995">
        <v>1474.4176630000002</v>
      </c>
      <c r="E49" s="995"/>
      <c r="F49" s="995"/>
      <c r="G49" s="995">
        <v>1817.7235379566737</v>
      </c>
      <c r="H49" s="995"/>
      <c r="I49" s="996"/>
      <c r="J49" s="996">
        <v>57.488041991071107</v>
      </c>
      <c r="K49" s="996"/>
      <c r="L49" s="996"/>
      <c r="M49" s="996">
        <v>65.893986440727801</v>
      </c>
    </row>
    <row r="50" spans="1:13" ht="15.75" customHeight="1">
      <c r="A50" s="991"/>
      <c r="B50" s="998" t="s">
        <v>782</v>
      </c>
      <c r="C50" s="995">
        <v>23280</v>
      </c>
      <c r="D50" s="995">
        <v>552.85344499999997</v>
      </c>
      <c r="E50" s="995"/>
      <c r="F50" s="995">
        <v>23601</v>
      </c>
      <c r="G50" s="995">
        <v>612.37978895667447</v>
      </c>
      <c r="H50" s="995"/>
      <c r="I50" s="996">
        <v>45.732246341223849</v>
      </c>
      <c r="J50" s="996">
        <v>52.714158293369351</v>
      </c>
      <c r="K50" s="996"/>
      <c r="L50" s="996">
        <v>39.872615769289247</v>
      </c>
      <c r="M50" s="996">
        <v>50.003379949467366</v>
      </c>
    </row>
    <row r="51" spans="1:13" ht="15.75" customHeight="1">
      <c r="B51" s="407" t="s">
        <v>783</v>
      </c>
    </row>
    <row r="52" spans="1:13" ht="15.75" customHeight="1">
      <c r="G52" s="997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4803149606299202" right="0.17" top="0.7" bottom="0.33" header="0.43307086614173201" footer="0.2"/>
  <pageSetup paperSize="9" fitToHeight="0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J22" sqref="J22"/>
    </sheetView>
  </sheetViews>
  <sheetFormatPr defaultColWidth="7.85546875" defaultRowHeight="12"/>
  <cols>
    <col min="1" max="1" width="31.7109375" style="318" customWidth="1"/>
    <col min="2" max="4" width="8.28515625" style="318" customWidth="1"/>
    <col min="5" max="6" width="12.28515625" style="318" customWidth="1"/>
    <col min="7" max="7" width="9.85546875" style="318" bestFit="1" customWidth="1"/>
    <col min="8" max="229" width="7.85546875" style="318"/>
    <col min="230" max="230" width="1.7109375" style="318" customWidth="1"/>
    <col min="231" max="231" width="31.5703125" style="318" customWidth="1"/>
    <col min="232" max="237" width="8.140625" style="318" customWidth="1"/>
    <col min="238" max="485" width="7.85546875" style="318"/>
    <col min="486" max="486" width="1.7109375" style="318" customWidth="1"/>
    <col min="487" max="487" width="31.5703125" style="318" customWidth="1"/>
    <col min="488" max="493" width="8.140625" style="318" customWidth="1"/>
    <col min="494" max="741" width="7.85546875" style="318"/>
    <col min="742" max="742" width="1.7109375" style="318" customWidth="1"/>
    <col min="743" max="743" width="31.5703125" style="318" customWidth="1"/>
    <col min="744" max="749" width="8.140625" style="318" customWidth="1"/>
    <col min="750" max="997" width="7.85546875" style="318"/>
    <col min="998" max="998" width="1.7109375" style="318" customWidth="1"/>
    <col min="999" max="999" width="31.5703125" style="318" customWidth="1"/>
    <col min="1000" max="1005" width="8.140625" style="318" customWidth="1"/>
    <col min="1006" max="1253" width="7.85546875" style="318"/>
    <col min="1254" max="1254" width="1.7109375" style="318" customWidth="1"/>
    <col min="1255" max="1255" width="31.5703125" style="318" customWidth="1"/>
    <col min="1256" max="1261" width="8.140625" style="318" customWidth="1"/>
    <col min="1262" max="1509" width="7.85546875" style="318"/>
    <col min="1510" max="1510" width="1.7109375" style="318" customWidth="1"/>
    <col min="1511" max="1511" width="31.5703125" style="318" customWidth="1"/>
    <col min="1512" max="1517" width="8.140625" style="318" customWidth="1"/>
    <col min="1518" max="1765" width="7.85546875" style="318"/>
    <col min="1766" max="1766" width="1.7109375" style="318" customWidth="1"/>
    <col min="1767" max="1767" width="31.5703125" style="318" customWidth="1"/>
    <col min="1768" max="1773" width="8.140625" style="318" customWidth="1"/>
    <col min="1774" max="2021" width="7.85546875" style="318"/>
    <col min="2022" max="2022" width="1.7109375" style="318" customWidth="1"/>
    <col min="2023" max="2023" width="31.5703125" style="318" customWidth="1"/>
    <col min="2024" max="2029" width="8.140625" style="318" customWidth="1"/>
    <col min="2030" max="2277" width="7.85546875" style="318"/>
    <col min="2278" max="2278" width="1.7109375" style="318" customWidth="1"/>
    <col min="2279" max="2279" width="31.5703125" style="318" customWidth="1"/>
    <col min="2280" max="2285" width="8.140625" style="318" customWidth="1"/>
    <col min="2286" max="2533" width="7.85546875" style="318"/>
    <col min="2534" max="2534" width="1.7109375" style="318" customWidth="1"/>
    <col min="2535" max="2535" width="31.5703125" style="318" customWidth="1"/>
    <col min="2536" max="2541" width="8.140625" style="318" customWidth="1"/>
    <col min="2542" max="2789" width="7.85546875" style="318"/>
    <col min="2790" max="2790" width="1.7109375" style="318" customWidth="1"/>
    <col min="2791" max="2791" width="31.5703125" style="318" customWidth="1"/>
    <col min="2792" max="2797" width="8.140625" style="318" customWidth="1"/>
    <col min="2798" max="3045" width="7.85546875" style="318"/>
    <col min="3046" max="3046" width="1.7109375" style="318" customWidth="1"/>
    <col min="3047" max="3047" width="31.5703125" style="318" customWidth="1"/>
    <col min="3048" max="3053" width="8.140625" style="318" customWidth="1"/>
    <col min="3054" max="3301" width="7.85546875" style="318"/>
    <col min="3302" max="3302" width="1.7109375" style="318" customWidth="1"/>
    <col min="3303" max="3303" width="31.5703125" style="318" customWidth="1"/>
    <col min="3304" max="3309" width="8.140625" style="318" customWidth="1"/>
    <col min="3310" max="3557" width="7.85546875" style="318"/>
    <col min="3558" max="3558" width="1.7109375" style="318" customWidth="1"/>
    <col min="3559" max="3559" width="31.5703125" style="318" customWidth="1"/>
    <col min="3560" max="3565" width="8.140625" style="318" customWidth="1"/>
    <col min="3566" max="3813" width="7.85546875" style="318"/>
    <col min="3814" max="3814" width="1.7109375" style="318" customWidth="1"/>
    <col min="3815" max="3815" width="31.5703125" style="318" customWidth="1"/>
    <col min="3816" max="3821" width="8.140625" style="318" customWidth="1"/>
    <col min="3822" max="4069" width="7.85546875" style="318"/>
    <col min="4070" max="4070" width="1.7109375" style="318" customWidth="1"/>
    <col min="4071" max="4071" width="31.5703125" style="318" customWidth="1"/>
    <col min="4072" max="4077" width="8.140625" style="318" customWidth="1"/>
    <col min="4078" max="4325" width="7.85546875" style="318"/>
    <col min="4326" max="4326" width="1.7109375" style="318" customWidth="1"/>
    <col min="4327" max="4327" width="31.5703125" style="318" customWidth="1"/>
    <col min="4328" max="4333" width="8.140625" style="318" customWidth="1"/>
    <col min="4334" max="4581" width="7.85546875" style="318"/>
    <col min="4582" max="4582" width="1.7109375" style="318" customWidth="1"/>
    <col min="4583" max="4583" width="31.5703125" style="318" customWidth="1"/>
    <col min="4584" max="4589" width="8.140625" style="318" customWidth="1"/>
    <col min="4590" max="4837" width="7.85546875" style="318"/>
    <col min="4838" max="4838" width="1.7109375" style="318" customWidth="1"/>
    <col min="4839" max="4839" width="31.5703125" style="318" customWidth="1"/>
    <col min="4840" max="4845" width="8.140625" style="318" customWidth="1"/>
    <col min="4846" max="5093" width="7.85546875" style="318"/>
    <col min="5094" max="5094" width="1.7109375" style="318" customWidth="1"/>
    <col min="5095" max="5095" width="31.5703125" style="318" customWidth="1"/>
    <col min="5096" max="5101" width="8.140625" style="318" customWidth="1"/>
    <col min="5102" max="5349" width="7.85546875" style="318"/>
    <col min="5350" max="5350" width="1.7109375" style="318" customWidth="1"/>
    <col min="5351" max="5351" width="31.5703125" style="318" customWidth="1"/>
    <col min="5352" max="5357" width="8.140625" style="318" customWidth="1"/>
    <col min="5358" max="5605" width="7.85546875" style="318"/>
    <col min="5606" max="5606" width="1.7109375" style="318" customWidth="1"/>
    <col min="5607" max="5607" width="31.5703125" style="318" customWidth="1"/>
    <col min="5608" max="5613" width="8.140625" style="318" customWidth="1"/>
    <col min="5614" max="5861" width="7.85546875" style="318"/>
    <col min="5862" max="5862" width="1.7109375" style="318" customWidth="1"/>
    <col min="5863" max="5863" width="31.5703125" style="318" customWidth="1"/>
    <col min="5864" max="5869" width="8.140625" style="318" customWidth="1"/>
    <col min="5870" max="6117" width="7.85546875" style="318"/>
    <col min="6118" max="6118" width="1.7109375" style="318" customWidth="1"/>
    <col min="6119" max="6119" width="31.5703125" style="318" customWidth="1"/>
    <col min="6120" max="6125" width="8.140625" style="318" customWidth="1"/>
    <col min="6126" max="6373" width="7.85546875" style="318"/>
    <col min="6374" max="6374" width="1.7109375" style="318" customWidth="1"/>
    <col min="6375" max="6375" width="31.5703125" style="318" customWidth="1"/>
    <col min="6376" max="6381" width="8.140625" style="318" customWidth="1"/>
    <col min="6382" max="6629" width="7.85546875" style="318"/>
    <col min="6630" max="6630" width="1.7109375" style="318" customWidth="1"/>
    <col min="6631" max="6631" width="31.5703125" style="318" customWidth="1"/>
    <col min="6632" max="6637" width="8.140625" style="318" customWidth="1"/>
    <col min="6638" max="6885" width="7.85546875" style="318"/>
    <col min="6886" max="6886" width="1.7109375" style="318" customWidth="1"/>
    <col min="6887" max="6887" width="31.5703125" style="318" customWidth="1"/>
    <col min="6888" max="6893" width="8.140625" style="318" customWidth="1"/>
    <col min="6894" max="7141" width="7.85546875" style="318"/>
    <col min="7142" max="7142" width="1.7109375" style="318" customWidth="1"/>
    <col min="7143" max="7143" width="31.5703125" style="318" customWidth="1"/>
    <col min="7144" max="7149" width="8.140625" style="318" customWidth="1"/>
    <col min="7150" max="7397" width="7.85546875" style="318"/>
    <col min="7398" max="7398" width="1.7109375" style="318" customWidth="1"/>
    <col min="7399" max="7399" width="31.5703125" style="318" customWidth="1"/>
    <col min="7400" max="7405" width="8.140625" style="318" customWidth="1"/>
    <col min="7406" max="7653" width="7.85546875" style="318"/>
    <col min="7654" max="7654" width="1.7109375" style="318" customWidth="1"/>
    <col min="7655" max="7655" width="31.5703125" style="318" customWidth="1"/>
    <col min="7656" max="7661" width="8.140625" style="318" customWidth="1"/>
    <col min="7662" max="7909" width="7.85546875" style="318"/>
    <col min="7910" max="7910" width="1.7109375" style="318" customWidth="1"/>
    <col min="7911" max="7911" width="31.5703125" style="318" customWidth="1"/>
    <col min="7912" max="7917" width="8.140625" style="318" customWidth="1"/>
    <col min="7918" max="8165" width="7.85546875" style="318"/>
    <col min="8166" max="8166" width="1.7109375" style="318" customWidth="1"/>
    <col min="8167" max="8167" width="31.5703125" style="318" customWidth="1"/>
    <col min="8168" max="8173" width="8.140625" style="318" customWidth="1"/>
    <col min="8174" max="8421" width="7.85546875" style="318"/>
    <col min="8422" max="8422" width="1.7109375" style="318" customWidth="1"/>
    <col min="8423" max="8423" width="31.5703125" style="318" customWidth="1"/>
    <col min="8424" max="8429" width="8.140625" style="318" customWidth="1"/>
    <col min="8430" max="8677" width="7.85546875" style="318"/>
    <col min="8678" max="8678" width="1.7109375" style="318" customWidth="1"/>
    <col min="8679" max="8679" width="31.5703125" style="318" customWidth="1"/>
    <col min="8680" max="8685" width="8.140625" style="318" customWidth="1"/>
    <col min="8686" max="8933" width="7.85546875" style="318"/>
    <col min="8934" max="8934" width="1.7109375" style="318" customWidth="1"/>
    <col min="8935" max="8935" width="31.5703125" style="318" customWidth="1"/>
    <col min="8936" max="8941" width="8.140625" style="318" customWidth="1"/>
    <col min="8942" max="9189" width="7.85546875" style="318"/>
    <col min="9190" max="9190" width="1.7109375" style="318" customWidth="1"/>
    <col min="9191" max="9191" width="31.5703125" style="318" customWidth="1"/>
    <col min="9192" max="9197" width="8.140625" style="318" customWidth="1"/>
    <col min="9198" max="9445" width="7.85546875" style="318"/>
    <col min="9446" max="9446" width="1.7109375" style="318" customWidth="1"/>
    <col min="9447" max="9447" width="31.5703125" style="318" customWidth="1"/>
    <col min="9448" max="9453" width="8.140625" style="318" customWidth="1"/>
    <col min="9454" max="9701" width="7.85546875" style="318"/>
    <col min="9702" max="9702" width="1.7109375" style="318" customWidth="1"/>
    <col min="9703" max="9703" width="31.5703125" style="318" customWidth="1"/>
    <col min="9704" max="9709" width="8.140625" style="318" customWidth="1"/>
    <col min="9710" max="9957" width="7.85546875" style="318"/>
    <col min="9958" max="9958" width="1.7109375" style="318" customWidth="1"/>
    <col min="9959" max="9959" width="31.5703125" style="318" customWidth="1"/>
    <col min="9960" max="9965" width="8.140625" style="318" customWidth="1"/>
    <col min="9966" max="10213" width="7.85546875" style="318"/>
    <col min="10214" max="10214" width="1.7109375" style="318" customWidth="1"/>
    <col min="10215" max="10215" width="31.5703125" style="318" customWidth="1"/>
    <col min="10216" max="10221" width="8.140625" style="318" customWidth="1"/>
    <col min="10222" max="10469" width="7.85546875" style="318"/>
    <col min="10470" max="10470" width="1.7109375" style="318" customWidth="1"/>
    <col min="10471" max="10471" width="31.5703125" style="318" customWidth="1"/>
    <col min="10472" max="10477" width="8.140625" style="318" customWidth="1"/>
    <col min="10478" max="10725" width="7.85546875" style="318"/>
    <col min="10726" max="10726" width="1.7109375" style="318" customWidth="1"/>
    <col min="10727" max="10727" width="31.5703125" style="318" customWidth="1"/>
    <col min="10728" max="10733" width="8.140625" style="318" customWidth="1"/>
    <col min="10734" max="10981" width="7.85546875" style="318"/>
    <col min="10982" max="10982" width="1.7109375" style="318" customWidth="1"/>
    <col min="10983" max="10983" width="31.5703125" style="318" customWidth="1"/>
    <col min="10984" max="10989" width="8.140625" style="318" customWidth="1"/>
    <col min="10990" max="11237" width="7.85546875" style="318"/>
    <col min="11238" max="11238" width="1.7109375" style="318" customWidth="1"/>
    <col min="11239" max="11239" width="31.5703125" style="318" customWidth="1"/>
    <col min="11240" max="11245" width="8.140625" style="318" customWidth="1"/>
    <col min="11246" max="11493" width="7.85546875" style="318"/>
    <col min="11494" max="11494" width="1.7109375" style="318" customWidth="1"/>
    <col min="11495" max="11495" width="31.5703125" style="318" customWidth="1"/>
    <col min="11496" max="11501" width="8.140625" style="318" customWidth="1"/>
    <col min="11502" max="11749" width="7.85546875" style="318"/>
    <col min="11750" max="11750" width="1.7109375" style="318" customWidth="1"/>
    <col min="11751" max="11751" width="31.5703125" style="318" customWidth="1"/>
    <col min="11752" max="11757" width="8.140625" style="318" customWidth="1"/>
    <col min="11758" max="12005" width="7.85546875" style="318"/>
    <col min="12006" max="12006" width="1.7109375" style="318" customWidth="1"/>
    <col min="12007" max="12007" width="31.5703125" style="318" customWidth="1"/>
    <col min="12008" max="12013" width="8.140625" style="318" customWidth="1"/>
    <col min="12014" max="12261" width="7.85546875" style="318"/>
    <col min="12262" max="12262" width="1.7109375" style="318" customWidth="1"/>
    <col min="12263" max="12263" width="31.5703125" style="318" customWidth="1"/>
    <col min="12264" max="12269" width="8.140625" style="318" customWidth="1"/>
    <col min="12270" max="12517" width="7.85546875" style="318"/>
    <col min="12518" max="12518" width="1.7109375" style="318" customWidth="1"/>
    <col min="12519" max="12519" width="31.5703125" style="318" customWidth="1"/>
    <col min="12520" max="12525" width="8.140625" style="318" customWidth="1"/>
    <col min="12526" max="12773" width="7.85546875" style="318"/>
    <col min="12774" max="12774" width="1.7109375" style="318" customWidth="1"/>
    <col min="12775" max="12775" width="31.5703125" style="318" customWidth="1"/>
    <col min="12776" max="12781" width="8.140625" style="318" customWidth="1"/>
    <col min="12782" max="13029" width="7.85546875" style="318"/>
    <col min="13030" max="13030" width="1.7109375" style="318" customWidth="1"/>
    <col min="13031" max="13031" width="31.5703125" style="318" customWidth="1"/>
    <col min="13032" max="13037" width="8.140625" style="318" customWidth="1"/>
    <col min="13038" max="13285" width="7.85546875" style="318"/>
    <col min="13286" max="13286" width="1.7109375" style="318" customWidth="1"/>
    <col min="13287" max="13287" width="31.5703125" style="318" customWidth="1"/>
    <col min="13288" max="13293" width="8.140625" style="318" customWidth="1"/>
    <col min="13294" max="13541" width="7.85546875" style="318"/>
    <col min="13542" max="13542" width="1.7109375" style="318" customWidth="1"/>
    <col min="13543" max="13543" width="31.5703125" style="318" customWidth="1"/>
    <col min="13544" max="13549" width="8.140625" style="318" customWidth="1"/>
    <col min="13550" max="13797" width="7.85546875" style="318"/>
    <col min="13798" max="13798" width="1.7109375" style="318" customWidth="1"/>
    <col min="13799" max="13799" width="31.5703125" style="318" customWidth="1"/>
    <col min="13800" max="13805" width="8.140625" style="318" customWidth="1"/>
    <col min="13806" max="14053" width="7.85546875" style="318"/>
    <col min="14054" max="14054" width="1.7109375" style="318" customWidth="1"/>
    <col min="14055" max="14055" width="31.5703125" style="318" customWidth="1"/>
    <col min="14056" max="14061" width="8.140625" style="318" customWidth="1"/>
    <col min="14062" max="14309" width="7.85546875" style="318"/>
    <col min="14310" max="14310" width="1.7109375" style="318" customWidth="1"/>
    <col min="14311" max="14311" width="31.5703125" style="318" customWidth="1"/>
    <col min="14312" max="14317" width="8.140625" style="318" customWidth="1"/>
    <col min="14318" max="14565" width="7.85546875" style="318"/>
    <col min="14566" max="14566" width="1.7109375" style="318" customWidth="1"/>
    <col min="14567" max="14567" width="31.5703125" style="318" customWidth="1"/>
    <col min="14568" max="14573" width="8.140625" style="318" customWidth="1"/>
    <col min="14574" max="14821" width="7.85546875" style="318"/>
    <col min="14822" max="14822" width="1.7109375" style="318" customWidth="1"/>
    <col min="14823" max="14823" width="31.5703125" style="318" customWidth="1"/>
    <col min="14824" max="14829" width="8.140625" style="318" customWidth="1"/>
    <col min="14830" max="15077" width="7.85546875" style="318"/>
    <col min="15078" max="15078" width="1.7109375" style="318" customWidth="1"/>
    <col min="15079" max="15079" width="31.5703125" style="318" customWidth="1"/>
    <col min="15080" max="15085" width="8.140625" style="318" customWidth="1"/>
    <col min="15086" max="15333" width="7.85546875" style="318"/>
    <col min="15334" max="15334" width="1.7109375" style="318" customWidth="1"/>
    <col min="15335" max="15335" width="31.5703125" style="318" customWidth="1"/>
    <col min="15336" max="15341" width="8.140625" style="318" customWidth="1"/>
    <col min="15342" max="15589" width="7.85546875" style="318"/>
    <col min="15590" max="15590" width="1.7109375" style="318" customWidth="1"/>
    <col min="15591" max="15591" width="31.5703125" style="318" customWidth="1"/>
    <col min="15592" max="15597" width="8.140625" style="318" customWidth="1"/>
    <col min="15598" max="15845" width="7.85546875" style="318"/>
    <col min="15846" max="15846" width="1.7109375" style="318" customWidth="1"/>
    <col min="15847" max="15847" width="31.5703125" style="318" customWidth="1"/>
    <col min="15848" max="15853" width="8.140625" style="318" customWidth="1"/>
    <col min="15854" max="16101" width="7.85546875" style="318"/>
    <col min="16102" max="16102" width="1.7109375" style="318" customWidth="1"/>
    <col min="16103" max="16103" width="31.5703125" style="318" customWidth="1"/>
    <col min="16104" max="16109" width="8.140625" style="318" customWidth="1"/>
    <col min="16110" max="16384" width="7.85546875" style="318"/>
  </cols>
  <sheetData>
    <row r="1" spans="1:7" s="999" customFormat="1" ht="20.100000000000001" customHeight="1">
      <c r="A1" s="313" t="s">
        <v>796</v>
      </c>
    </row>
    <row r="2" spans="1:7" ht="20.100000000000001" customHeight="1">
      <c r="A2" s="1000"/>
      <c r="B2" s="1000"/>
      <c r="C2" s="1000"/>
      <c r="D2" s="1000"/>
      <c r="E2" s="1000"/>
    </row>
    <row r="3" spans="1:7" ht="20.100000000000001" customHeight="1">
      <c r="F3" s="374"/>
      <c r="G3" s="374" t="s">
        <v>700</v>
      </c>
    </row>
    <row r="4" spans="1:7" ht="28.5" customHeight="1">
      <c r="A4" s="1001"/>
      <c r="B4" s="1020" t="s">
        <v>1</v>
      </c>
      <c r="C4" s="1020" t="s">
        <v>169</v>
      </c>
      <c r="D4" s="1020" t="s">
        <v>55</v>
      </c>
      <c r="E4" s="1055" t="s">
        <v>221</v>
      </c>
      <c r="F4" s="1055"/>
      <c r="G4" s="1002" t="s">
        <v>113</v>
      </c>
    </row>
    <row r="5" spans="1:7" ht="20.100000000000001" customHeight="1">
      <c r="B5" s="205" t="s">
        <v>60</v>
      </c>
      <c r="C5" s="205" t="s">
        <v>222</v>
      </c>
      <c r="D5" s="205" t="s">
        <v>170</v>
      </c>
      <c r="E5" s="205" t="s">
        <v>63</v>
      </c>
      <c r="F5" s="205" t="s">
        <v>64</v>
      </c>
      <c r="G5" s="205" t="s">
        <v>65</v>
      </c>
    </row>
    <row r="6" spans="1:7" ht="20.100000000000001" customHeight="1">
      <c r="B6" s="113" t="s">
        <v>62</v>
      </c>
      <c r="C6" s="113" t="s">
        <v>62</v>
      </c>
      <c r="D6" s="113" t="s">
        <v>62</v>
      </c>
      <c r="E6" s="113" t="s">
        <v>62</v>
      </c>
      <c r="F6" s="113" t="s">
        <v>62</v>
      </c>
      <c r="G6" s="113" t="s">
        <v>62</v>
      </c>
    </row>
    <row r="7" spans="1:7" ht="20.100000000000001" customHeight="1">
      <c r="B7" s="116">
        <v>2023</v>
      </c>
      <c r="C7" s="116">
        <v>2023</v>
      </c>
      <c r="D7" s="116">
        <v>2023</v>
      </c>
      <c r="E7" s="116">
        <v>2023</v>
      </c>
      <c r="F7" s="116">
        <v>2023</v>
      </c>
      <c r="G7" s="116">
        <v>2022</v>
      </c>
    </row>
    <row r="8" spans="1:7" ht="20.100000000000001" customHeight="1">
      <c r="B8" s="113"/>
      <c r="C8" s="113"/>
      <c r="D8" s="113"/>
      <c r="E8" s="113"/>
      <c r="F8" s="113"/>
      <c r="G8" s="113"/>
    </row>
    <row r="9" spans="1:7" s="1006" customFormat="1" ht="20.100000000000001" customHeight="1">
      <c r="A9" s="1003" t="s">
        <v>785</v>
      </c>
      <c r="B9" s="1004">
        <v>5082</v>
      </c>
      <c r="C9" s="1004">
        <v>5413</v>
      </c>
      <c r="D9" s="1004">
        <v>19594</v>
      </c>
      <c r="E9" s="327">
        <v>124.92625368731562</v>
      </c>
      <c r="F9" s="327">
        <v>115.21924223073647</v>
      </c>
      <c r="G9" s="1005">
        <v>144.86036059166426</v>
      </c>
    </row>
    <row r="10" spans="1:7" ht="20.100000000000001" customHeight="1">
      <c r="A10" s="1007" t="s">
        <v>786</v>
      </c>
      <c r="B10" s="1008">
        <v>1400</v>
      </c>
      <c r="C10" s="1009">
        <v>1450</v>
      </c>
      <c r="D10" s="1008">
        <v>5500</v>
      </c>
      <c r="E10" s="1010">
        <v>82.35294117647058</v>
      </c>
      <c r="F10" s="1010">
        <v>80.555555555555557</v>
      </c>
      <c r="G10" s="1010">
        <v>98.214285714285708</v>
      </c>
    </row>
    <row r="11" spans="1:7" ht="20.100000000000001" customHeight="1">
      <c r="A11" s="1007" t="s">
        <v>787</v>
      </c>
      <c r="B11" s="1008">
        <v>156</v>
      </c>
      <c r="C11" s="1009">
        <v>160</v>
      </c>
      <c r="D11" s="1008">
        <v>593</v>
      </c>
      <c r="E11" s="1010">
        <v>101.29870129870129</v>
      </c>
      <c r="F11" s="1010">
        <v>120.30075187969925</v>
      </c>
      <c r="G11" s="1010">
        <v>122.02824902422999</v>
      </c>
    </row>
    <row r="12" spans="1:7" ht="20.100000000000001" customHeight="1">
      <c r="A12" s="1007" t="s">
        <v>788</v>
      </c>
      <c r="B12" s="1008">
        <v>2328</v>
      </c>
      <c r="C12" s="1009">
        <v>2570</v>
      </c>
      <c r="D12" s="1008">
        <v>9158</v>
      </c>
      <c r="E12" s="1010">
        <v>225.58139534883722</v>
      </c>
      <c r="F12" s="1010">
        <v>169.07894736842107</v>
      </c>
      <c r="G12" s="1010">
        <v>285.91945051514205</v>
      </c>
    </row>
    <row r="13" spans="1:7" ht="20.100000000000001" customHeight="1">
      <c r="A13" s="1007" t="s">
        <v>789</v>
      </c>
      <c r="B13" s="1008">
        <v>48</v>
      </c>
      <c r="C13" s="1009">
        <v>50</v>
      </c>
      <c r="D13" s="1008">
        <v>193</v>
      </c>
      <c r="E13" s="333">
        <v>109.09090909090908</v>
      </c>
      <c r="F13" s="333">
        <v>108.69565217391303</v>
      </c>
      <c r="G13" s="333">
        <v>108.42696629213484</v>
      </c>
    </row>
    <row r="14" spans="1:7" ht="20.100000000000001" customHeight="1">
      <c r="A14" s="1007" t="s">
        <v>790</v>
      </c>
      <c r="B14" s="1008">
        <v>28</v>
      </c>
      <c r="C14" s="1009">
        <v>30</v>
      </c>
      <c r="D14" s="1008">
        <v>109</v>
      </c>
      <c r="E14" s="1010">
        <v>127.27272727272727</v>
      </c>
      <c r="F14" s="1010">
        <v>130.43478260869566</v>
      </c>
      <c r="G14" s="1010">
        <v>139.74358974358972</v>
      </c>
    </row>
    <row r="15" spans="1:7" ht="20.100000000000001" customHeight="1">
      <c r="A15" s="1007" t="s">
        <v>791</v>
      </c>
      <c r="B15" s="1008">
        <v>52</v>
      </c>
      <c r="C15" s="1009">
        <v>53</v>
      </c>
      <c r="D15" s="1008">
        <v>206</v>
      </c>
      <c r="E15" s="333">
        <v>110.63829787234043</v>
      </c>
      <c r="F15" s="333">
        <v>110.41666666666667</v>
      </c>
      <c r="G15" s="333">
        <v>114.44444444444444</v>
      </c>
    </row>
    <row r="16" spans="1:7" ht="20.100000000000001" customHeight="1">
      <c r="A16" s="1007" t="s">
        <v>792</v>
      </c>
      <c r="B16" s="1008">
        <v>1070</v>
      </c>
      <c r="C16" s="1008">
        <v>1100</v>
      </c>
      <c r="D16" s="1008">
        <v>3835</v>
      </c>
      <c r="E16" s="1011">
        <v>100.09354536950421</v>
      </c>
      <c r="F16" s="1011">
        <v>97.517730496453908</v>
      </c>
      <c r="G16" s="1011">
        <v>100.88981739399566</v>
      </c>
    </row>
    <row r="17" spans="1:10" s="1006" customFormat="1" ht="20.100000000000001" customHeight="1">
      <c r="A17" s="1003" t="s">
        <v>793</v>
      </c>
      <c r="B17" s="1006">
        <v>7801</v>
      </c>
      <c r="C17" s="1006">
        <v>8065</v>
      </c>
      <c r="D17" s="1004">
        <v>29059</v>
      </c>
      <c r="E17" s="327">
        <v>105.97744871620705</v>
      </c>
      <c r="F17" s="1005">
        <v>120.3731343283582</v>
      </c>
      <c r="G17" s="1005">
        <v>105.94405062279233</v>
      </c>
      <c r="H17" s="1005"/>
      <c r="I17" s="1005"/>
      <c r="J17" s="1005"/>
    </row>
    <row r="18" spans="1:10" ht="20.100000000000001" customHeight="1">
      <c r="A18" s="1007" t="s">
        <v>788</v>
      </c>
      <c r="B18" s="1008">
        <v>2300</v>
      </c>
      <c r="C18" s="1008">
        <v>2320</v>
      </c>
      <c r="D18" s="1008">
        <v>7825</v>
      </c>
      <c r="E18" s="333">
        <v>103.60360360360362</v>
      </c>
      <c r="F18" s="1011">
        <v>132.57142857142856</v>
      </c>
      <c r="G18" s="1011">
        <v>117.31634182908546</v>
      </c>
      <c r="H18" s="1011"/>
    </row>
    <row r="19" spans="1:10" ht="20.100000000000001" customHeight="1">
      <c r="A19" s="1007" t="s">
        <v>786</v>
      </c>
      <c r="B19" s="1008">
        <v>3310</v>
      </c>
      <c r="C19" s="1008">
        <v>3480</v>
      </c>
      <c r="D19" s="1008">
        <v>12590</v>
      </c>
      <c r="E19" s="333">
        <v>104.81317289423686</v>
      </c>
      <c r="F19" s="1011">
        <v>117.80636425186188</v>
      </c>
      <c r="G19" s="1011">
        <v>99.588672678373683</v>
      </c>
    </row>
    <row r="20" spans="1:10" ht="20.100000000000001" customHeight="1">
      <c r="A20" s="1012" t="s">
        <v>794</v>
      </c>
      <c r="B20" s="1013">
        <v>2497</v>
      </c>
      <c r="C20" s="1013">
        <v>2636</v>
      </c>
      <c r="D20" s="1013">
        <v>9576</v>
      </c>
      <c r="E20" s="1014">
        <v>94.583333333333329</v>
      </c>
      <c r="F20" s="1015">
        <v>108.21018062397371</v>
      </c>
      <c r="G20" s="1015">
        <v>91.252144082332762</v>
      </c>
    </row>
    <row r="21" spans="1:10" ht="20.100000000000001" customHeight="1">
      <c r="A21" s="1007" t="s">
        <v>787</v>
      </c>
      <c r="B21" s="318">
        <v>121</v>
      </c>
      <c r="C21" s="318">
        <v>120</v>
      </c>
      <c r="D21" s="1008">
        <v>419</v>
      </c>
      <c r="E21" s="333">
        <v>101.68067226890756</v>
      </c>
      <c r="F21" s="1011">
        <v>87.591240875912419</v>
      </c>
      <c r="G21" s="1011">
        <v>94.235987165863662</v>
      </c>
    </row>
    <row r="22" spans="1:10" ht="20.100000000000001" customHeight="1">
      <c r="A22" s="1007" t="s">
        <v>789</v>
      </c>
      <c r="B22" s="318">
        <v>79</v>
      </c>
      <c r="C22" s="318">
        <v>80</v>
      </c>
      <c r="D22" s="1008">
        <v>312</v>
      </c>
      <c r="E22" s="333">
        <v>106.75675675675676</v>
      </c>
      <c r="F22" s="1011">
        <v>106.66666666666667</v>
      </c>
      <c r="G22" s="1011">
        <v>106.84931506849315</v>
      </c>
    </row>
    <row r="23" spans="1:10" ht="20.100000000000001" customHeight="1">
      <c r="A23" s="1007" t="s">
        <v>790</v>
      </c>
      <c r="B23" s="318">
        <v>235</v>
      </c>
      <c r="C23" s="318">
        <v>244</v>
      </c>
      <c r="D23" s="1008">
        <v>889</v>
      </c>
      <c r="E23" s="333">
        <v>98.326359832635973</v>
      </c>
      <c r="F23" s="1011">
        <v>109.90990990990991</v>
      </c>
      <c r="G23" s="1011">
        <v>93.382352941176478</v>
      </c>
    </row>
    <row r="24" spans="1:10" ht="20.100000000000001" customHeight="1">
      <c r="A24" s="1012" t="s">
        <v>795</v>
      </c>
      <c r="B24" s="1016">
        <v>209</v>
      </c>
      <c r="C24" s="1016">
        <v>220</v>
      </c>
      <c r="D24" s="1013">
        <v>800</v>
      </c>
      <c r="E24" s="1014">
        <v>95</v>
      </c>
      <c r="F24" s="1015">
        <v>108.37438423645321</v>
      </c>
      <c r="G24" s="1015">
        <v>91.324200913242009</v>
      </c>
    </row>
    <row r="25" spans="1:10" ht="20.100000000000001" customHeight="1">
      <c r="A25" s="1007" t="s">
        <v>791</v>
      </c>
      <c r="B25" s="318">
        <v>56</v>
      </c>
      <c r="C25" s="318">
        <v>61</v>
      </c>
      <c r="D25" s="1008">
        <v>224</v>
      </c>
      <c r="E25" s="333">
        <v>109.80392156862746</v>
      </c>
      <c r="F25" s="1011">
        <v>117.30769230769231</v>
      </c>
      <c r="G25" s="1011">
        <v>110.8910891089109</v>
      </c>
    </row>
    <row r="26" spans="1:10" ht="20.100000000000001" customHeight="1">
      <c r="A26" s="1007" t="s">
        <v>792</v>
      </c>
      <c r="B26" s="318">
        <v>1700</v>
      </c>
      <c r="C26" s="318">
        <v>1760</v>
      </c>
      <c r="D26" s="1008">
        <v>6800</v>
      </c>
      <c r="E26" s="333">
        <v>113.33333333333333</v>
      </c>
      <c r="F26" s="1011">
        <v>116.55629139072848</v>
      </c>
      <c r="G26" s="1011">
        <v>109.21940250562159</v>
      </c>
    </row>
    <row r="27" spans="1:10" ht="20.100000000000001" customHeight="1">
      <c r="A27" s="1017"/>
      <c r="B27" s="1007"/>
    </row>
    <row r="28" spans="1:10" ht="20.100000000000001" customHeight="1">
      <c r="A28" s="1017"/>
      <c r="B28" s="1007"/>
    </row>
    <row r="29" spans="1:10" ht="20.100000000000001" customHeight="1">
      <c r="A29" s="1017"/>
      <c r="B29" s="1007"/>
    </row>
    <row r="30" spans="1:10" ht="20.100000000000001" customHeight="1">
      <c r="A30" s="1017"/>
      <c r="B30" s="1007"/>
    </row>
    <row r="31" spans="1:10" ht="20.100000000000001" customHeight="1">
      <c r="A31" s="1017"/>
      <c r="B31" s="1007"/>
      <c r="C31" s="1018"/>
      <c r="D31" s="1018"/>
      <c r="E31" s="1019"/>
      <c r="F31" s="1019"/>
    </row>
    <row r="32" spans="1:10" ht="20.100000000000001" customHeight="1">
      <c r="A32" s="1017"/>
      <c r="B32" s="1007"/>
      <c r="C32" s="1018"/>
      <c r="D32" s="1018"/>
      <c r="E32" s="1019"/>
      <c r="F32" s="1019"/>
    </row>
    <row r="33" spans="1:6" ht="20.100000000000001" customHeight="1">
      <c r="A33" s="1017"/>
      <c r="B33" s="1007"/>
    </row>
    <row r="34" spans="1:6" ht="20.100000000000001" customHeight="1">
      <c r="A34" s="1017"/>
      <c r="B34" s="1007"/>
      <c r="C34" s="1018"/>
      <c r="D34" s="1018"/>
      <c r="E34" s="1019"/>
      <c r="F34" s="1019"/>
    </row>
    <row r="35" spans="1:6" ht="20.100000000000001" customHeight="1">
      <c r="A35" s="1017"/>
      <c r="B35" s="1007"/>
    </row>
    <row r="36" spans="1:6" ht="20.100000000000001" customHeight="1">
      <c r="A36" s="1017"/>
      <c r="B36" s="1007"/>
      <c r="C36" s="1018"/>
      <c r="D36" s="1018"/>
      <c r="E36" s="1019"/>
      <c r="F36" s="1019"/>
    </row>
    <row r="37" spans="1:6" ht="20.100000000000001" customHeight="1">
      <c r="A37" s="1017"/>
      <c r="B37" s="1007"/>
    </row>
    <row r="38" spans="1:6" ht="20.100000000000001" customHeight="1">
      <c r="A38" s="1017"/>
      <c r="B38" s="1007"/>
    </row>
    <row r="39" spans="1:6" ht="20.100000000000001" customHeight="1">
      <c r="A39" s="1017"/>
      <c r="B39" s="1007"/>
    </row>
    <row r="40" spans="1:6" ht="20.100000000000001" customHeight="1">
      <c r="A40" s="1017"/>
      <c r="B40" s="1007"/>
    </row>
    <row r="41" spans="1:6" ht="20.100000000000001" customHeight="1">
      <c r="A41" s="1017"/>
      <c r="B41" s="1007"/>
    </row>
    <row r="42" spans="1:6" ht="20.100000000000001" customHeight="1">
      <c r="A42" s="1017"/>
      <c r="B42" s="1007"/>
    </row>
    <row r="43" spans="1:6" ht="20.100000000000001" customHeight="1">
      <c r="A43" s="1017"/>
      <c r="B43" s="1007"/>
    </row>
    <row r="44" spans="1:6" ht="20.100000000000001" customHeight="1">
      <c r="A44" s="1017"/>
      <c r="B44" s="1007"/>
    </row>
    <row r="45" spans="1:6" ht="20.100000000000001" customHeight="1">
      <c r="A45" s="1017"/>
      <c r="B45" s="1007"/>
    </row>
    <row r="46" spans="1:6" ht="20.100000000000001" customHeight="1">
      <c r="A46" s="1017"/>
      <c r="B46" s="1007"/>
    </row>
    <row r="47" spans="1:6" ht="15.95" customHeight="1">
      <c r="A47" s="1017"/>
      <c r="B47" s="1007"/>
    </row>
    <row r="48" spans="1:6" ht="15.95" customHeight="1">
      <c r="A48" s="1017"/>
      <c r="B48" s="1007"/>
    </row>
    <row r="49" spans="1:2" ht="15.95" customHeight="1">
      <c r="A49" s="1017"/>
      <c r="B49" s="1007"/>
    </row>
    <row r="50" spans="1:2" ht="15.95" customHeight="1">
      <c r="A50" s="1017"/>
      <c r="B50" s="1007"/>
    </row>
    <row r="51" spans="1:2" ht="15.95" customHeight="1">
      <c r="A51" s="1017"/>
      <c r="B51" s="1007"/>
    </row>
    <row r="52" spans="1:2" ht="15.95" customHeight="1">
      <c r="A52" s="1017"/>
      <c r="B52" s="1007"/>
    </row>
    <row r="53" spans="1:2" ht="15.95" customHeight="1">
      <c r="A53" s="1017"/>
      <c r="B53" s="1007"/>
    </row>
    <row r="54" spans="1:2" ht="15.95" customHeight="1">
      <c r="A54" s="1017"/>
      <c r="B54" s="1007"/>
    </row>
    <row r="55" spans="1:2" ht="15.95" customHeight="1">
      <c r="A55" s="1017"/>
      <c r="B55" s="1007"/>
    </row>
    <row r="56" spans="1:2" ht="15.95" customHeight="1">
      <c r="A56" s="1017"/>
      <c r="B56" s="1007"/>
    </row>
    <row r="57" spans="1:2" ht="15.95" customHeight="1">
      <c r="A57" s="1017"/>
      <c r="B57" s="1007"/>
    </row>
    <row r="58" spans="1:2" ht="15.95" customHeight="1">
      <c r="A58" s="1017"/>
      <c r="B58" s="1007"/>
    </row>
    <row r="59" spans="1:2" ht="15.95" customHeight="1">
      <c r="A59" s="1017"/>
      <c r="B59" s="1007"/>
    </row>
    <row r="60" spans="1:2" ht="15.95" customHeight="1">
      <c r="A60" s="1017"/>
      <c r="B60" s="1007"/>
    </row>
    <row r="61" spans="1:2" ht="15.95" customHeight="1">
      <c r="A61" s="1017"/>
      <c r="B61" s="1007"/>
    </row>
    <row r="62" spans="1:2" ht="15.95" customHeight="1">
      <c r="A62" s="1017"/>
      <c r="B62" s="1007"/>
    </row>
    <row r="63" spans="1:2" ht="15.95" customHeight="1">
      <c r="A63" s="1017"/>
      <c r="B63" s="1007"/>
    </row>
    <row r="64" spans="1:2" ht="15.95" customHeight="1">
      <c r="A64" s="1017"/>
      <c r="B64" s="1007"/>
    </row>
    <row r="65" spans="1:2" ht="15.95" customHeight="1">
      <c r="A65" s="1017"/>
      <c r="B65" s="1007"/>
    </row>
    <row r="66" spans="1:2" ht="15.95" customHeight="1">
      <c r="A66" s="1017"/>
      <c r="B66" s="1007"/>
    </row>
    <row r="67" spans="1:2" ht="15.95" customHeight="1">
      <c r="A67" s="1017"/>
      <c r="B67" s="1007"/>
    </row>
    <row r="68" spans="1:2" ht="15.95" customHeight="1">
      <c r="A68" s="1017"/>
      <c r="B68" s="1007"/>
    </row>
    <row r="69" spans="1:2">
      <c r="B69" s="1007"/>
    </row>
  </sheetData>
  <mergeCells count="1">
    <mergeCell ref="E4:F4"/>
  </mergeCells>
  <pageMargins left="0.7" right="0.4" top="0.75" bottom="0.5" header="0.42" footer="0.3"/>
  <pageSetup paperSize="9" orientation="portrait" r:id="rId1"/>
  <headerFooter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J22" sqref="J22"/>
    </sheetView>
  </sheetViews>
  <sheetFormatPr defaultColWidth="9.28515625" defaultRowHeight="12.75"/>
  <cols>
    <col min="1" max="1" width="10.5703125" style="835" customWidth="1"/>
    <col min="2" max="2" width="21.42578125" style="835" customWidth="1"/>
    <col min="3" max="3" width="9.7109375" style="835" customWidth="1"/>
    <col min="4" max="4" width="9.5703125" style="835" customWidth="1"/>
    <col min="5" max="5" width="9.28515625" style="835" customWidth="1"/>
    <col min="6" max="6" width="15" style="835" customWidth="1"/>
    <col min="7" max="7" width="10.7109375" style="835" customWidth="1"/>
    <col min="8" max="16384" width="9.28515625" style="835"/>
  </cols>
  <sheetData>
    <row r="1" spans="1:7" ht="20.100000000000001" customHeight="1">
      <c r="A1" s="833" t="s">
        <v>671</v>
      </c>
      <c r="B1" s="502"/>
      <c r="C1" s="834"/>
      <c r="D1" s="834"/>
      <c r="E1" s="834"/>
    </row>
    <row r="2" spans="1:7" ht="20.100000000000001" customHeight="1">
      <c r="A2" s="833" t="s">
        <v>672</v>
      </c>
      <c r="B2" s="502"/>
      <c r="C2" s="834"/>
      <c r="D2" s="834"/>
      <c r="E2" s="834"/>
    </row>
    <row r="3" spans="1:7" ht="20.100000000000001" customHeight="1">
      <c r="A3" s="506"/>
      <c r="B3" s="506"/>
      <c r="C3" s="506"/>
      <c r="D3" s="506"/>
      <c r="E3" s="836"/>
      <c r="F3" s="836"/>
      <c r="G3" s="505"/>
    </row>
    <row r="4" spans="1:7" ht="20.100000000000001" customHeight="1">
      <c r="A4" s="506"/>
      <c r="B4" s="506"/>
      <c r="C4" s="506"/>
      <c r="D4" s="506"/>
      <c r="E4" s="836"/>
      <c r="F4" s="836"/>
      <c r="G4" s="433" t="s">
        <v>109</v>
      </c>
    </row>
    <row r="5" spans="1:7" ht="16.149999999999999" customHeight="1">
      <c r="A5" s="507"/>
      <c r="B5" s="507"/>
      <c r="C5" s="1056" t="s">
        <v>673</v>
      </c>
      <c r="D5" s="1056"/>
      <c r="E5" s="1056"/>
      <c r="F5" s="837" t="s">
        <v>674</v>
      </c>
      <c r="G5" s="838" t="s">
        <v>113</v>
      </c>
    </row>
    <row r="6" spans="1:7" ht="16.149999999999999" customHeight="1">
      <c r="A6" s="506"/>
      <c r="B6" s="506"/>
      <c r="C6" s="437" t="s">
        <v>675</v>
      </c>
      <c r="D6" s="437" t="s">
        <v>111</v>
      </c>
      <c r="E6" s="437" t="s">
        <v>110</v>
      </c>
      <c r="F6" s="839" t="s">
        <v>114</v>
      </c>
      <c r="G6" s="840" t="s">
        <v>676</v>
      </c>
    </row>
    <row r="7" spans="1:7" ht="16.149999999999999" customHeight="1">
      <c r="A7" s="506"/>
      <c r="B7" s="506"/>
      <c r="C7" s="841" t="s">
        <v>677</v>
      </c>
      <c r="D7" s="437" t="s">
        <v>62</v>
      </c>
      <c r="E7" s="437" t="s">
        <v>62</v>
      </c>
      <c r="F7" s="839" t="s">
        <v>5</v>
      </c>
      <c r="G7" s="839" t="s">
        <v>115</v>
      </c>
    </row>
    <row r="8" spans="1:7" ht="16.149999999999999" customHeight="1">
      <c r="A8" s="506"/>
      <c r="B8" s="506"/>
      <c r="C8" s="842"/>
      <c r="D8" s="440">
        <v>2022</v>
      </c>
      <c r="E8" s="440">
        <v>2023</v>
      </c>
      <c r="F8" s="843" t="s">
        <v>6</v>
      </c>
      <c r="G8" s="843"/>
    </row>
    <row r="9" spans="1:7" ht="20.100000000000001" customHeight="1">
      <c r="A9" s="844"/>
      <c r="B9" s="844"/>
      <c r="C9" s="844"/>
      <c r="D9" s="844"/>
      <c r="F9" s="845"/>
      <c r="G9" s="845"/>
    </row>
    <row r="10" spans="1:7" ht="20.100000000000001" customHeight="1">
      <c r="A10" s="523" t="s">
        <v>678</v>
      </c>
      <c r="B10" s="505"/>
      <c r="C10" s="846">
        <v>113.78878564473825</v>
      </c>
      <c r="D10" s="846">
        <v>103.58101077317876</v>
      </c>
      <c r="E10" s="846">
        <v>100.11579999999999</v>
      </c>
      <c r="F10" s="847">
        <v>103.54020547466746</v>
      </c>
      <c r="G10" s="846">
        <v>103.25386109227658</v>
      </c>
    </row>
    <row r="11" spans="1:7" ht="20.100000000000001" customHeight="1">
      <c r="A11" s="520" t="s">
        <v>679</v>
      </c>
      <c r="B11" s="520"/>
      <c r="C11" s="848">
        <v>118.0149398119061</v>
      </c>
      <c r="D11" s="848">
        <v>102.93311148958806</v>
      </c>
      <c r="E11" s="848">
        <v>100.1054</v>
      </c>
      <c r="F11" s="849">
        <v>102.9059787954503</v>
      </c>
      <c r="G11" s="518">
        <v>103.44276831589389</v>
      </c>
    </row>
    <row r="12" spans="1:7" ht="20.100000000000001" customHeight="1">
      <c r="A12" s="850" t="s">
        <v>680</v>
      </c>
      <c r="B12" s="520" t="s">
        <v>681</v>
      </c>
      <c r="C12" s="848">
        <v>129.29311213570756</v>
      </c>
      <c r="D12" s="848">
        <v>114.6643148837009</v>
      </c>
      <c r="E12" s="848">
        <v>101.7452</v>
      </c>
      <c r="F12" s="849">
        <v>113.07475751462788</v>
      </c>
      <c r="G12" s="518">
        <v>106.85002970003966</v>
      </c>
    </row>
    <row r="13" spans="1:7" ht="20.100000000000001" customHeight="1">
      <c r="A13" s="520"/>
      <c r="B13" s="520" t="s">
        <v>682</v>
      </c>
      <c r="C13" s="848">
        <v>114.72987393941618</v>
      </c>
      <c r="D13" s="848">
        <v>100.70437448235121</v>
      </c>
      <c r="E13" s="848">
        <v>99.840800000000002</v>
      </c>
      <c r="F13" s="849">
        <v>100.84871752298133</v>
      </c>
      <c r="G13" s="518">
        <v>102.32911971279438</v>
      </c>
    </row>
    <row r="14" spans="1:7" ht="20.100000000000001" customHeight="1">
      <c r="A14" s="520"/>
      <c r="B14" s="520" t="s">
        <v>683</v>
      </c>
      <c r="C14" s="848">
        <v>121.71568227227836</v>
      </c>
      <c r="D14" s="848">
        <v>103.76971853282852</v>
      </c>
      <c r="E14" s="848">
        <v>100.0672</v>
      </c>
      <c r="F14" s="849">
        <v>103.91322840247912</v>
      </c>
      <c r="G14" s="518">
        <v>104.78992216575907</v>
      </c>
    </row>
    <row r="15" spans="1:7" ht="20.100000000000001" customHeight="1">
      <c r="A15" s="520" t="s">
        <v>684</v>
      </c>
      <c r="B15" s="520"/>
      <c r="C15" s="848">
        <v>111.28277445688704</v>
      </c>
      <c r="D15" s="848">
        <v>102.45571939642866</v>
      </c>
      <c r="E15" s="848">
        <v>100.14109999999999</v>
      </c>
      <c r="F15" s="849">
        <v>102.68867950879209</v>
      </c>
      <c r="G15" s="518">
        <v>103.28529244024459</v>
      </c>
    </row>
    <row r="16" spans="1:7" ht="20.100000000000001" customHeight="1">
      <c r="A16" s="520" t="s">
        <v>685</v>
      </c>
      <c r="B16" s="520"/>
      <c r="C16" s="848">
        <v>107.25992827158784</v>
      </c>
      <c r="D16" s="848">
        <v>101.7986624145131</v>
      </c>
      <c r="E16" s="848">
        <v>100.2563</v>
      </c>
      <c r="F16" s="849">
        <v>101.90840938406309</v>
      </c>
      <c r="G16" s="518">
        <v>102.20517858799192</v>
      </c>
    </row>
    <row r="17" spans="1:10" ht="20.100000000000001" customHeight="1">
      <c r="A17" s="520" t="s">
        <v>686</v>
      </c>
      <c r="B17" s="520"/>
      <c r="C17" s="848">
        <v>117.14052301653264</v>
      </c>
      <c r="D17" s="848">
        <v>105.66907402851906</v>
      </c>
      <c r="E17" s="848">
        <v>100.4341</v>
      </c>
      <c r="F17" s="849">
        <v>106.15196488367329</v>
      </c>
      <c r="G17" s="518">
        <v>106.58367129237338</v>
      </c>
    </row>
    <row r="18" spans="1:10" ht="20.100000000000001" customHeight="1">
      <c r="A18" s="520" t="s">
        <v>687</v>
      </c>
      <c r="B18" s="520"/>
      <c r="C18" s="848">
        <v>107.01176560180301</v>
      </c>
      <c r="D18" s="848">
        <v>101.36734671540464</v>
      </c>
      <c r="E18" s="848">
        <v>100.0939</v>
      </c>
      <c r="F18" s="849">
        <v>101.52295649859384</v>
      </c>
      <c r="G18" s="518">
        <v>102.08866927549681</v>
      </c>
      <c r="H18" s="524"/>
      <c r="J18" s="524"/>
    </row>
    <row r="19" spans="1:10" ht="20.100000000000001" customHeight="1">
      <c r="A19" s="520" t="s">
        <v>688</v>
      </c>
      <c r="B19" s="520"/>
      <c r="C19" s="848">
        <v>108.80926565454338</v>
      </c>
      <c r="D19" s="848">
        <v>105.52592561315089</v>
      </c>
      <c r="E19" s="848">
        <v>102.149</v>
      </c>
      <c r="F19" s="849">
        <v>103.13052897686296</v>
      </c>
      <c r="G19" s="518">
        <v>101.23423295961835</v>
      </c>
    </row>
    <row r="20" spans="1:10" ht="20.100000000000001" customHeight="1">
      <c r="A20" s="850" t="s">
        <v>680</v>
      </c>
      <c r="B20" s="520" t="s">
        <v>689</v>
      </c>
      <c r="C20" s="848">
        <v>109.50057769071476</v>
      </c>
      <c r="D20" s="848">
        <v>106.84613640740186</v>
      </c>
      <c r="E20" s="848">
        <v>102.7902</v>
      </c>
      <c r="F20" s="849">
        <v>103.61076589360869</v>
      </c>
      <c r="G20" s="518">
        <v>100.96926719535033</v>
      </c>
    </row>
    <row r="21" spans="1:10" ht="20.100000000000001" customHeight="1">
      <c r="A21" s="520" t="s">
        <v>690</v>
      </c>
      <c r="B21" s="520"/>
      <c r="C21" s="848">
        <v>108.66840409591903</v>
      </c>
      <c r="D21" s="848">
        <v>102.56580093405189</v>
      </c>
      <c r="E21" s="848">
        <v>98.121300000000005</v>
      </c>
      <c r="F21" s="849">
        <v>102.69379215206192</v>
      </c>
      <c r="G21" s="518">
        <v>97.511403817433404</v>
      </c>
    </row>
    <row r="22" spans="1:10" ht="20.100000000000001" customHeight="1">
      <c r="A22" s="520" t="s">
        <v>691</v>
      </c>
      <c r="B22" s="520"/>
      <c r="C22" s="848">
        <v>96.403881856811907</v>
      </c>
      <c r="D22" s="848">
        <v>98.640871783013722</v>
      </c>
      <c r="E22" s="848">
        <v>100.0189</v>
      </c>
      <c r="F22" s="849">
        <v>98.628161097914585</v>
      </c>
      <c r="G22" s="518">
        <v>99.193642708271796</v>
      </c>
    </row>
    <row r="23" spans="1:10" ht="20.100000000000001" customHeight="1">
      <c r="A23" s="520" t="s">
        <v>692</v>
      </c>
      <c r="B23" s="520"/>
      <c r="C23" s="848">
        <v>124.81687583763791</v>
      </c>
      <c r="D23" s="848">
        <v>108.3562766343664</v>
      </c>
      <c r="E23" s="848">
        <v>100.43680000000001</v>
      </c>
      <c r="F23" s="849">
        <v>107.90951507089871</v>
      </c>
      <c r="G23" s="518">
        <v>107.43577976797538</v>
      </c>
      <c r="H23" s="851"/>
    </row>
    <row r="24" spans="1:10" ht="20.100000000000001" customHeight="1">
      <c r="A24" s="850" t="s">
        <v>680</v>
      </c>
      <c r="B24" s="520" t="s">
        <v>693</v>
      </c>
      <c r="C24" s="848">
        <v>126.1607583392169</v>
      </c>
      <c r="D24" s="848">
        <v>108.84688879417916</v>
      </c>
      <c r="E24" s="848">
        <v>100.4877</v>
      </c>
      <c r="F24" s="849">
        <v>108.3336285886723</v>
      </c>
      <c r="G24" s="518">
        <v>107.84717142296941</v>
      </c>
    </row>
    <row r="25" spans="1:10" ht="20.100000000000001" customHeight="1">
      <c r="A25" s="520" t="s">
        <v>694</v>
      </c>
      <c r="B25" s="520"/>
      <c r="C25" s="848">
        <v>104.95059967941205</v>
      </c>
      <c r="D25" s="848">
        <v>101.21530512685331</v>
      </c>
      <c r="E25" s="848">
        <v>100.0941</v>
      </c>
      <c r="F25" s="849">
        <v>101.25361227585837</v>
      </c>
      <c r="G25" s="518">
        <v>102.54566916233232</v>
      </c>
    </row>
    <row r="26" spans="1:10" ht="20.100000000000001" customHeight="1">
      <c r="A26" s="520" t="s">
        <v>695</v>
      </c>
      <c r="B26" s="520"/>
      <c r="C26" s="848">
        <v>115.37909428120574</v>
      </c>
      <c r="D26" s="848">
        <v>106.10613955716175</v>
      </c>
      <c r="E26" s="848">
        <v>100.31399999999999</v>
      </c>
      <c r="F26" s="849">
        <v>106.00995811650435</v>
      </c>
      <c r="G26" s="518">
        <v>104.64657033345864</v>
      </c>
    </row>
    <row r="27" spans="1:10" ht="20.100000000000001" customHeight="1">
      <c r="A27" s="523" t="s">
        <v>696</v>
      </c>
      <c r="B27" s="852"/>
      <c r="C27" s="846">
        <v>164.87301202260139</v>
      </c>
      <c r="D27" s="846">
        <v>113.13056037606626</v>
      </c>
      <c r="E27" s="846">
        <v>103.9798</v>
      </c>
      <c r="F27" s="853">
        <v>110.21544861983506</v>
      </c>
      <c r="G27" s="846">
        <v>104.16386569586845</v>
      </c>
    </row>
    <row r="28" spans="1:10" ht="20.100000000000001" customHeight="1">
      <c r="A28" s="523" t="s">
        <v>697</v>
      </c>
      <c r="B28" s="852"/>
      <c r="C28" s="846">
        <v>105.09063976074457</v>
      </c>
      <c r="D28" s="846">
        <v>101.04103072729664</v>
      </c>
      <c r="E28" s="846">
        <v>99.440799999999996</v>
      </c>
      <c r="F28" s="853">
        <v>100.59274172654997</v>
      </c>
      <c r="G28" s="846">
        <v>101.86065868582155</v>
      </c>
    </row>
    <row r="29" spans="1:10" ht="20.100000000000001" customHeight="1">
      <c r="A29" s="523" t="s">
        <v>698</v>
      </c>
      <c r="B29" s="852"/>
      <c r="C29" s="846"/>
      <c r="D29" s="846">
        <v>2.98</v>
      </c>
      <c r="E29" s="854" t="s">
        <v>699</v>
      </c>
      <c r="F29" s="854"/>
      <c r="G29" s="846">
        <v>4.16</v>
      </c>
    </row>
    <row r="30" spans="1:10" ht="20.100000000000001" customHeight="1"/>
    <row r="39" spans="3:7" ht="14.25">
      <c r="C39" s="855"/>
      <c r="D39" s="855"/>
      <c r="E39" s="856"/>
      <c r="F39" s="856"/>
      <c r="G39" s="856"/>
    </row>
    <row r="40" spans="3:7" ht="14.25">
      <c r="C40" s="856"/>
      <c r="D40" s="856"/>
      <c r="E40" s="856"/>
      <c r="F40" s="856"/>
      <c r="G40" s="856"/>
    </row>
    <row r="41" spans="3:7" ht="14.25">
      <c r="C41" s="857"/>
      <c r="D41" s="858"/>
      <c r="E41" s="857"/>
      <c r="F41" s="857"/>
      <c r="G41" s="856"/>
    </row>
    <row r="42" spans="3:7" ht="14.25">
      <c r="C42" s="857"/>
      <c r="D42" s="858"/>
      <c r="E42" s="857"/>
      <c r="F42" s="857"/>
    </row>
  </sheetData>
  <mergeCells count="1">
    <mergeCell ref="C5:E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22" sqref="J22"/>
    </sheetView>
  </sheetViews>
  <sheetFormatPr defaultColWidth="9.28515625" defaultRowHeight="12.75"/>
  <cols>
    <col min="1" max="1" width="45.85546875" style="442" customWidth="1"/>
    <col min="2" max="3" width="13.5703125" style="442" customWidth="1"/>
    <col min="4" max="4" width="17.85546875" style="442" customWidth="1"/>
    <col min="5" max="5" width="11" style="442" customWidth="1"/>
    <col min="6" max="6" width="11.28515625" style="442" customWidth="1"/>
    <col min="7" max="7" width="9.28515625" style="442"/>
    <col min="8" max="8" width="17.42578125" style="442" customWidth="1"/>
    <col min="9" max="16384" width="9.28515625" style="442"/>
  </cols>
  <sheetData>
    <row r="1" spans="1:12" s="428" customFormat="1" ht="20.100000000000001" customHeight="1">
      <c r="A1" s="426" t="s">
        <v>503</v>
      </c>
      <c r="B1" s="427"/>
      <c r="G1" s="427"/>
      <c r="H1" s="427"/>
    </row>
    <row r="2" spans="1:12" s="428" customFormat="1" ht="20.100000000000001" customHeight="1">
      <c r="A2" s="429"/>
      <c r="B2" s="429"/>
      <c r="C2" s="430"/>
      <c r="G2" s="427"/>
      <c r="H2" s="427"/>
    </row>
    <row r="3" spans="1:12" s="428" customFormat="1" ht="20.100000000000001" customHeight="1">
      <c r="A3" s="431"/>
      <c r="B3" s="432"/>
      <c r="D3" s="433" t="s">
        <v>109</v>
      </c>
    </row>
    <row r="4" spans="1:12" s="428" customFormat="1" ht="20.100000000000001" customHeight="1">
      <c r="A4" s="434"/>
      <c r="B4" s="1056" t="s">
        <v>422</v>
      </c>
      <c r="C4" s="1056"/>
      <c r="D4" s="435" t="s">
        <v>113</v>
      </c>
    </row>
    <row r="5" spans="1:12" s="439" customFormat="1" ht="20.100000000000001" customHeight="1">
      <c r="A5" s="436"/>
      <c r="B5" s="437" t="s">
        <v>64</v>
      </c>
      <c r="C5" s="437" t="s">
        <v>63</v>
      </c>
      <c r="D5" s="438" t="s">
        <v>423</v>
      </c>
    </row>
    <row r="6" spans="1:12" s="439" customFormat="1" ht="20.100000000000001" customHeight="1">
      <c r="A6" s="436"/>
      <c r="B6" s="440" t="s">
        <v>115</v>
      </c>
      <c r="C6" s="440" t="s">
        <v>114</v>
      </c>
      <c r="D6" s="441" t="s">
        <v>115</v>
      </c>
    </row>
    <row r="7" spans="1:12" ht="18" customHeight="1"/>
    <row r="8" spans="1:12" ht="18" customHeight="1">
      <c r="A8" s="443" t="s">
        <v>424</v>
      </c>
      <c r="B8" s="444">
        <v>102.79184661189211</v>
      </c>
      <c r="C8" s="444">
        <v>101.41222907724037</v>
      </c>
      <c r="D8" s="445">
        <v>103.13930309095292</v>
      </c>
    </row>
    <row r="9" spans="1:12" ht="19.899999999999999" customHeight="1">
      <c r="A9" s="446" t="s">
        <v>425</v>
      </c>
      <c r="B9" s="447">
        <v>104.20333529653342</v>
      </c>
      <c r="C9" s="447">
        <v>101.73179904480428</v>
      </c>
      <c r="D9" s="448">
        <v>103.49557592065617</v>
      </c>
    </row>
    <row r="10" spans="1:12" ht="19.899999999999999" customHeight="1">
      <c r="A10" s="446" t="s">
        <v>426</v>
      </c>
      <c r="B10" s="447">
        <v>98.636359650747835</v>
      </c>
      <c r="C10" s="447">
        <v>99.973127223308168</v>
      </c>
      <c r="D10" s="448">
        <v>101.34979028292091</v>
      </c>
    </row>
    <row r="11" spans="1:12" ht="19.899999999999999" customHeight="1">
      <c r="A11" s="446" t="s">
        <v>427</v>
      </c>
      <c r="B11" s="447">
        <v>98.886421954121715</v>
      </c>
      <c r="C11" s="447">
        <v>100.55579807170709</v>
      </c>
      <c r="D11" s="448">
        <v>102.185309963937</v>
      </c>
    </row>
    <row r="12" spans="1:12" ht="19.899999999999999" customHeight="1">
      <c r="A12" s="443" t="s">
        <v>428</v>
      </c>
      <c r="B12" s="444">
        <v>99.469580759922295</v>
      </c>
      <c r="C12" s="444">
        <v>100.98105912748368</v>
      </c>
      <c r="D12" s="445">
        <v>99.12157615786154</v>
      </c>
    </row>
    <row r="13" spans="1:12" ht="19.899999999999999" customHeight="1">
      <c r="A13" s="446" t="s">
        <v>119</v>
      </c>
      <c r="B13" s="447">
        <v>101.89726784995783</v>
      </c>
      <c r="C13" s="447">
        <v>109.72946821017267</v>
      </c>
      <c r="D13" s="448">
        <v>91.506320029476825</v>
      </c>
      <c r="H13" s="449"/>
    </row>
    <row r="14" spans="1:12" ht="19.899999999999999" customHeight="1">
      <c r="A14" s="446" t="s">
        <v>125</v>
      </c>
      <c r="B14" s="447">
        <v>99.137070676637777</v>
      </c>
      <c r="C14" s="447">
        <v>100.45017116691855</v>
      </c>
      <c r="D14" s="448">
        <v>99.449609184801417</v>
      </c>
    </row>
    <row r="15" spans="1:12" ht="30" customHeight="1">
      <c r="A15" s="450" t="s">
        <v>429</v>
      </c>
      <c r="B15" s="447">
        <v>103.91629371577365</v>
      </c>
      <c r="C15" s="447">
        <v>101.11209700231709</v>
      </c>
      <c r="D15" s="448">
        <v>104.14594856101085</v>
      </c>
    </row>
    <row r="16" spans="1:12" ht="30" customHeight="1">
      <c r="A16" s="450" t="s">
        <v>430</v>
      </c>
      <c r="B16" s="447">
        <v>102.20255729310539</v>
      </c>
      <c r="C16" s="447">
        <v>100.29417335069739</v>
      </c>
      <c r="D16" s="448">
        <v>101.8017049676494</v>
      </c>
      <c r="E16" s="451"/>
      <c r="F16" s="451"/>
      <c r="H16" s="452"/>
      <c r="I16" s="452"/>
      <c r="K16" s="453"/>
      <c r="L16" s="453"/>
    </row>
    <row r="17" spans="1:12" ht="19.899999999999999" customHeight="1">
      <c r="A17" s="443" t="s">
        <v>431</v>
      </c>
      <c r="B17" s="444">
        <v>116.30766284029906</v>
      </c>
      <c r="C17" s="444">
        <v>108.6237587891324</v>
      </c>
      <c r="D17" s="445">
        <v>109.58716668299682</v>
      </c>
      <c r="E17" s="454"/>
      <c r="F17" s="454"/>
      <c r="H17" s="452"/>
      <c r="I17" s="452"/>
      <c r="K17" s="453"/>
      <c r="L17" s="453"/>
    </row>
    <row r="18" spans="1:12" ht="19.899999999999999" customHeight="1">
      <c r="A18" s="455" t="s">
        <v>33</v>
      </c>
      <c r="B18" s="456"/>
      <c r="C18" s="456"/>
      <c r="D18" s="448"/>
      <c r="E18" s="454"/>
      <c r="F18" s="454"/>
      <c r="H18" s="452"/>
      <c r="I18" s="452"/>
      <c r="K18" s="453"/>
      <c r="L18" s="453"/>
    </row>
    <row r="19" spans="1:12" ht="19.899999999999999" customHeight="1">
      <c r="A19" s="446" t="s">
        <v>432</v>
      </c>
      <c r="B19" s="447">
        <v>157.3921242179747</v>
      </c>
      <c r="C19" s="447">
        <v>126.32463037130745</v>
      </c>
      <c r="D19" s="448">
        <v>127.88704514089902</v>
      </c>
      <c r="E19" s="454"/>
      <c r="F19" s="454"/>
      <c r="H19" s="452"/>
      <c r="I19" s="452"/>
      <c r="K19" s="453"/>
      <c r="L19" s="453"/>
    </row>
    <row r="20" spans="1:12" ht="19.899999999999999" customHeight="1">
      <c r="A20" s="446" t="s">
        <v>433</v>
      </c>
      <c r="B20" s="447">
        <v>105.07497549272028</v>
      </c>
      <c r="C20" s="447">
        <v>100.49562174520619</v>
      </c>
      <c r="D20" s="448">
        <v>105.74803880322301</v>
      </c>
      <c r="E20" s="454"/>
      <c r="F20" s="454"/>
      <c r="H20" s="452"/>
      <c r="I20" s="452"/>
      <c r="K20" s="453"/>
      <c r="L20" s="453"/>
    </row>
    <row r="21" spans="1:12" ht="19.899999999999999" customHeight="1">
      <c r="A21" s="446" t="s">
        <v>434</v>
      </c>
      <c r="B21" s="447">
        <v>100.6635064564219</v>
      </c>
      <c r="C21" s="447">
        <v>100.14498236264799</v>
      </c>
      <c r="D21" s="448">
        <v>102.26273384055773</v>
      </c>
      <c r="E21" s="454"/>
      <c r="F21" s="454"/>
      <c r="H21" s="452"/>
      <c r="I21" s="452"/>
      <c r="K21" s="453"/>
      <c r="L21" s="453"/>
    </row>
    <row r="22" spans="1:12" ht="19.899999999999999" customHeight="1">
      <c r="A22" s="446" t="s">
        <v>435</v>
      </c>
      <c r="B22" s="447">
        <v>108.31004947384928</v>
      </c>
      <c r="C22" s="447">
        <v>109.35093132266003</v>
      </c>
      <c r="D22" s="448">
        <v>106.83368588899387</v>
      </c>
      <c r="E22" s="454"/>
      <c r="F22" s="454"/>
      <c r="H22" s="452"/>
      <c r="I22" s="452"/>
      <c r="K22" s="453"/>
      <c r="L22" s="453"/>
    </row>
    <row r="23" spans="1:12" ht="19.899999999999999" customHeight="1">
      <c r="A23" s="446" t="s">
        <v>436</v>
      </c>
      <c r="B23" s="447">
        <v>103.94594353696979</v>
      </c>
      <c r="C23" s="447">
        <v>103.82749733898875</v>
      </c>
      <c r="D23" s="448">
        <v>101.13236980834579</v>
      </c>
      <c r="E23" s="454"/>
      <c r="F23" s="454"/>
      <c r="H23" s="452"/>
      <c r="I23" s="452"/>
      <c r="K23" s="453"/>
      <c r="L23" s="453"/>
    </row>
    <row r="24" spans="1:12" ht="19.899999999999999" customHeight="1">
      <c r="A24" s="446" t="s">
        <v>437</v>
      </c>
      <c r="B24" s="447">
        <v>102.38212206423545</v>
      </c>
      <c r="C24" s="447">
        <v>100.18666996995549</v>
      </c>
      <c r="D24" s="448">
        <v>102.18292499833294</v>
      </c>
    </row>
    <row r="25" spans="1:12" ht="19.899999999999999" customHeight="1"/>
    <row r="26" spans="1:12" ht="19.899999999999999" customHeight="1"/>
    <row r="27" spans="1:12" ht="19.899999999999999" customHeight="1"/>
    <row r="28" spans="1:12" ht="19.899999999999999" customHeight="1"/>
    <row r="29" spans="1:12" ht="19.899999999999999" customHeight="1"/>
    <row r="30" spans="1:12" ht="19.899999999999999" customHeight="1"/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22" sqref="J22"/>
    </sheetView>
  </sheetViews>
  <sheetFormatPr defaultRowHeight="25.15" customHeight="1"/>
  <cols>
    <col min="1" max="1" width="48.140625" style="458" customWidth="1"/>
    <col min="2" max="2" width="11" style="442" customWidth="1"/>
    <col min="3" max="3" width="11.28515625" style="442" customWidth="1"/>
    <col min="4" max="4" width="16.140625" style="458" customWidth="1"/>
    <col min="5" max="255" width="9.140625" style="458"/>
    <col min="256" max="256" width="51" style="458" customWidth="1"/>
    <col min="257" max="257" width="12.42578125" style="458" customWidth="1"/>
    <col min="258" max="258" width="12.85546875" style="458" customWidth="1"/>
    <col min="259" max="259" width="11.28515625" style="458" customWidth="1"/>
    <col min="260" max="511" width="9.140625" style="458"/>
    <col min="512" max="512" width="51" style="458" customWidth="1"/>
    <col min="513" max="513" width="12.42578125" style="458" customWidth="1"/>
    <col min="514" max="514" width="12.85546875" style="458" customWidth="1"/>
    <col min="515" max="515" width="11.28515625" style="458" customWidth="1"/>
    <col min="516" max="767" width="9.140625" style="458"/>
    <col min="768" max="768" width="51" style="458" customWidth="1"/>
    <col min="769" max="769" width="12.42578125" style="458" customWidth="1"/>
    <col min="770" max="770" width="12.85546875" style="458" customWidth="1"/>
    <col min="771" max="771" width="11.28515625" style="458" customWidth="1"/>
    <col min="772" max="1023" width="9.140625" style="458"/>
    <col min="1024" max="1024" width="51" style="458" customWidth="1"/>
    <col min="1025" max="1025" width="12.42578125" style="458" customWidth="1"/>
    <col min="1026" max="1026" width="12.85546875" style="458" customWidth="1"/>
    <col min="1027" max="1027" width="11.28515625" style="458" customWidth="1"/>
    <col min="1028" max="1279" width="9.140625" style="458"/>
    <col min="1280" max="1280" width="51" style="458" customWidth="1"/>
    <col min="1281" max="1281" width="12.42578125" style="458" customWidth="1"/>
    <col min="1282" max="1282" width="12.85546875" style="458" customWidth="1"/>
    <col min="1283" max="1283" width="11.28515625" style="458" customWidth="1"/>
    <col min="1284" max="1535" width="9.140625" style="458"/>
    <col min="1536" max="1536" width="51" style="458" customWidth="1"/>
    <col min="1537" max="1537" width="12.42578125" style="458" customWidth="1"/>
    <col min="1538" max="1538" width="12.85546875" style="458" customWidth="1"/>
    <col min="1539" max="1539" width="11.28515625" style="458" customWidth="1"/>
    <col min="1540" max="1791" width="9.140625" style="458"/>
    <col min="1792" max="1792" width="51" style="458" customWidth="1"/>
    <col min="1793" max="1793" width="12.42578125" style="458" customWidth="1"/>
    <col min="1794" max="1794" width="12.85546875" style="458" customWidth="1"/>
    <col min="1795" max="1795" width="11.28515625" style="458" customWidth="1"/>
    <col min="1796" max="2047" width="9.140625" style="458"/>
    <col min="2048" max="2048" width="51" style="458" customWidth="1"/>
    <col min="2049" max="2049" width="12.42578125" style="458" customWidth="1"/>
    <col min="2050" max="2050" width="12.85546875" style="458" customWidth="1"/>
    <col min="2051" max="2051" width="11.28515625" style="458" customWidth="1"/>
    <col min="2052" max="2303" width="9.140625" style="458"/>
    <col min="2304" max="2304" width="51" style="458" customWidth="1"/>
    <col min="2305" max="2305" width="12.42578125" style="458" customWidth="1"/>
    <col min="2306" max="2306" width="12.85546875" style="458" customWidth="1"/>
    <col min="2307" max="2307" width="11.28515625" style="458" customWidth="1"/>
    <col min="2308" max="2559" width="9.140625" style="458"/>
    <col min="2560" max="2560" width="51" style="458" customWidth="1"/>
    <col min="2561" max="2561" width="12.42578125" style="458" customWidth="1"/>
    <col min="2562" max="2562" width="12.85546875" style="458" customWidth="1"/>
    <col min="2563" max="2563" width="11.28515625" style="458" customWidth="1"/>
    <col min="2564" max="2815" width="9.140625" style="458"/>
    <col min="2816" max="2816" width="51" style="458" customWidth="1"/>
    <col min="2817" max="2817" width="12.42578125" style="458" customWidth="1"/>
    <col min="2818" max="2818" width="12.85546875" style="458" customWidth="1"/>
    <col min="2819" max="2819" width="11.28515625" style="458" customWidth="1"/>
    <col min="2820" max="3071" width="9.140625" style="458"/>
    <col min="3072" max="3072" width="51" style="458" customWidth="1"/>
    <col min="3073" max="3073" width="12.42578125" style="458" customWidth="1"/>
    <col min="3074" max="3074" width="12.85546875" style="458" customWidth="1"/>
    <col min="3075" max="3075" width="11.28515625" style="458" customWidth="1"/>
    <col min="3076" max="3327" width="9.140625" style="458"/>
    <col min="3328" max="3328" width="51" style="458" customWidth="1"/>
    <col min="3329" max="3329" width="12.42578125" style="458" customWidth="1"/>
    <col min="3330" max="3330" width="12.85546875" style="458" customWidth="1"/>
    <col min="3331" max="3331" width="11.28515625" style="458" customWidth="1"/>
    <col min="3332" max="3583" width="9.140625" style="458"/>
    <col min="3584" max="3584" width="51" style="458" customWidth="1"/>
    <col min="3585" max="3585" width="12.42578125" style="458" customWidth="1"/>
    <col min="3586" max="3586" width="12.85546875" style="458" customWidth="1"/>
    <col min="3587" max="3587" width="11.28515625" style="458" customWidth="1"/>
    <col min="3588" max="3839" width="9.140625" style="458"/>
    <col min="3840" max="3840" width="51" style="458" customWidth="1"/>
    <col min="3841" max="3841" width="12.42578125" style="458" customWidth="1"/>
    <col min="3842" max="3842" width="12.85546875" style="458" customWidth="1"/>
    <col min="3843" max="3843" width="11.28515625" style="458" customWidth="1"/>
    <col min="3844" max="4095" width="9.140625" style="458"/>
    <col min="4096" max="4096" width="51" style="458" customWidth="1"/>
    <col min="4097" max="4097" width="12.42578125" style="458" customWidth="1"/>
    <col min="4098" max="4098" width="12.85546875" style="458" customWidth="1"/>
    <col min="4099" max="4099" width="11.28515625" style="458" customWidth="1"/>
    <col min="4100" max="4351" width="9.140625" style="458"/>
    <col min="4352" max="4352" width="51" style="458" customWidth="1"/>
    <col min="4353" max="4353" width="12.42578125" style="458" customWidth="1"/>
    <col min="4354" max="4354" width="12.85546875" style="458" customWidth="1"/>
    <col min="4355" max="4355" width="11.28515625" style="458" customWidth="1"/>
    <col min="4356" max="4607" width="9.140625" style="458"/>
    <col min="4608" max="4608" width="51" style="458" customWidth="1"/>
    <col min="4609" max="4609" width="12.42578125" style="458" customWidth="1"/>
    <col min="4610" max="4610" width="12.85546875" style="458" customWidth="1"/>
    <col min="4611" max="4611" width="11.28515625" style="458" customWidth="1"/>
    <col min="4612" max="4863" width="9.140625" style="458"/>
    <col min="4864" max="4864" width="51" style="458" customWidth="1"/>
    <col min="4865" max="4865" width="12.42578125" style="458" customWidth="1"/>
    <col min="4866" max="4866" width="12.85546875" style="458" customWidth="1"/>
    <col min="4867" max="4867" width="11.28515625" style="458" customWidth="1"/>
    <col min="4868" max="5119" width="9.140625" style="458"/>
    <col min="5120" max="5120" width="51" style="458" customWidth="1"/>
    <col min="5121" max="5121" width="12.42578125" style="458" customWidth="1"/>
    <col min="5122" max="5122" width="12.85546875" style="458" customWidth="1"/>
    <col min="5123" max="5123" width="11.28515625" style="458" customWidth="1"/>
    <col min="5124" max="5375" width="9.140625" style="458"/>
    <col min="5376" max="5376" width="51" style="458" customWidth="1"/>
    <col min="5377" max="5377" width="12.42578125" style="458" customWidth="1"/>
    <col min="5378" max="5378" width="12.85546875" style="458" customWidth="1"/>
    <col min="5379" max="5379" width="11.28515625" style="458" customWidth="1"/>
    <col min="5380" max="5631" width="9.140625" style="458"/>
    <col min="5632" max="5632" width="51" style="458" customWidth="1"/>
    <col min="5633" max="5633" width="12.42578125" style="458" customWidth="1"/>
    <col min="5634" max="5634" width="12.85546875" style="458" customWidth="1"/>
    <col min="5635" max="5635" width="11.28515625" style="458" customWidth="1"/>
    <col min="5636" max="5887" width="9.140625" style="458"/>
    <col min="5888" max="5888" width="51" style="458" customWidth="1"/>
    <col min="5889" max="5889" width="12.42578125" style="458" customWidth="1"/>
    <col min="5890" max="5890" width="12.85546875" style="458" customWidth="1"/>
    <col min="5891" max="5891" width="11.28515625" style="458" customWidth="1"/>
    <col min="5892" max="6143" width="9.140625" style="458"/>
    <col min="6144" max="6144" width="51" style="458" customWidth="1"/>
    <col min="6145" max="6145" width="12.42578125" style="458" customWidth="1"/>
    <col min="6146" max="6146" width="12.85546875" style="458" customWidth="1"/>
    <col min="6147" max="6147" width="11.28515625" style="458" customWidth="1"/>
    <col min="6148" max="6399" width="9.140625" style="458"/>
    <col min="6400" max="6400" width="51" style="458" customWidth="1"/>
    <col min="6401" max="6401" width="12.42578125" style="458" customWidth="1"/>
    <col min="6402" max="6402" width="12.85546875" style="458" customWidth="1"/>
    <col min="6403" max="6403" width="11.28515625" style="458" customWidth="1"/>
    <col min="6404" max="6655" width="9.140625" style="458"/>
    <col min="6656" max="6656" width="51" style="458" customWidth="1"/>
    <col min="6657" max="6657" width="12.42578125" style="458" customWidth="1"/>
    <col min="6658" max="6658" width="12.85546875" style="458" customWidth="1"/>
    <col min="6659" max="6659" width="11.28515625" style="458" customWidth="1"/>
    <col min="6660" max="6911" width="9.140625" style="458"/>
    <col min="6912" max="6912" width="51" style="458" customWidth="1"/>
    <col min="6913" max="6913" width="12.42578125" style="458" customWidth="1"/>
    <col min="6914" max="6914" width="12.85546875" style="458" customWidth="1"/>
    <col min="6915" max="6915" width="11.28515625" style="458" customWidth="1"/>
    <col min="6916" max="7167" width="9.140625" style="458"/>
    <col min="7168" max="7168" width="51" style="458" customWidth="1"/>
    <col min="7169" max="7169" width="12.42578125" style="458" customWidth="1"/>
    <col min="7170" max="7170" width="12.85546875" style="458" customWidth="1"/>
    <col min="7171" max="7171" width="11.28515625" style="458" customWidth="1"/>
    <col min="7172" max="7423" width="9.140625" style="458"/>
    <col min="7424" max="7424" width="51" style="458" customWidth="1"/>
    <col min="7425" max="7425" width="12.42578125" style="458" customWidth="1"/>
    <col min="7426" max="7426" width="12.85546875" style="458" customWidth="1"/>
    <col min="7427" max="7427" width="11.28515625" style="458" customWidth="1"/>
    <col min="7428" max="7679" width="9.140625" style="458"/>
    <col min="7680" max="7680" width="51" style="458" customWidth="1"/>
    <col min="7681" max="7681" width="12.42578125" style="458" customWidth="1"/>
    <col min="7682" max="7682" width="12.85546875" style="458" customWidth="1"/>
    <col min="7683" max="7683" width="11.28515625" style="458" customWidth="1"/>
    <col min="7684" max="7935" width="9.140625" style="458"/>
    <col min="7936" max="7936" width="51" style="458" customWidth="1"/>
    <col min="7937" max="7937" width="12.42578125" style="458" customWidth="1"/>
    <col min="7938" max="7938" width="12.85546875" style="458" customWidth="1"/>
    <col min="7939" max="7939" width="11.28515625" style="458" customWidth="1"/>
    <col min="7940" max="8191" width="9.140625" style="458"/>
    <col min="8192" max="8192" width="51" style="458" customWidth="1"/>
    <col min="8193" max="8193" width="12.42578125" style="458" customWidth="1"/>
    <col min="8194" max="8194" width="12.85546875" style="458" customWidth="1"/>
    <col min="8195" max="8195" width="11.28515625" style="458" customWidth="1"/>
    <col min="8196" max="8447" width="9.140625" style="458"/>
    <col min="8448" max="8448" width="51" style="458" customWidth="1"/>
    <col min="8449" max="8449" width="12.42578125" style="458" customWidth="1"/>
    <col min="8450" max="8450" width="12.85546875" style="458" customWidth="1"/>
    <col min="8451" max="8451" width="11.28515625" style="458" customWidth="1"/>
    <col min="8452" max="8703" width="9.140625" style="458"/>
    <col min="8704" max="8704" width="51" style="458" customWidth="1"/>
    <col min="8705" max="8705" width="12.42578125" style="458" customWidth="1"/>
    <col min="8706" max="8706" width="12.85546875" style="458" customWidth="1"/>
    <col min="8707" max="8707" width="11.28515625" style="458" customWidth="1"/>
    <col min="8708" max="8959" width="9.140625" style="458"/>
    <col min="8960" max="8960" width="51" style="458" customWidth="1"/>
    <col min="8961" max="8961" width="12.42578125" style="458" customWidth="1"/>
    <col min="8962" max="8962" width="12.85546875" style="458" customWidth="1"/>
    <col min="8963" max="8963" width="11.28515625" style="458" customWidth="1"/>
    <col min="8964" max="9215" width="9.140625" style="458"/>
    <col min="9216" max="9216" width="51" style="458" customWidth="1"/>
    <col min="9217" max="9217" width="12.42578125" style="458" customWidth="1"/>
    <col min="9218" max="9218" width="12.85546875" style="458" customWidth="1"/>
    <col min="9219" max="9219" width="11.28515625" style="458" customWidth="1"/>
    <col min="9220" max="9471" width="9.140625" style="458"/>
    <col min="9472" max="9472" width="51" style="458" customWidth="1"/>
    <col min="9473" max="9473" width="12.42578125" style="458" customWidth="1"/>
    <col min="9474" max="9474" width="12.85546875" style="458" customWidth="1"/>
    <col min="9475" max="9475" width="11.28515625" style="458" customWidth="1"/>
    <col min="9476" max="9727" width="9.140625" style="458"/>
    <col min="9728" max="9728" width="51" style="458" customWidth="1"/>
    <col min="9729" max="9729" width="12.42578125" style="458" customWidth="1"/>
    <col min="9730" max="9730" width="12.85546875" style="458" customWidth="1"/>
    <col min="9731" max="9731" width="11.28515625" style="458" customWidth="1"/>
    <col min="9732" max="9983" width="9.140625" style="458"/>
    <col min="9984" max="9984" width="51" style="458" customWidth="1"/>
    <col min="9985" max="9985" width="12.42578125" style="458" customWidth="1"/>
    <col min="9986" max="9986" width="12.85546875" style="458" customWidth="1"/>
    <col min="9987" max="9987" width="11.28515625" style="458" customWidth="1"/>
    <col min="9988" max="10239" width="9.140625" style="458"/>
    <col min="10240" max="10240" width="51" style="458" customWidth="1"/>
    <col min="10241" max="10241" width="12.42578125" style="458" customWidth="1"/>
    <col min="10242" max="10242" width="12.85546875" style="458" customWidth="1"/>
    <col min="10243" max="10243" width="11.28515625" style="458" customWidth="1"/>
    <col min="10244" max="10495" width="9.140625" style="458"/>
    <col min="10496" max="10496" width="51" style="458" customWidth="1"/>
    <col min="10497" max="10497" width="12.42578125" style="458" customWidth="1"/>
    <col min="10498" max="10498" width="12.85546875" style="458" customWidth="1"/>
    <col min="10499" max="10499" width="11.28515625" style="458" customWidth="1"/>
    <col min="10500" max="10751" width="9.140625" style="458"/>
    <col min="10752" max="10752" width="51" style="458" customWidth="1"/>
    <col min="10753" max="10753" width="12.42578125" style="458" customWidth="1"/>
    <col min="10754" max="10754" width="12.85546875" style="458" customWidth="1"/>
    <col min="10755" max="10755" width="11.28515625" style="458" customWidth="1"/>
    <col min="10756" max="11007" width="9.140625" style="458"/>
    <col min="11008" max="11008" width="51" style="458" customWidth="1"/>
    <col min="11009" max="11009" width="12.42578125" style="458" customWidth="1"/>
    <col min="11010" max="11010" width="12.85546875" style="458" customWidth="1"/>
    <col min="11011" max="11011" width="11.28515625" style="458" customWidth="1"/>
    <col min="11012" max="11263" width="9.140625" style="458"/>
    <col min="11264" max="11264" width="51" style="458" customWidth="1"/>
    <col min="11265" max="11265" width="12.42578125" style="458" customWidth="1"/>
    <col min="11266" max="11266" width="12.85546875" style="458" customWidth="1"/>
    <col min="11267" max="11267" width="11.28515625" style="458" customWidth="1"/>
    <col min="11268" max="11519" width="9.140625" style="458"/>
    <col min="11520" max="11520" width="51" style="458" customWidth="1"/>
    <col min="11521" max="11521" width="12.42578125" style="458" customWidth="1"/>
    <col min="11522" max="11522" width="12.85546875" style="458" customWidth="1"/>
    <col min="11523" max="11523" width="11.28515625" style="458" customWidth="1"/>
    <col min="11524" max="11775" width="9.140625" style="458"/>
    <col min="11776" max="11776" width="51" style="458" customWidth="1"/>
    <col min="11777" max="11777" width="12.42578125" style="458" customWidth="1"/>
    <col min="11778" max="11778" width="12.85546875" style="458" customWidth="1"/>
    <col min="11779" max="11779" width="11.28515625" style="458" customWidth="1"/>
    <col min="11780" max="12031" width="9.140625" style="458"/>
    <col min="12032" max="12032" width="51" style="458" customWidth="1"/>
    <col min="12033" max="12033" width="12.42578125" style="458" customWidth="1"/>
    <col min="12034" max="12034" width="12.85546875" style="458" customWidth="1"/>
    <col min="12035" max="12035" width="11.28515625" style="458" customWidth="1"/>
    <col min="12036" max="12287" width="9.140625" style="458"/>
    <col min="12288" max="12288" width="51" style="458" customWidth="1"/>
    <col min="12289" max="12289" width="12.42578125" style="458" customWidth="1"/>
    <col min="12290" max="12290" width="12.85546875" style="458" customWidth="1"/>
    <col min="12291" max="12291" width="11.28515625" style="458" customWidth="1"/>
    <col min="12292" max="12543" width="9.140625" style="458"/>
    <col min="12544" max="12544" width="51" style="458" customWidth="1"/>
    <col min="12545" max="12545" width="12.42578125" style="458" customWidth="1"/>
    <col min="12546" max="12546" width="12.85546875" style="458" customWidth="1"/>
    <col min="12547" max="12547" width="11.28515625" style="458" customWidth="1"/>
    <col min="12548" max="12799" width="9.140625" style="458"/>
    <col min="12800" max="12800" width="51" style="458" customWidth="1"/>
    <col min="12801" max="12801" width="12.42578125" style="458" customWidth="1"/>
    <col min="12802" max="12802" width="12.85546875" style="458" customWidth="1"/>
    <col min="12803" max="12803" width="11.28515625" style="458" customWidth="1"/>
    <col min="12804" max="13055" width="9.140625" style="458"/>
    <col min="13056" max="13056" width="51" style="458" customWidth="1"/>
    <col min="13057" max="13057" width="12.42578125" style="458" customWidth="1"/>
    <col min="13058" max="13058" width="12.85546875" style="458" customWidth="1"/>
    <col min="13059" max="13059" width="11.28515625" style="458" customWidth="1"/>
    <col min="13060" max="13311" width="9.140625" style="458"/>
    <col min="13312" max="13312" width="51" style="458" customWidth="1"/>
    <col min="13313" max="13313" width="12.42578125" style="458" customWidth="1"/>
    <col min="13314" max="13314" width="12.85546875" style="458" customWidth="1"/>
    <col min="13315" max="13315" width="11.28515625" style="458" customWidth="1"/>
    <col min="13316" max="13567" width="9.140625" style="458"/>
    <col min="13568" max="13568" width="51" style="458" customWidth="1"/>
    <col min="13569" max="13569" width="12.42578125" style="458" customWidth="1"/>
    <col min="13570" max="13570" width="12.85546875" style="458" customWidth="1"/>
    <col min="13571" max="13571" width="11.28515625" style="458" customWidth="1"/>
    <col min="13572" max="13823" width="9.140625" style="458"/>
    <col min="13824" max="13824" width="51" style="458" customWidth="1"/>
    <col min="13825" max="13825" width="12.42578125" style="458" customWidth="1"/>
    <col min="13826" max="13826" width="12.85546875" style="458" customWidth="1"/>
    <col min="13827" max="13827" width="11.28515625" style="458" customWidth="1"/>
    <col min="13828" max="14079" width="9.140625" style="458"/>
    <col min="14080" max="14080" width="51" style="458" customWidth="1"/>
    <col min="14081" max="14081" width="12.42578125" style="458" customWidth="1"/>
    <col min="14082" max="14082" width="12.85546875" style="458" customWidth="1"/>
    <col min="14083" max="14083" width="11.28515625" style="458" customWidth="1"/>
    <col min="14084" max="14335" width="9.140625" style="458"/>
    <col min="14336" max="14336" width="51" style="458" customWidth="1"/>
    <col min="14337" max="14337" width="12.42578125" style="458" customWidth="1"/>
    <col min="14338" max="14338" width="12.85546875" style="458" customWidth="1"/>
    <col min="14339" max="14339" width="11.28515625" style="458" customWidth="1"/>
    <col min="14340" max="14591" width="9.140625" style="458"/>
    <col min="14592" max="14592" width="51" style="458" customWidth="1"/>
    <col min="14593" max="14593" width="12.42578125" style="458" customWidth="1"/>
    <col min="14594" max="14594" width="12.85546875" style="458" customWidth="1"/>
    <col min="14595" max="14595" width="11.28515625" style="458" customWidth="1"/>
    <col min="14596" max="14847" width="9.140625" style="458"/>
    <col min="14848" max="14848" width="51" style="458" customWidth="1"/>
    <col min="14849" max="14849" width="12.42578125" style="458" customWidth="1"/>
    <col min="14850" max="14850" width="12.85546875" style="458" customWidth="1"/>
    <col min="14851" max="14851" width="11.28515625" style="458" customWidth="1"/>
    <col min="14852" max="15103" width="9.140625" style="458"/>
    <col min="15104" max="15104" width="51" style="458" customWidth="1"/>
    <col min="15105" max="15105" width="12.42578125" style="458" customWidth="1"/>
    <col min="15106" max="15106" width="12.85546875" style="458" customWidth="1"/>
    <col min="15107" max="15107" width="11.28515625" style="458" customWidth="1"/>
    <col min="15108" max="15359" width="9.140625" style="458"/>
    <col min="15360" max="15360" width="51" style="458" customWidth="1"/>
    <col min="15361" max="15361" width="12.42578125" style="458" customWidth="1"/>
    <col min="15362" max="15362" width="12.85546875" style="458" customWidth="1"/>
    <col min="15363" max="15363" width="11.28515625" style="458" customWidth="1"/>
    <col min="15364" max="15615" width="9.140625" style="458"/>
    <col min="15616" max="15616" width="51" style="458" customWidth="1"/>
    <col min="15617" max="15617" width="12.42578125" style="458" customWidth="1"/>
    <col min="15618" max="15618" width="12.85546875" style="458" customWidth="1"/>
    <col min="15619" max="15619" width="11.28515625" style="458" customWidth="1"/>
    <col min="15620" max="15871" width="9.140625" style="458"/>
    <col min="15872" max="15872" width="51" style="458" customWidth="1"/>
    <col min="15873" max="15873" width="12.42578125" style="458" customWidth="1"/>
    <col min="15874" max="15874" width="12.85546875" style="458" customWidth="1"/>
    <col min="15875" max="15875" width="11.28515625" style="458" customWidth="1"/>
    <col min="15876" max="16127" width="9.140625" style="458"/>
    <col min="16128" max="16128" width="51" style="458" customWidth="1"/>
    <col min="16129" max="16129" width="12.42578125" style="458" customWidth="1"/>
    <col min="16130" max="16130" width="12.85546875" style="458" customWidth="1"/>
    <col min="16131" max="16131" width="11.28515625" style="458" customWidth="1"/>
    <col min="16132" max="16384" width="9.140625" style="458"/>
  </cols>
  <sheetData>
    <row r="1" spans="1:8" ht="20.100000000000001" customHeight="1">
      <c r="A1" s="426" t="s">
        <v>505</v>
      </c>
      <c r="B1" s="457"/>
      <c r="C1" s="458"/>
      <c r="F1" s="428"/>
      <c r="G1" s="457"/>
      <c r="H1" s="457"/>
    </row>
    <row r="2" spans="1:8" ht="20.100000000000001" customHeight="1">
      <c r="A2" s="459"/>
      <c r="B2" s="459"/>
      <c r="C2" s="460"/>
      <c r="F2" s="428"/>
      <c r="G2" s="457"/>
      <c r="H2" s="457"/>
    </row>
    <row r="3" spans="1:8" ht="20.100000000000001" customHeight="1">
      <c r="A3" s="461"/>
      <c r="B3" s="462"/>
      <c r="C3" s="463"/>
      <c r="D3" s="464" t="s">
        <v>109</v>
      </c>
      <c r="F3" s="428"/>
    </row>
    <row r="4" spans="1:8" ht="20.100000000000001" customHeight="1">
      <c r="A4" s="434"/>
      <c r="B4" s="1056" t="s">
        <v>422</v>
      </c>
      <c r="C4" s="1056"/>
      <c r="D4" s="435" t="s">
        <v>113</v>
      </c>
      <c r="F4" s="428"/>
    </row>
    <row r="5" spans="1:8" ht="20.100000000000001" customHeight="1">
      <c r="A5" s="436"/>
      <c r="B5" s="437" t="s">
        <v>64</v>
      </c>
      <c r="C5" s="437" t="s">
        <v>63</v>
      </c>
      <c r="D5" s="438" t="s">
        <v>423</v>
      </c>
      <c r="F5" s="439"/>
    </row>
    <row r="6" spans="1:8" ht="20.100000000000001" customHeight="1">
      <c r="A6" s="436"/>
      <c r="B6" s="440" t="s">
        <v>115</v>
      </c>
      <c r="C6" s="440" t="s">
        <v>114</v>
      </c>
      <c r="D6" s="441" t="s">
        <v>115</v>
      </c>
      <c r="F6" s="439"/>
    </row>
    <row r="7" spans="1:8" ht="20.100000000000001" customHeight="1">
      <c r="A7" s="436"/>
      <c r="B7" s="465"/>
      <c r="C7" s="465"/>
      <c r="F7" s="442"/>
    </row>
    <row r="8" spans="1:8" s="469" customFormat="1" ht="20.100000000000001" customHeight="1">
      <c r="A8" s="466" t="s">
        <v>438</v>
      </c>
      <c r="B8" s="467">
        <v>157.3921242179747</v>
      </c>
      <c r="C8" s="467">
        <v>126.32463037130745</v>
      </c>
      <c r="D8" s="468">
        <v>127.88704514089902</v>
      </c>
      <c r="F8" s="442"/>
    </row>
    <row r="9" spans="1:8" ht="20.100000000000001" customHeight="1">
      <c r="A9" s="470" t="s">
        <v>439</v>
      </c>
      <c r="B9" s="467">
        <v>101.81462276878084</v>
      </c>
      <c r="C9" s="467">
        <v>100.54126924780795</v>
      </c>
      <c r="D9" s="468">
        <v>103.12437749281256</v>
      </c>
      <c r="F9" s="442"/>
    </row>
    <row r="10" spans="1:8" ht="20.100000000000001" customHeight="1">
      <c r="A10" s="446" t="s">
        <v>440</v>
      </c>
      <c r="B10" s="471">
        <v>106.02430494549837</v>
      </c>
      <c r="C10" s="471">
        <v>96.472912397100487</v>
      </c>
      <c r="D10" s="472">
        <v>115.48113445733655</v>
      </c>
      <c r="F10" s="442"/>
    </row>
    <row r="11" spans="1:8" ht="20.100000000000001" customHeight="1">
      <c r="A11" s="446" t="s">
        <v>441</v>
      </c>
      <c r="B11" s="471">
        <v>101.68868166392488</v>
      </c>
      <c r="C11" s="471">
        <v>100.70862260391611</v>
      </c>
      <c r="D11" s="472">
        <v>102.60313373071381</v>
      </c>
      <c r="F11" s="442"/>
    </row>
    <row r="12" spans="1:8" ht="20.100000000000001" customHeight="1">
      <c r="A12" s="470" t="s">
        <v>442</v>
      </c>
      <c r="B12" s="467">
        <v>105.64915600165375</v>
      </c>
      <c r="C12" s="467">
        <v>99.581426317286187</v>
      </c>
      <c r="D12" s="468">
        <v>107.36727087381477</v>
      </c>
      <c r="F12" s="442"/>
    </row>
    <row r="13" spans="1:8" ht="20.100000000000001" customHeight="1">
      <c r="A13" s="446" t="s">
        <v>443</v>
      </c>
      <c r="B13" s="471">
        <v>108.10688964702213</v>
      </c>
      <c r="C13" s="471">
        <v>99.043207826838753</v>
      </c>
      <c r="D13" s="472">
        <v>110.13485508585117</v>
      </c>
      <c r="F13" s="442"/>
    </row>
    <row r="14" spans="1:8" ht="20.100000000000001" customHeight="1">
      <c r="A14" s="446" t="s">
        <v>444</v>
      </c>
      <c r="B14" s="471">
        <v>101.25075373025416</v>
      </c>
      <c r="C14" s="471">
        <v>100.63487274998828</v>
      </c>
      <c r="D14" s="472">
        <v>102.82919948405176</v>
      </c>
      <c r="F14" s="442"/>
    </row>
    <row r="15" spans="1:8" ht="20.100000000000001" customHeight="1">
      <c r="A15" s="443" t="s">
        <v>445</v>
      </c>
      <c r="B15" s="467">
        <v>390.6759928260596</v>
      </c>
      <c r="C15" s="467">
        <v>172.18448380228031</v>
      </c>
      <c r="D15" s="468">
        <v>236.26065625643793</v>
      </c>
      <c r="F15" s="442"/>
      <c r="G15" s="473"/>
    </row>
    <row r="16" spans="1:8" ht="30" customHeight="1">
      <c r="A16" s="474" t="s">
        <v>446</v>
      </c>
      <c r="B16" s="467">
        <v>101.38965111280977</v>
      </c>
      <c r="C16" s="467">
        <v>101.68410133312062</v>
      </c>
      <c r="D16" s="468">
        <v>100.10005176728481</v>
      </c>
      <c r="F16" s="451"/>
      <c r="G16" s="475"/>
    </row>
    <row r="17" spans="1:6" ht="20.100000000000001" customHeight="1">
      <c r="A17" s="476" t="s">
        <v>447</v>
      </c>
      <c r="B17" s="471"/>
      <c r="C17" s="471"/>
      <c r="D17" s="472"/>
      <c r="F17" s="454"/>
    </row>
    <row r="18" spans="1:6" ht="20.100000000000001" customHeight="1">
      <c r="A18" s="446" t="s">
        <v>448</v>
      </c>
      <c r="B18" s="471">
        <v>101.45305952181924</v>
      </c>
      <c r="C18" s="471">
        <v>101.86389574403532</v>
      </c>
      <c r="D18" s="472">
        <v>99.999832877817298</v>
      </c>
      <c r="F18" s="454"/>
    </row>
    <row r="19" spans="1:6" ht="20.100000000000001" customHeight="1">
      <c r="A19" s="446" t="s">
        <v>449</v>
      </c>
      <c r="B19" s="471">
        <v>105.27209017983603</v>
      </c>
      <c r="C19" s="471">
        <v>100.91018739552675</v>
      </c>
      <c r="D19" s="472">
        <v>104.89761069665565</v>
      </c>
      <c r="F19" s="454"/>
    </row>
    <row r="20" spans="1:6" ht="20.100000000000001" customHeight="1">
      <c r="A20" s="477" t="s">
        <v>450</v>
      </c>
      <c r="B20" s="467">
        <v>102.18765814936386</v>
      </c>
      <c r="C20" s="467">
        <v>101.76675919668301</v>
      </c>
      <c r="D20" s="468">
        <v>101.63905912953375</v>
      </c>
      <c r="F20" s="454"/>
    </row>
    <row r="21" spans="1:6" ht="20.100000000000001" customHeight="1">
      <c r="A21" s="478"/>
      <c r="B21" s="471"/>
      <c r="C21" s="471"/>
      <c r="F21" s="454"/>
    </row>
    <row r="22" spans="1:6" ht="20.100000000000001" customHeight="1">
      <c r="A22" s="478"/>
      <c r="B22" s="471"/>
      <c r="C22" s="471"/>
      <c r="F22" s="454"/>
    </row>
    <row r="23" spans="1:6" ht="20.100000000000001" customHeight="1">
      <c r="A23" s="478"/>
      <c r="B23" s="471"/>
      <c r="C23" s="471"/>
      <c r="F23" s="454"/>
    </row>
    <row r="24" spans="1:6" ht="20.100000000000001" customHeight="1">
      <c r="A24" s="478"/>
      <c r="B24" s="471"/>
      <c r="C24" s="471"/>
      <c r="F24" s="442"/>
    </row>
    <row r="25" spans="1:6" ht="20.100000000000001" customHeight="1">
      <c r="A25" s="478"/>
      <c r="B25" s="471"/>
      <c r="C25" s="471"/>
      <c r="F25" s="442"/>
    </row>
    <row r="26" spans="1:6" ht="20.100000000000001" customHeight="1">
      <c r="A26" s="479"/>
      <c r="B26" s="480"/>
      <c r="C26" s="480"/>
      <c r="F26" s="442"/>
    </row>
    <row r="27" spans="1:6" ht="20.100000000000001" customHeight="1">
      <c r="A27" s="479"/>
      <c r="B27" s="480"/>
      <c r="C27" s="480"/>
      <c r="F27" s="442"/>
    </row>
    <row r="28" spans="1:6" ht="20.100000000000001" customHeight="1">
      <c r="A28" s="479"/>
      <c r="B28" s="480"/>
      <c r="C28" s="480"/>
      <c r="F28" s="442"/>
    </row>
    <row r="29" spans="1:6" ht="20.100000000000001" customHeight="1">
      <c r="A29" s="479"/>
      <c r="B29" s="480"/>
      <c r="C29" s="480"/>
      <c r="F29" s="442"/>
    </row>
    <row r="30" spans="1:6" ht="20.100000000000001" customHeight="1">
      <c r="A30" s="479"/>
      <c r="B30" s="480"/>
      <c r="C30" s="480"/>
      <c r="F30" s="442"/>
    </row>
    <row r="31" spans="1:6" ht="20.100000000000001" customHeight="1">
      <c r="A31" s="481"/>
      <c r="B31" s="463"/>
      <c r="C31" s="463"/>
      <c r="F31" s="442"/>
    </row>
    <row r="32" spans="1:6" ht="20.100000000000001" customHeight="1">
      <c r="A32" s="481"/>
      <c r="B32" s="463"/>
      <c r="C32" s="463"/>
      <c r="F32" s="442"/>
    </row>
    <row r="33" spans="1:6" ht="20.100000000000001" customHeight="1">
      <c r="A33" s="481"/>
      <c r="B33" s="463"/>
      <c r="C33" s="463"/>
      <c r="F33" s="442"/>
    </row>
    <row r="34" spans="1:6" ht="20.100000000000001" customHeight="1">
      <c r="A34" s="481"/>
      <c r="B34" s="463"/>
      <c r="C34" s="463"/>
      <c r="F34" s="442"/>
    </row>
    <row r="35" spans="1:6" ht="20.100000000000001" customHeight="1">
      <c r="A35" s="481"/>
      <c r="B35" s="463"/>
      <c r="C35" s="463"/>
      <c r="F35" s="442"/>
    </row>
    <row r="36" spans="1:6" ht="20.100000000000001" customHeight="1">
      <c r="A36" s="481"/>
      <c r="B36" s="463"/>
      <c r="C36" s="463"/>
      <c r="F36" s="442"/>
    </row>
    <row r="37" spans="1:6" ht="20.100000000000001" customHeight="1">
      <c r="A37" s="481"/>
      <c r="B37" s="463"/>
      <c r="C37" s="463"/>
      <c r="F37" s="442"/>
    </row>
    <row r="38" spans="1:6" ht="20.100000000000001" customHeight="1">
      <c r="A38" s="481"/>
      <c r="B38" s="463"/>
      <c r="C38" s="463"/>
      <c r="F38" s="442"/>
    </row>
    <row r="39" spans="1:6" ht="20.100000000000001" customHeight="1">
      <c r="A39" s="481"/>
      <c r="B39" s="463"/>
      <c r="C39" s="463"/>
      <c r="F39" s="442"/>
    </row>
    <row r="40" spans="1:6" ht="20.100000000000001" customHeight="1">
      <c r="A40" s="481"/>
      <c r="B40" s="463"/>
      <c r="C40" s="463"/>
      <c r="F40" s="442"/>
    </row>
    <row r="41" spans="1:6" ht="20.100000000000001" customHeight="1">
      <c r="A41" s="481"/>
      <c r="B41" s="463"/>
      <c r="C41" s="463"/>
      <c r="F41" s="442"/>
    </row>
    <row r="42" spans="1:6" ht="20.100000000000001" customHeight="1">
      <c r="A42" s="481"/>
      <c r="B42" s="463"/>
      <c r="C42" s="463"/>
      <c r="F42" s="442"/>
    </row>
    <row r="43" spans="1:6" ht="20.100000000000001" customHeight="1">
      <c r="A43" s="481"/>
      <c r="F43" s="442"/>
    </row>
    <row r="44" spans="1:6" ht="20.100000000000001" customHeight="1">
      <c r="A44" s="481"/>
      <c r="F44" s="442"/>
    </row>
    <row r="45" spans="1:6" ht="20.100000000000001" customHeight="1">
      <c r="A45" s="481"/>
      <c r="F45" s="442"/>
    </row>
    <row r="46" spans="1:6" ht="20.100000000000001" customHeight="1">
      <c r="A46" s="481"/>
      <c r="F46" s="442"/>
    </row>
    <row r="47" spans="1:6" ht="20.100000000000001" customHeight="1">
      <c r="A47" s="481"/>
      <c r="F47" s="442"/>
    </row>
    <row r="48" spans="1:6" ht="20.100000000000001" customHeight="1">
      <c r="A48" s="481"/>
      <c r="F48" s="442"/>
    </row>
    <row r="49" spans="1:6" ht="20.100000000000001" customHeight="1">
      <c r="A49" s="442"/>
      <c r="D49" s="442"/>
      <c r="E49" s="442"/>
      <c r="F49" s="442"/>
    </row>
    <row r="50" spans="1:6" ht="20.100000000000001" customHeight="1">
      <c r="A50" s="442"/>
      <c r="D50" s="442"/>
      <c r="E50" s="442"/>
      <c r="F50" s="442"/>
    </row>
    <row r="51" spans="1:6" ht="20.100000000000001" customHeight="1">
      <c r="A51" s="442"/>
      <c r="D51" s="442"/>
      <c r="E51" s="442"/>
      <c r="F51" s="442"/>
    </row>
    <row r="52" spans="1:6" ht="20.100000000000001" customHeight="1">
      <c r="A52" s="442"/>
      <c r="D52" s="442"/>
      <c r="E52" s="442"/>
      <c r="F52" s="442"/>
    </row>
    <row r="53" spans="1:6" ht="20.100000000000001" customHeight="1">
      <c r="A53" s="442"/>
      <c r="D53" s="442"/>
      <c r="E53" s="442"/>
      <c r="F53" s="442"/>
    </row>
    <row r="54" spans="1:6" ht="20.100000000000001" customHeight="1">
      <c r="A54" s="442"/>
      <c r="D54" s="442"/>
      <c r="E54" s="442"/>
      <c r="F54" s="442"/>
    </row>
    <row r="55" spans="1:6" ht="20.100000000000001" customHeight="1">
      <c r="A55" s="442"/>
      <c r="D55" s="442"/>
      <c r="E55" s="442"/>
      <c r="F55" s="442"/>
    </row>
    <row r="56" spans="1:6" ht="20.100000000000001" customHeight="1">
      <c r="A56" s="442"/>
      <c r="D56" s="442"/>
      <c r="E56" s="442"/>
      <c r="F56" s="442"/>
    </row>
    <row r="57" spans="1:6" ht="20.100000000000001" customHeight="1">
      <c r="A57" s="442"/>
      <c r="D57" s="442"/>
      <c r="E57" s="442"/>
      <c r="F57" s="442"/>
    </row>
    <row r="58" spans="1:6" ht="20.100000000000001" customHeight="1">
      <c r="A58" s="442"/>
      <c r="D58" s="442"/>
      <c r="E58" s="442"/>
      <c r="F58" s="442"/>
    </row>
    <row r="59" spans="1:6" ht="25.15" customHeight="1">
      <c r="A59" s="442"/>
      <c r="D59" s="442"/>
      <c r="E59" s="442"/>
      <c r="F59" s="442"/>
    </row>
    <row r="60" spans="1:6" ht="25.15" customHeight="1">
      <c r="A60" s="442"/>
      <c r="D60" s="442"/>
      <c r="E60" s="442"/>
      <c r="F60" s="442"/>
    </row>
    <row r="61" spans="1:6" ht="25.15" customHeight="1">
      <c r="A61" s="442"/>
      <c r="D61" s="442"/>
      <c r="E61" s="442"/>
      <c r="F61" s="442"/>
    </row>
    <row r="62" spans="1:6" ht="25.15" customHeight="1">
      <c r="A62" s="442"/>
      <c r="D62" s="442"/>
      <c r="E62" s="442"/>
      <c r="F62" s="442"/>
    </row>
    <row r="63" spans="1:6" ht="25.15" customHeight="1">
      <c r="A63" s="442"/>
      <c r="D63" s="442"/>
      <c r="E63" s="442"/>
      <c r="F63" s="442"/>
    </row>
    <row r="64" spans="1:6" ht="25.15" customHeight="1">
      <c r="A64" s="442"/>
      <c r="D64" s="442"/>
      <c r="E64" s="442"/>
      <c r="F64" s="442"/>
    </row>
    <row r="65" spans="1:6" ht="25.15" customHeight="1">
      <c r="A65" s="442"/>
      <c r="D65" s="442"/>
      <c r="E65" s="442"/>
      <c r="F65" s="442"/>
    </row>
    <row r="66" spans="1:6" ht="25.15" customHeight="1">
      <c r="A66" s="442"/>
      <c r="D66" s="442"/>
      <c r="E66" s="442"/>
      <c r="F66" s="442"/>
    </row>
    <row r="67" spans="1:6" ht="25.15" customHeight="1">
      <c r="A67" s="442"/>
      <c r="D67" s="442"/>
      <c r="E67" s="442"/>
      <c r="F67" s="442"/>
    </row>
    <row r="68" spans="1:6" ht="25.15" customHeight="1">
      <c r="A68" s="442"/>
      <c r="D68" s="442"/>
      <c r="E68" s="442"/>
      <c r="F68" s="442"/>
    </row>
    <row r="69" spans="1:6" ht="25.15" customHeight="1">
      <c r="A69" s="442"/>
      <c r="D69" s="442"/>
      <c r="E69" s="442"/>
      <c r="F69" s="442"/>
    </row>
    <row r="70" spans="1:6" ht="25.15" customHeight="1">
      <c r="A70" s="442"/>
      <c r="D70" s="442"/>
      <c r="E70" s="442"/>
      <c r="F70" s="442"/>
    </row>
    <row r="71" spans="1:6" ht="25.15" customHeight="1">
      <c r="A71" s="442"/>
      <c r="D71" s="442"/>
      <c r="E71" s="442"/>
      <c r="F71" s="442"/>
    </row>
    <row r="72" spans="1:6" ht="25.15" customHeight="1">
      <c r="A72" s="442"/>
      <c r="D72" s="442"/>
      <c r="E72" s="442"/>
      <c r="F72" s="442"/>
    </row>
    <row r="73" spans="1:6" ht="25.15" customHeight="1">
      <c r="A73" s="442"/>
      <c r="D73" s="442"/>
      <c r="E73" s="442"/>
      <c r="F73" s="442"/>
    </row>
    <row r="74" spans="1:6" ht="25.15" customHeight="1">
      <c r="A74" s="442"/>
      <c r="D74" s="442"/>
      <c r="E74" s="442"/>
      <c r="F74" s="442"/>
    </row>
    <row r="75" spans="1:6" ht="25.15" customHeight="1">
      <c r="A75" s="442"/>
      <c r="D75" s="442"/>
      <c r="E75" s="442"/>
      <c r="F75" s="442"/>
    </row>
    <row r="76" spans="1:6" ht="25.15" customHeight="1">
      <c r="A76" s="442"/>
      <c r="D76" s="442"/>
      <c r="E76" s="442"/>
      <c r="F76" s="442"/>
    </row>
    <row r="77" spans="1:6" ht="25.15" customHeight="1">
      <c r="A77" s="442"/>
      <c r="D77" s="442"/>
      <c r="E77" s="442"/>
      <c r="F77" s="442"/>
    </row>
    <row r="78" spans="1:6" ht="25.15" customHeight="1">
      <c r="A78" s="442"/>
      <c r="D78" s="442"/>
      <c r="E78" s="442"/>
      <c r="F78" s="442"/>
    </row>
    <row r="79" spans="1:6" ht="25.15" customHeight="1">
      <c r="A79" s="442"/>
      <c r="D79" s="442"/>
      <c r="E79" s="442"/>
      <c r="F79" s="442"/>
    </row>
    <row r="80" spans="1:6" ht="25.15" customHeight="1">
      <c r="A80" s="442"/>
      <c r="D80" s="442"/>
      <c r="E80" s="442"/>
      <c r="F80" s="442"/>
    </row>
    <row r="81" spans="1:6" ht="25.15" customHeight="1">
      <c r="A81" s="442"/>
      <c r="D81" s="442"/>
      <c r="E81" s="442"/>
      <c r="F81" s="442"/>
    </row>
    <row r="82" spans="1:6" ht="25.15" customHeight="1">
      <c r="A82" s="442"/>
      <c r="D82" s="442"/>
      <c r="E82" s="442"/>
      <c r="F82" s="442"/>
    </row>
    <row r="83" spans="1:6" ht="25.15" customHeight="1">
      <c r="A83" s="442"/>
      <c r="D83" s="442"/>
      <c r="E83" s="442"/>
      <c r="F83" s="442"/>
    </row>
    <row r="84" spans="1:6" ht="25.15" customHeight="1">
      <c r="A84" s="442"/>
      <c r="D84" s="442"/>
      <c r="E84" s="442"/>
      <c r="F84" s="442"/>
    </row>
    <row r="85" spans="1:6" ht="25.15" customHeight="1">
      <c r="A85" s="442"/>
      <c r="D85" s="442"/>
      <c r="E85" s="442"/>
      <c r="F85" s="442"/>
    </row>
    <row r="86" spans="1:6" ht="25.15" customHeight="1">
      <c r="A86" s="442"/>
      <c r="D86" s="442"/>
      <c r="E86" s="442"/>
      <c r="F86" s="442"/>
    </row>
    <row r="87" spans="1:6" ht="25.15" customHeight="1">
      <c r="A87" s="442"/>
      <c r="D87" s="442"/>
      <c r="E87" s="442"/>
      <c r="F87" s="442"/>
    </row>
    <row r="88" spans="1:6" ht="25.15" customHeight="1">
      <c r="A88" s="442"/>
      <c r="D88" s="442"/>
      <c r="E88" s="442"/>
      <c r="F88" s="442"/>
    </row>
    <row r="89" spans="1:6" ht="25.15" customHeight="1">
      <c r="A89" s="442"/>
      <c r="D89" s="442"/>
      <c r="E89" s="442"/>
      <c r="F89" s="442"/>
    </row>
    <row r="90" spans="1:6" ht="25.15" customHeight="1">
      <c r="A90" s="442"/>
      <c r="D90" s="442"/>
      <c r="E90" s="442"/>
      <c r="F90" s="442"/>
    </row>
    <row r="91" spans="1:6" ht="25.15" customHeight="1">
      <c r="A91" s="442"/>
      <c r="D91" s="442"/>
      <c r="E91" s="442"/>
      <c r="F91" s="442"/>
    </row>
    <row r="92" spans="1:6" ht="25.15" customHeight="1">
      <c r="A92" s="442"/>
      <c r="D92" s="442"/>
      <c r="E92" s="442"/>
      <c r="F92" s="442"/>
    </row>
    <row r="93" spans="1:6" ht="25.15" customHeight="1">
      <c r="A93" s="442"/>
      <c r="D93" s="442"/>
      <c r="E93" s="442"/>
      <c r="F93" s="442"/>
    </row>
    <row r="94" spans="1:6" ht="25.15" customHeight="1">
      <c r="A94" s="442"/>
      <c r="D94" s="442"/>
      <c r="E94" s="442"/>
      <c r="F94" s="442"/>
    </row>
    <row r="95" spans="1:6" ht="25.15" customHeight="1">
      <c r="A95" s="442"/>
      <c r="D95" s="442"/>
      <c r="E95" s="442"/>
      <c r="F95" s="442"/>
    </row>
    <row r="96" spans="1:6" ht="25.15" customHeight="1">
      <c r="A96" s="442"/>
      <c r="D96" s="442"/>
      <c r="E96" s="442"/>
      <c r="F96" s="442"/>
    </row>
    <row r="97" spans="1:6" ht="25.15" customHeight="1">
      <c r="A97" s="442"/>
      <c r="D97" s="442"/>
      <c r="E97" s="442"/>
      <c r="F97" s="442"/>
    </row>
    <row r="98" spans="1:6" ht="25.15" customHeight="1">
      <c r="A98" s="442"/>
      <c r="D98" s="442"/>
      <c r="E98" s="442"/>
      <c r="F98" s="442"/>
    </row>
    <row r="99" spans="1:6" ht="25.15" customHeight="1">
      <c r="A99" s="442"/>
      <c r="D99" s="442"/>
      <c r="E99" s="442"/>
      <c r="F99" s="442"/>
    </row>
    <row r="100" spans="1:6" ht="25.15" customHeight="1">
      <c r="A100" s="442"/>
      <c r="D100" s="442"/>
      <c r="E100" s="442"/>
      <c r="F100" s="442"/>
    </row>
    <row r="101" spans="1:6" ht="25.15" customHeight="1">
      <c r="A101" s="442"/>
      <c r="D101" s="442"/>
      <c r="E101" s="442"/>
      <c r="F101" s="442"/>
    </row>
    <row r="102" spans="1:6" ht="25.15" customHeight="1">
      <c r="A102" s="442"/>
      <c r="D102" s="442"/>
      <c r="E102" s="442"/>
      <c r="F102" s="442"/>
    </row>
    <row r="103" spans="1:6" ht="25.15" customHeight="1">
      <c r="A103" s="442"/>
      <c r="D103" s="442"/>
      <c r="E103" s="442"/>
      <c r="F103" s="442"/>
    </row>
    <row r="104" spans="1:6" ht="25.15" customHeight="1">
      <c r="A104" s="442"/>
      <c r="D104" s="442"/>
      <c r="E104" s="442"/>
      <c r="F104" s="442"/>
    </row>
    <row r="105" spans="1:6" ht="25.15" customHeight="1">
      <c r="A105" s="442"/>
      <c r="D105" s="442"/>
      <c r="E105" s="442"/>
      <c r="F105" s="442"/>
    </row>
    <row r="106" spans="1:6" ht="25.15" customHeight="1">
      <c r="A106" s="442"/>
      <c r="D106" s="442"/>
      <c r="E106" s="442"/>
      <c r="F106" s="442"/>
    </row>
    <row r="107" spans="1:6" ht="25.15" customHeight="1">
      <c r="A107" s="442"/>
      <c r="D107" s="442"/>
      <c r="E107" s="442"/>
      <c r="F107" s="442"/>
    </row>
    <row r="108" spans="1:6" ht="25.15" customHeight="1">
      <c r="A108" s="442"/>
      <c r="D108" s="442"/>
      <c r="E108" s="442"/>
      <c r="F108" s="442"/>
    </row>
    <row r="109" spans="1:6" ht="25.15" customHeight="1">
      <c r="A109" s="442"/>
      <c r="D109" s="442"/>
      <c r="E109" s="442"/>
      <c r="F109" s="442"/>
    </row>
    <row r="110" spans="1:6" ht="25.15" customHeight="1">
      <c r="A110" s="442"/>
      <c r="D110" s="442"/>
      <c r="E110" s="442"/>
      <c r="F110" s="442"/>
    </row>
    <row r="111" spans="1:6" ht="25.15" customHeight="1">
      <c r="A111" s="442"/>
      <c r="D111" s="442"/>
      <c r="E111" s="442"/>
      <c r="F111" s="442"/>
    </row>
    <row r="112" spans="1:6" ht="25.15" customHeight="1">
      <c r="A112" s="442"/>
      <c r="D112" s="442"/>
      <c r="E112" s="442"/>
      <c r="F112" s="442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22" sqref="J22"/>
    </sheetView>
  </sheetViews>
  <sheetFormatPr defaultColWidth="9.28515625" defaultRowHeight="25.15" customHeight="1"/>
  <cols>
    <col min="1" max="1" width="52.42578125" style="458" customWidth="1"/>
    <col min="2" max="2" width="11" style="442" customWidth="1"/>
    <col min="3" max="3" width="11.28515625" style="442" customWidth="1"/>
    <col min="4" max="4" width="15.28515625" style="458" customWidth="1"/>
    <col min="5" max="16384" width="9.28515625" style="458"/>
  </cols>
  <sheetData>
    <row r="1" spans="1:8" ht="20.100000000000001" customHeight="1">
      <c r="A1" s="426" t="s">
        <v>506</v>
      </c>
      <c r="B1" s="457"/>
      <c r="C1" s="458"/>
      <c r="F1" s="428"/>
      <c r="G1" s="457"/>
      <c r="H1" s="457"/>
    </row>
    <row r="2" spans="1:8" ht="20.100000000000001" customHeight="1">
      <c r="A2" s="459"/>
      <c r="B2" s="459"/>
      <c r="C2" s="460"/>
      <c r="F2" s="428"/>
      <c r="G2" s="457"/>
      <c r="H2" s="457"/>
    </row>
    <row r="3" spans="1:8" ht="20.100000000000001" customHeight="1">
      <c r="A3" s="461"/>
      <c r="B3" s="462"/>
      <c r="C3" s="463"/>
      <c r="D3" s="464" t="s">
        <v>109</v>
      </c>
      <c r="F3" s="428"/>
    </row>
    <row r="4" spans="1:8" ht="20.100000000000001" customHeight="1">
      <c r="A4" s="434"/>
      <c r="B4" s="1056" t="s">
        <v>422</v>
      </c>
      <c r="C4" s="1056"/>
      <c r="D4" s="435" t="s">
        <v>113</v>
      </c>
      <c r="F4" s="428"/>
    </row>
    <row r="5" spans="1:8" ht="20.100000000000001" customHeight="1">
      <c r="A5" s="436"/>
      <c r="B5" s="437" t="s">
        <v>64</v>
      </c>
      <c r="C5" s="437" t="s">
        <v>63</v>
      </c>
      <c r="D5" s="438" t="s">
        <v>423</v>
      </c>
      <c r="F5" s="439"/>
    </row>
    <row r="6" spans="1:8" ht="20.100000000000001" customHeight="1">
      <c r="A6" s="436"/>
      <c r="B6" s="440" t="s">
        <v>115</v>
      </c>
      <c r="C6" s="440" t="s">
        <v>114</v>
      </c>
      <c r="D6" s="441" t="s">
        <v>115</v>
      </c>
      <c r="F6" s="439"/>
    </row>
    <row r="7" spans="1:8" ht="20.100000000000001" customHeight="1">
      <c r="A7" s="436"/>
      <c r="B7" s="465"/>
      <c r="C7" s="465"/>
      <c r="F7" s="442"/>
    </row>
    <row r="8" spans="1:8" s="469" customFormat="1" ht="20.100000000000001" customHeight="1">
      <c r="A8" s="466" t="s">
        <v>438</v>
      </c>
      <c r="B8" s="467">
        <v>97.425935921050666</v>
      </c>
      <c r="C8" s="467">
        <v>100.86068825020105</v>
      </c>
      <c r="D8" s="468">
        <v>98.118325456181566</v>
      </c>
      <c r="F8" s="442"/>
    </row>
    <row r="9" spans="1:8" ht="20.100000000000001" customHeight="1">
      <c r="A9" s="466" t="s">
        <v>451</v>
      </c>
      <c r="B9" s="471"/>
      <c r="C9" s="471"/>
      <c r="F9" s="442"/>
    </row>
    <row r="10" spans="1:8" ht="20.100000000000001" customHeight="1">
      <c r="A10" s="478" t="s">
        <v>452</v>
      </c>
      <c r="B10" s="471">
        <v>99.68300099922584</v>
      </c>
      <c r="C10" s="471">
        <v>100.69558884121486</v>
      </c>
      <c r="D10" s="472">
        <v>100.93760583332528</v>
      </c>
      <c r="F10" s="442"/>
    </row>
    <row r="11" spans="1:8" ht="20.100000000000001" customHeight="1">
      <c r="A11" s="478" t="s">
        <v>453</v>
      </c>
      <c r="B11" s="471">
        <v>97.170995431110512</v>
      </c>
      <c r="C11" s="471">
        <v>100.92711333861655</v>
      </c>
      <c r="D11" s="472">
        <v>97.881046565254678</v>
      </c>
      <c r="F11" s="442"/>
    </row>
    <row r="12" spans="1:8" ht="20.100000000000001" customHeight="1">
      <c r="A12" s="478" t="s">
        <v>454</v>
      </c>
      <c r="B12" s="471">
        <v>99.42033072331138</v>
      </c>
      <c r="C12" s="471">
        <v>100.31807870756407</v>
      </c>
      <c r="D12" s="472">
        <v>100.04694602642917</v>
      </c>
      <c r="F12" s="442"/>
    </row>
    <row r="13" spans="1:8" ht="20.100000000000001" customHeight="1">
      <c r="A13" s="466" t="s">
        <v>455</v>
      </c>
      <c r="B13" s="471"/>
      <c r="C13" s="471"/>
      <c r="F13" s="442"/>
    </row>
    <row r="14" spans="1:8" ht="20.100000000000001" customHeight="1">
      <c r="A14" s="478" t="s">
        <v>456</v>
      </c>
      <c r="B14" s="471">
        <v>100.2544510658159</v>
      </c>
      <c r="C14" s="471">
        <v>100.62434146887502</v>
      </c>
      <c r="D14" s="472">
        <v>102.23675094419227</v>
      </c>
      <c r="F14" s="442"/>
    </row>
    <row r="15" spans="1:8" ht="20.100000000000001" customHeight="1">
      <c r="A15" s="478" t="s">
        <v>457</v>
      </c>
      <c r="B15" s="471">
        <v>103.01529121384436</v>
      </c>
      <c r="C15" s="471">
        <v>100.95166417467053</v>
      </c>
      <c r="D15" s="472">
        <v>104.18618156653481</v>
      </c>
      <c r="F15" s="442"/>
    </row>
    <row r="16" spans="1:8" ht="20.100000000000001" customHeight="1">
      <c r="A16" s="478" t="s">
        <v>458</v>
      </c>
      <c r="B16" s="471">
        <v>96.414798733617459</v>
      </c>
      <c r="C16" s="471">
        <v>100.88234019962405</v>
      </c>
      <c r="D16" s="472">
        <v>97.021981302699672</v>
      </c>
      <c r="F16" s="451"/>
    </row>
    <row r="17" spans="1:6" ht="20.100000000000001" customHeight="1">
      <c r="A17" s="478" t="s">
        <v>459</v>
      </c>
      <c r="B17" s="471">
        <v>104.90208932505276</v>
      </c>
      <c r="C17" s="471">
        <v>101.09292276218238</v>
      </c>
      <c r="D17" s="472">
        <v>102.90002139949456</v>
      </c>
      <c r="F17" s="454"/>
    </row>
    <row r="18" spans="1:6" ht="20.100000000000001" customHeight="1">
      <c r="A18" s="478" t="s">
        <v>460</v>
      </c>
      <c r="B18" s="471">
        <v>107.19331067405076</v>
      </c>
      <c r="C18" s="471">
        <v>100.4527106215272</v>
      </c>
      <c r="D18" s="472">
        <v>106.61627506150265</v>
      </c>
      <c r="F18" s="454"/>
    </row>
    <row r="19" spans="1:6" ht="20.100000000000001" customHeight="1">
      <c r="A19" s="478" t="s">
        <v>461</v>
      </c>
      <c r="B19" s="471">
        <v>103.03263737836363</v>
      </c>
      <c r="C19" s="471">
        <v>100.71060820269958</v>
      </c>
      <c r="D19" s="472">
        <v>103.45</v>
      </c>
      <c r="F19" s="454"/>
    </row>
    <row r="20" spans="1:6" ht="20.100000000000001" customHeight="1">
      <c r="A20" s="478" t="s">
        <v>462</v>
      </c>
      <c r="B20" s="471">
        <v>103.50311668024834</v>
      </c>
      <c r="C20" s="471">
        <v>101.23887506908869</v>
      </c>
      <c r="D20" s="472">
        <v>102.4671849181801</v>
      </c>
      <c r="F20" s="454"/>
    </row>
    <row r="21" spans="1:6" ht="20.100000000000001" customHeight="1">
      <c r="A21" s="478"/>
      <c r="B21" s="471"/>
      <c r="C21" s="471"/>
      <c r="F21" s="454"/>
    </row>
    <row r="22" spans="1:6" ht="20.100000000000001" customHeight="1">
      <c r="A22" s="478"/>
      <c r="B22" s="471"/>
      <c r="C22" s="471"/>
      <c r="F22" s="454"/>
    </row>
    <row r="23" spans="1:6" ht="20.100000000000001" customHeight="1">
      <c r="A23" s="478"/>
      <c r="B23" s="471"/>
      <c r="C23" s="471"/>
      <c r="F23" s="454"/>
    </row>
    <row r="24" spans="1:6" ht="20.100000000000001" customHeight="1">
      <c r="A24" s="478"/>
      <c r="B24" s="471"/>
      <c r="C24" s="471"/>
      <c r="F24" s="442"/>
    </row>
    <row r="25" spans="1:6" ht="20.100000000000001" customHeight="1">
      <c r="A25" s="478"/>
      <c r="B25" s="471"/>
      <c r="C25" s="471"/>
      <c r="F25" s="442"/>
    </row>
    <row r="26" spans="1:6" ht="20.100000000000001" customHeight="1">
      <c r="A26" s="479"/>
      <c r="B26" s="480"/>
      <c r="C26" s="480"/>
      <c r="F26" s="442"/>
    </row>
    <row r="27" spans="1:6" ht="20.100000000000001" customHeight="1">
      <c r="A27" s="479"/>
      <c r="B27" s="480"/>
      <c r="C27" s="480"/>
      <c r="F27" s="442"/>
    </row>
    <row r="28" spans="1:6" ht="20.100000000000001" customHeight="1">
      <c r="A28" s="479"/>
      <c r="B28" s="480"/>
      <c r="C28" s="480"/>
      <c r="F28" s="442"/>
    </row>
    <row r="29" spans="1:6" ht="20.100000000000001" customHeight="1">
      <c r="A29" s="479"/>
      <c r="B29" s="480"/>
      <c r="C29" s="480"/>
      <c r="F29" s="442"/>
    </row>
    <row r="30" spans="1:6" ht="20.100000000000001" customHeight="1">
      <c r="A30" s="479"/>
      <c r="B30" s="480"/>
      <c r="C30" s="480"/>
      <c r="F30" s="442"/>
    </row>
    <row r="31" spans="1:6" ht="20.100000000000001" customHeight="1">
      <c r="A31" s="481"/>
      <c r="B31" s="463"/>
      <c r="C31" s="463"/>
      <c r="F31" s="442"/>
    </row>
    <row r="32" spans="1:6" ht="20.100000000000001" customHeight="1">
      <c r="A32" s="481"/>
      <c r="B32" s="463"/>
      <c r="C32" s="463"/>
      <c r="F32" s="442"/>
    </row>
    <row r="33" spans="1:6" ht="20.100000000000001" customHeight="1">
      <c r="A33" s="481"/>
      <c r="B33" s="463"/>
      <c r="C33" s="463"/>
      <c r="F33" s="442"/>
    </row>
    <row r="34" spans="1:6" ht="20.100000000000001" customHeight="1">
      <c r="A34" s="481"/>
      <c r="B34" s="463"/>
      <c r="C34" s="463"/>
      <c r="F34" s="442"/>
    </row>
    <row r="35" spans="1:6" ht="20.100000000000001" customHeight="1">
      <c r="A35" s="481"/>
      <c r="B35" s="463"/>
      <c r="C35" s="463"/>
      <c r="F35" s="442"/>
    </row>
    <row r="36" spans="1:6" ht="20.100000000000001" customHeight="1">
      <c r="A36" s="481"/>
      <c r="B36" s="463"/>
      <c r="C36" s="463"/>
      <c r="F36" s="442"/>
    </row>
    <row r="37" spans="1:6" ht="20.100000000000001" customHeight="1">
      <c r="A37" s="481"/>
      <c r="B37" s="463"/>
      <c r="C37" s="463"/>
      <c r="F37" s="442"/>
    </row>
    <row r="38" spans="1:6" ht="20.100000000000001" customHeight="1">
      <c r="A38" s="481"/>
      <c r="B38" s="463"/>
      <c r="C38" s="463"/>
      <c r="F38" s="442"/>
    </row>
    <row r="39" spans="1:6" ht="20.100000000000001" customHeight="1">
      <c r="A39" s="481"/>
      <c r="B39" s="463"/>
      <c r="C39" s="463"/>
      <c r="F39" s="442"/>
    </row>
    <row r="40" spans="1:6" ht="20.100000000000001" customHeight="1">
      <c r="A40" s="481"/>
      <c r="B40" s="463"/>
      <c r="C40" s="463"/>
      <c r="F40" s="442"/>
    </row>
    <row r="41" spans="1:6" ht="20.100000000000001" customHeight="1">
      <c r="A41" s="481"/>
      <c r="B41" s="463"/>
      <c r="C41" s="463"/>
      <c r="F41" s="442"/>
    </row>
    <row r="42" spans="1:6" ht="20.100000000000001" customHeight="1">
      <c r="A42" s="481"/>
      <c r="B42" s="463"/>
      <c r="C42" s="463"/>
      <c r="F42" s="442"/>
    </row>
    <row r="43" spans="1:6" ht="20.100000000000001" customHeight="1">
      <c r="A43" s="481"/>
      <c r="B43" s="463"/>
      <c r="C43" s="463"/>
      <c r="F43" s="442"/>
    </row>
    <row r="44" spans="1:6" ht="20.100000000000001" customHeight="1">
      <c r="A44" s="481"/>
      <c r="B44" s="463"/>
      <c r="C44" s="463"/>
      <c r="F44" s="442"/>
    </row>
    <row r="45" spans="1:6" ht="20.100000000000001" customHeight="1">
      <c r="A45" s="481"/>
      <c r="F45" s="442"/>
    </row>
    <row r="46" spans="1:6" ht="20.100000000000001" customHeight="1">
      <c r="A46" s="481"/>
      <c r="F46" s="442"/>
    </row>
    <row r="47" spans="1:6" ht="20.100000000000001" customHeight="1">
      <c r="A47" s="481"/>
      <c r="F47" s="442"/>
    </row>
    <row r="48" spans="1:6" ht="20.100000000000001" customHeight="1">
      <c r="A48" s="481"/>
      <c r="F48" s="442"/>
    </row>
    <row r="49" spans="1:6" ht="20.100000000000001" customHeight="1">
      <c r="A49" s="442"/>
      <c r="D49" s="442"/>
      <c r="E49" s="442"/>
      <c r="F49" s="442"/>
    </row>
    <row r="50" spans="1:6" ht="20.100000000000001" customHeight="1">
      <c r="A50" s="442"/>
      <c r="D50" s="442"/>
      <c r="E50" s="442"/>
      <c r="F50" s="442"/>
    </row>
    <row r="51" spans="1:6" ht="20.100000000000001" customHeight="1">
      <c r="A51" s="442"/>
      <c r="D51" s="442"/>
      <c r="E51" s="442"/>
      <c r="F51" s="442"/>
    </row>
    <row r="52" spans="1:6" ht="20.100000000000001" customHeight="1">
      <c r="A52" s="442"/>
      <c r="D52" s="442"/>
      <c r="E52" s="442"/>
      <c r="F52" s="442"/>
    </row>
    <row r="53" spans="1:6" ht="20.100000000000001" customHeight="1">
      <c r="A53" s="442"/>
      <c r="D53" s="442"/>
      <c r="E53" s="442"/>
      <c r="F53" s="442"/>
    </row>
    <row r="54" spans="1:6" ht="20.100000000000001" customHeight="1">
      <c r="A54" s="442"/>
      <c r="D54" s="442"/>
      <c r="E54" s="442"/>
      <c r="F54" s="442"/>
    </row>
    <row r="55" spans="1:6" ht="20.100000000000001" customHeight="1">
      <c r="A55" s="442"/>
      <c r="D55" s="442"/>
      <c r="E55" s="442"/>
      <c r="F55" s="442"/>
    </row>
    <row r="56" spans="1:6" ht="20.100000000000001" customHeight="1">
      <c r="A56" s="442"/>
      <c r="D56" s="442"/>
      <c r="E56" s="442"/>
      <c r="F56" s="442"/>
    </row>
    <row r="57" spans="1:6" ht="20.100000000000001" customHeight="1">
      <c r="A57" s="442"/>
      <c r="D57" s="442"/>
      <c r="E57" s="442"/>
      <c r="F57" s="442"/>
    </row>
    <row r="58" spans="1:6" ht="20.100000000000001" customHeight="1">
      <c r="A58" s="442"/>
      <c r="D58" s="442"/>
      <c r="E58" s="442"/>
      <c r="F58" s="442"/>
    </row>
    <row r="59" spans="1:6" ht="25.15" customHeight="1">
      <c r="A59" s="442"/>
      <c r="D59" s="442"/>
      <c r="E59" s="442"/>
      <c r="F59" s="442"/>
    </row>
    <row r="60" spans="1:6" ht="25.15" customHeight="1">
      <c r="A60" s="442"/>
      <c r="D60" s="442"/>
      <c r="E60" s="442"/>
      <c r="F60" s="442"/>
    </row>
    <row r="61" spans="1:6" ht="25.15" customHeight="1">
      <c r="A61" s="442"/>
      <c r="D61" s="442"/>
      <c r="E61" s="442"/>
      <c r="F61" s="442"/>
    </row>
    <row r="62" spans="1:6" ht="25.15" customHeight="1">
      <c r="A62" s="442"/>
      <c r="D62" s="442"/>
      <c r="E62" s="442"/>
      <c r="F62" s="442"/>
    </row>
    <row r="63" spans="1:6" ht="25.15" customHeight="1">
      <c r="A63" s="442"/>
      <c r="D63" s="442"/>
      <c r="E63" s="442"/>
      <c r="F63" s="442"/>
    </row>
    <row r="64" spans="1:6" ht="25.15" customHeight="1">
      <c r="A64" s="442"/>
      <c r="D64" s="442"/>
      <c r="E64" s="442"/>
      <c r="F64" s="442"/>
    </row>
    <row r="65" spans="1:6" ht="25.15" customHeight="1">
      <c r="A65" s="442"/>
      <c r="D65" s="442"/>
      <c r="E65" s="442"/>
      <c r="F65" s="442"/>
    </row>
    <row r="66" spans="1:6" ht="25.15" customHeight="1">
      <c r="A66" s="442"/>
      <c r="D66" s="442"/>
      <c r="E66" s="442"/>
      <c r="F66" s="442"/>
    </row>
    <row r="67" spans="1:6" ht="25.15" customHeight="1">
      <c r="A67" s="442"/>
      <c r="D67" s="442"/>
      <c r="E67" s="442"/>
      <c r="F67" s="442"/>
    </row>
    <row r="68" spans="1:6" ht="25.15" customHeight="1">
      <c r="A68" s="442"/>
      <c r="D68" s="442"/>
      <c r="E68" s="442"/>
      <c r="F68" s="442"/>
    </row>
    <row r="69" spans="1:6" ht="25.15" customHeight="1">
      <c r="A69" s="442"/>
      <c r="D69" s="442"/>
      <c r="E69" s="442"/>
      <c r="F69" s="442"/>
    </row>
    <row r="70" spans="1:6" ht="25.15" customHeight="1">
      <c r="A70" s="442"/>
      <c r="D70" s="442"/>
      <c r="E70" s="442"/>
      <c r="F70" s="442"/>
    </row>
    <row r="71" spans="1:6" ht="25.15" customHeight="1">
      <c r="A71" s="442"/>
      <c r="D71" s="442"/>
      <c r="E71" s="442"/>
      <c r="F71" s="442"/>
    </row>
    <row r="72" spans="1:6" ht="25.15" customHeight="1">
      <c r="A72" s="442"/>
      <c r="D72" s="442"/>
      <c r="E72" s="442"/>
      <c r="F72" s="442"/>
    </row>
    <row r="73" spans="1:6" ht="25.15" customHeight="1">
      <c r="A73" s="442"/>
      <c r="D73" s="442"/>
      <c r="E73" s="442"/>
      <c r="F73" s="442"/>
    </row>
    <row r="74" spans="1:6" ht="25.15" customHeight="1">
      <c r="A74" s="442"/>
      <c r="D74" s="442"/>
      <c r="E74" s="442"/>
      <c r="F74" s="442"/>
    </row>
    <row r="75" spans="1:6" ht="25.15" customHeight="1">
      <c r="A75" s="442"/>
      <c r="D75" s="442"/>
      <c r="E75" s="442"/>
      <c r="F75" s="442"/>
    </row>
    <row r="76" spans="1:6" ht="25.15" customHeight="1">
      <c r="A76" s="442"/>
      <c r="D76" s="442"/>
      <c r="E76" s="442"/>
      <c r="F76" s="442"/>
    </row>
    <row r="77" spans="1:6" ht="25.15" customHeight="1">
      <c r="A77" s="442"/>
      <c r="D77" s="442"/>
      <c r="E77" s="442"/>
      <c r="F77" s="442"/>
    </row>
    <row r="78" spans="1:6" ht="25.15" customHeight="1">
      <c r="A78" s="442"/>
      <c r="D78" s="442"/>
      <c r="E78" s="442"/>
      <c r="F78" s="442"/>
    </row>
    <row r="79" spans="1:6" ht="25.15" customHeight="1">
      <c r="A79" s="442"/>
      <c r="D79" s="442"/>
      <c r="E79" s="442"/>
      <c r="F79" s="442"/>
    </row>
    <row r="80" spans="1:6" ht="25.15" customHeight="1">
      <c r="A80" s="442"/>
      <c r="D80" s="442"/>
      <c r="E80" s="442"/>
      <c r="F80" s="442"/>
    </row>
    <row r="81" spans="1:6" ht="25.15" customHeight="1">
      <c r="A81" s="442"/>
      <c r="D81" s="442"/>
      <c r="E81" s="442"/>
      <c r="F81" s="442"/>
    </row>
    <row r="82" spans="1:6" ht="25.15" customHeight="1">
      <c r="A82" s="442"/>
      <c r="D82" s="442"/>
      <c r="E82" s="442"/>
      <c r="F82" s="442"/>
    </row>
    <row r="83" spans="1:6" ht="25.15" customHeight="1">
      <c r="A83" s="442"/>
      <c r="D83" s="442"/>
      <c r="E83" s="442"/>
      <c r="F83" s="442"/>
    </row>
    <row r="84" spans="1:6" ht="25.15" customHeight="1">
      <c r="A84" s="442"/>
      <c r="D84" s="442"/>
      <c r="E84" s="442"/>
      <c r="F84" s="442"/>
    </row>
    <row r="85" spans="1:6" ht="25.15" customHeight="1">
      <c r="A85" s="442"/>
      <c r="D85" s="442"/>
      <c r="E85" s="442"/>
      <c r="F85" s="442"/>
    </row>
    <row r="86" spans="1:6" ht="25.15" customHeight="1">
      <c r="A86" s="442"/>
      <c r="D86" s="442"/>
      <c r="E86" s="442"/>
      <c r="F86" s="442"/>
    </row>
    <row r="87" spans="1:6" ht="25.15" customHeight="1">
      <c r="A87" s="442"/>
      <c r="D87" s="442"/>
      <c r="E87" s="442"/>
      <c r="F87" s="442"/>
    </row>
    <row r="88" spans="1:6" ht="25.15" customHeight="1">
      <c r="A88" s="442"/>
      <c r="D88" s="442"/>
      <c r="E88" s="442"/>
      <c r="F88" s="442"/>
    </row>
    <row r="89" spans="1:6" ht="25.15" customHeight="1">
      <c r="A89" s="442"/>
      <c r="D89" s="442"/>
      <c r="E89" s="442"/>
      <c r="F89" s="442"/>
    </row>
    <row r="90" spans="1:6" ht="25.15" customHeight="1">
      <c r="A90" s="442"/>
      <c r="D90" s="442"/>
      <c r="E90" s="442"/>
      <c r="F90" s="442"/>
    </row>
    <row r="91" spans="1:6" ht="25.15" customHeight="1">
      <c r="A91" s="442"/>
      <c r="D91" s="442"/>
      <c r="E91" s="442"/>
      <c r="F91" s="442"/>
    </row>
    <row r="92" spans="1:6" ht="25.15" customHeight="1">
      <c r="A92" s="442"/>
      <c r="D92" s="442"/>
      <c r="E92" s="442"/>
      <c r="F92" s="442"/>
    </row>
    <row r="93" spans="1:6" ht="25.15" customHeight="1">
      <c r="A93" s="442"/>
      <c r="D93" s="442"/>
      <c r="E93" s="442"/>
      <c r="F93" s="442"/>
    </row>
    <row r="94" spans="1:6" ht="25.15" customHeight="1">
      <c r="A94" s="442"/>
      <c r="D94" s="442"/>
      <c r="E94" s="442"/>
      <c r="F94" s="442"/>
    </row>
    <row r="95" spans="1:6" ht="25.15" customHeight="1">
      <c r="A95" s="442"/>
      <c r="D95" s="442"/>
      <c r="E95" s="442"/>
      <c r="F95" s="442"/>
    </row>
    <row r="96" spans="1:6" ht="25.15" customHeight="1">
      <c r="A96" s="442"/>
      <c r="D96" s="442"/>
      <c r="E96" s="442"/>
      <c r="F96" s="442"/>
    </row>
    <row r="97" spans="1:6" ht="25.15" customHeight="1">
      <c r="A97" s="442"/>
      <c r="D97" s="442"/>
      <c r="E97" s="442"/>
      <c r="F97" s="442"/>
    </row>
    <row r="98" spans="1:6" ht="25.15" customHeight="1">
      <c r="A98" s="442"/>
      <c r="D98" s="442"/>
      <c r="E98" s="442"/>
      <c r="F98" s="442"/>
    </row>
    <row r="99" spans="1:6" ht="25.15" customHeight="1">
      <c r="A99" s="442"/>
      <c r="D99" s="442"/>
      <c r="E99" s="442"/>
      <c r="F99" s="442"/>
    </row>
    <row r="100" spans="1:6" ht="25.15" customHeight="1">
      <c r="A100" s="442"/>
      <c r="D100" s="442"/>
      <c r="E100" s="442"/>
      <c r="F100" s="442"/>
    </row>
    <row r="101" spans="1:6" ht="25.15" customHeight="1">
      <c r="A101" s="442"/>
      <c r="D101" s="442"/>
      <c r="E101" s="442"/>
      <c r="F101" s="442"/>
    </row>
    <row r="102" spans="1:6" ht="25.15" customHeight="1">
      <c r="A102" s="442"/>
      <c r="D102" s="442"/>
      <c r="E102" s="442"/>
      <c r="F102" s="442"/>
    </row>
    <row r="103" spans="1:6" ht="25.15" customHeight="1">
      <c r="A103" s="442"/>
      <c r="D103" s="442"/>
      <c r="E103" s="442"/>
      <c r="F103" s="442"/>
    </row>
    <row r="104" spans="1:6" ht="25.15" customHeight="1">
      <c r="A104" s="442"/>
      <c r="D104" s="442"/>
      <c r="E104" s="442"/>
      <c r="F104" s="442"/>
    </row>
    <row r="105" spans="1:6" ht="25.15" customHeight="1">
      <c r="A105" s="442"/>
      <c r="D105" s="442"/>
      <c r="E105" s="442"/>
      <c r="F105" s="442"/>
    </row>
    <row r="106" spans="1:6" ht="25.15" customHeight="1">
      <c r="A106" s="442"/>
      <c r="D106" s="442"/>
      <c r="E106" s="442"/>
      <c r="F106" s="442"/>
    </row>
    <row r="107" spans="1:6" ht="25.15" customHeight="1">
      <c r="A107" s="442"/>
      <c r="D107" s="442"/>
      <c r="E107" s="442"/>
      <c r="F107" s="442"/>
    </row>
    <row r="108" spans="1:6" ht="25.15" customHeight="1">
      <c r="A108" s="442"/>
      <c r="D108" s="442"/>
      <c r="E108" s="442"/>
      <c r="F108" s="442"/>
    </row>
    <row r="109" spans="1:6" ht="25.15" customHeight="1">
      <c r="A109" s="442"/>
      <c r="D109" s="442"/>
      <c r="E109" s="442"/>
      <c r="F109" s="442"/>
    </row>
    <row r="110" spans="1:6" ht="25.15" customHeight="1">
      <c r="A110" s="442"/>
      <c r="D110" s="442"/>
      <c r="E110" s="442"/>
      <c r="F110" s="442"/>
    </row>
    <row r="111" spans="1:6" ht="25.15" customHeight="1">
      <c r="A111" s="442"/>
      <c r="D111" s="442"/>
      <c r="E111" s="442"/>
      <c r="F111" s="442"/>
    </row>
    <row r="112" spans="1:6" ht="25.15" customHeight="1">
      <c r="A112" s="442"/>
      <c r="D112" s="442"/>
      <c r="E112" s="442"/>
      <c r="F112" s="442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22" sqref="J22"/>
    </sheetView>
  </sheetViews>
  <sheetFormatPr defaultColWidth="9.28515625" defaultRowHeight="15"/>
  <cols>
    <col min="1" max="1" width="47" style="482" customWidth="1"/>
    <col min="2" max="2" width="11" style="442" customWidth="1"/>
    <col min="3" max="3" width="11.28515625" style="442" customWidth="1"/>
    <col min="4" max="4" width="16.140625" style="442" customWidth="1"/>
    <col min="5" max="240" width="9.28515625" style="482"/>
    <col min="241" max="241" width="41.42578125" style="482" customWidth="1"/>
    <col min="242" max="242" width="8.28515625" style="482" customWidth="1"/>
    <col min="243" max="243" width="11.28515625" style="482" customWidth="1"/>
    <col min="244" max="244" width="11.140625" style="482" customWidth="1"/>
    <col min="245" max="245" width="12.140625" style="482" customWidth="1"/>
    <col min="246" max="246" width="9.28515625" style="482"/>
    <col min="247" max="247" width="2.28515625" style="482" customWidth="1"/>
    <col min="248" max="16384" width="9.28515625" style="482"/>
  </cols>
  <sheetData>
    <row r="1" spans="1:8" ht="20.100000000000001" customHeight="1">
      <c r="A1" s="426" t="s">
        <v>507</v>
      </c>
      <c r="B1" s="457"/>
      <c r="C1" s="458"/>
      <c r="D1" s="482"/>
      <c r="F1" s="428"/>
      <c r="G1" s="483"/>
      <c r="H1" s="483"/>
    </row>
    <row r="2" spans="1:8" ht="16.149999999999999" customHeight="1">
      <c r="A2" s="459"/>
      <c r="B2" s="459"/>
      <c r="C2" s="460"/>
      <c r="D2" s="482"/>
      <c r="F2" s="428"/>
      <c r="G2" s="483"/>
      <c r="H2" s="483"/>
    </row>
    <row r="3" spans="1:8" ht="16.149999999999999" customHeight="1">
      <c r="A3" s="461"/>
      <c r="B3" s="462"/>
      <c r="C3" s="482"/>
      <c r="D3" s="464" t="s">
        <v>109</v>
      </c>
      <c r="F3" s="428"/>
    </row>
    <row r="4" spans="1:8" ht="16.149999999999999" customHeight="1">
      <c r="A4" s="434"/>
      <c r="B4" s="1056" t="s">
        <v>422</v>
      </c>
      <c r="C4" s="1056"/>
      <c r="D4" s="435" t="s">
        <v>113</v>
      </c>
      <c r="F4" s="428"/>
    </row>
    <row r="5" spans="1:8" ht="16.149999999999999" customHeight="1">
      <c r="A5" s="436"/>
      <c r="B5" s="437" t="s">
        <v>64</v>
      </c>
      <c r="C5" s="437" t="s">
        <v>63</v>
      </c>
      <c r="D5" s="438" t="s">
        <v>423</v>
      </c>
      <c r="F5" s="439"/>
    </row>
    <row r="6" spans="1:8" ht="16.149999999999999" customHeight="1">
      <c r="A6" s="436"/>
      <c r="B6" s="440" t="s">
        <v>115</v>
      </c>
      <c r="C6" s="440" t="s">
        <v>114</v>
      </c>
      <c r="D6" s="441" t="s">
        <v>115</v>
      </c>
      <c r="F6" s="439"/>
    </row>
    <row r="7" spans="1:8" ht="16.149999999999999" customHeight="1">
      <c r="A7" s="436"/>
      <c r="B7" s="465"/>
      <c r="C7" s="465"/>
      <c r="D7" s="482"/>
      <c r="F7" s="442"/>
    </row>
    <row r="8" spans="1:8" s="486" customFormat="1" ht="18" customHeight="1">
      <c r="A8" s="470" t="s">
        <v>438</v>
      </c>
      <c r="B8" s="484">
        <v>101.11487352349253</v>
      </c>
      <c r="C8" s="484">
        <v>99.863192067130029</v>
      </c>
      <c r="D8" s="485">
        <v>99.469569318505833</v>
      </c>
      <c r="F8" s="442"/>
    </row>
    <row r="9" spans="1:8" s="486" customFormat="1" ht="18" customHeight="1">
      <c r="A9" s="470" t="s">
        <v>463</v>
      </c>
      <c r="B9" s="484">
        <v>100.23610136304062</v>
      </c>
      <c r="C9" s="484">
        <v>100.46656807597967</v>
      </c>
      <c r="D9" s="485">
        <v>97.925695541473203</v>
      </c>
      <c r="F9" s="442"/>
    </row>
    <row r="10" spans="1:8" s="486" customFormat="1" ht="18" customHeight="1">
      <c r="A10" s="455" t="s">
        <v>33</v>
      </c>
      <c r="B10" s="487"/>
      <c r="C10" s="487"/>
      <c r="D10" s="485"/>
      <c r="F10" s="442"/>
    </row>
    <row r="11" spans="1:8" ht="18" customHeight="1">
      <c r="A11" s="488" t="s">
        <v>464</v>
      </c>
      <c r="B11" s="487">
        <v>89.154972719998611</v>
      </c>
      <c r="C11" s="487">
        <v>97.141396643446782</v>
      </c>
      <c r="D11" s="489">
        <v>92.789502651742552</v>
      </c>
      <c r="F11" s="442"/>
    </row>
    <row r="12" spans="1:8" ht="18" customHeight="1">
      <c r="A12" s="488" t="s">
        <v>465</v>
      </c>
      <c r="B12" s="487">
        <v>106.75783189912727</v>
      </c>
      <c r="C12" s="487">
        <v>103.85723020158753</v>
      </c>
      <c r="D12" s="489">
        <v>101.67599001190723</v>
      </c>
      <c r="F12" s="442"/>
    </row>
    <row r="13" spans="1:8" ht="18" customHeight="1">
      <c r="A13" s="488" t="s">
        <v>368</v>
      </c>
      <c r="B13" s="487">
        <v>89.626562926304359</v>
      </c>
      <c r="C13" s="487">
        <v>96.885650226485993</v>
      </c>
      <c r="D13" s="489">
        <v>93.132006559966911</v>
      </c>
      <c r="F13" s="442"/>
    </row>
    <row r="14" spans="1:8" ht="18" customHeight="1">
      <c r="A14" s="488" t="s">
        <v>44</v>
      </c>
      <c r="B14" s="487">
        <v>115.96564612351563</v>
      </c>
      <c r="C14" s="487">
        <v>98.329871643557482</v>
      </c>
      <c r="D14" s="489">
        <v>114.69759442841902</v>
      </c>
      <c r="F14" s="442"/>
    </row>
    <row r="15" spans="1:8" ht="18" customHeight="1">
      <c r="A15" s="488" t="s">
        <v>369</v>
      </c>
      <c r="B15" s="487">
        <v>108.79050411110937</v>
      </c>
      <c r="C15" s="487">
        <v>108.48686715905916</v>
      </c>
      <c r="D15" s="489">
        <v>102.61328606817392</v>
      </c>
      <c r="F15" s="442"/>
    </row>
    <row r="16" spans="1:8" ht="18" customHeight="1">
      <c r="A16" s="488" t="s">
        <v>370</v>
      </c>
      <c r="B16" s="487">
        <v>99.465078202114498</v>
      </c>
      <c r="C16" s="487">
        <v>98.535255538427833</v>
      </c>
      <c r="D16" s="489">
        <v>93.777529726306255</v>
      </c>
      <c r="F16" s="451"/>
    </row>
    <row r="17" spans="1:6" ht="18" customHeight="1">
      <c r="A17" s="488" t="s">
        <v>371</v>
      </c>
      <c r="B17" s="487">
        <v>119.04674836933926</v>
      </c>
      <c r="C17" s="487">
        <v>111.41082361541901</v>
      </c>
      <c r="D17" s="489">
        <v>107.33308832644273</v>
      </c>
      <c r="F17" s="454"/>
    </row>
    <row r="18" spans="1:6" s="486" customFormat="1" ht="18" customHeight="1">
      <c r="A18" s="488" t="s">
        <v>466</v>
      </c>
      <c r="B18" s="487">
        <v>107.70173672609269</v>
      </c>
      <c r="C18" s="487">
        <v>99.325222037629359</v>
      </c>
      <c r="D18" s="489">
        <v>101.28167369608727</v>
      </c>
      <c r="F18" s="454"/>
    </row>
    <row r="19" spans="1:6" s="486" customFormat="1" ht="18" customHeight="1">
      <c r="A19" s="488" t="s">
        <v>45</v>
      </c>
      <c r="B19" s="487">
        <v>98.385370452189079</v>
      </c>
      <c r="C19" s="487">
        <v>103.70402481079049</v>
      </c>
      <c r="D19" s="489">
        <v>83.940462006276363</v>
      </c>
      <c r="F19" s="454"/>
    </row>
    <row r="20" spans="1:6" ht="18" customHeight="1">
      <c r="A20" s="470" t="s">
        <v>467</v>
      </c>
      <c r="B20" s="484">
        <v>84.391310534446475</v>
      </c>
      <c r="C20" s="484">
        <v>109.87863723396146</v>
      </c>
      <c r="D20" s="485">
        <v>87.32266539251998</v>
      </c>
      <c r="E20" s="486"/>
      <c r="F20" s="454"/>
    </row>
    <row r="21" spans="1:6" ht="18" customHeight="1">
      <c r="A21" s="490" t="s">
        <v>402</v>
      </c>
      <c r="B21" s="487">
        <v>75.378494067301546</v>
      </c>
      <c r="C21" s="487">
        <v>89.001345436304604</v>
      </c>
      <c r="D21" s="489">
        <v>98.638267337820352</v>
      </c>
      <c r="F21" s="454"/>
    </row>
    <row r="22" spans="1:6" ht="18" customHeight="1">
      <c r="A22" s="490" t="s">
        <v>363</v>
      </c>
      <c r="B22" s="487">
        <v>88.186114008957901</v>
      </c>
      <c r="C22" s="487">
        <v>115.67093123776901</v>
      </c>
      <c r="D22" s="489">
        <v>87.489130499602126</v>
      </c>
      <c r="F22" s="454"/>
    </row>
    <row r="23" spans="1:6" ht="18" customHeight="1">
      <c r="A23" s="490" t="s">
        <v>468</v>
      </c>
      <c r="B23" s="487">
        <v>78.946139859475323</v>
      </c>
      <c r="C23" s="487">
        <v>102.79708569166498</v>
      </c>
      <c r="D23" s="489">
        <v>87.195868029921613</v>
      </c>
      <c r="F23" s="454"/>
    </row>
    <row r="24" spans="1:6" ht="18" customHeight="1">
      <c r="A24" s="470" t="s">
        <v>469</v>
      </c>
      <c r="B24" s="484">
        <v>101.84480926584918</v>
      </c>
      <c r="C24" s="484">
        <v>99.511784697949551</v>
      </c>
      <c r="D24" s="485">
        <v>100.05040334290672</v>
      </c>
      <c r="F24" s="442"/>
    </row>
    <row r="25" spans="1:6" ht="18" customHeight="1">
      <c r="A25" s="455" t="s">
        <v>33</v>
      </c>
      <c r="B25" s="487"/>
      <c r="C25" s="487"/>
      <c r="D25" s="485"/>
      <c r="F25" s="442"/>
    </row>
    <row r="26" spans="1:6" s="486" customFormat="1" ht="18" customHeight="1">
      <c r="A26" s="490" t="s">
        <v>470</v>
      </c>
      <c r="B26" s="487">
        <v>99.806275050036589</v>
      </c>
      <c r="C26" s="487">
        <v>98.564073078859877</v>
      </c>
      <c r="D26" s="489">
        <v>95.315521474635943</v>
      </c>
      <c r="E26" s="482"/>
      <c r="F26" s="442"/>
    </row>
    <row r="27" spans="1:6" s="486" customFormat="1" ht="18" customHeight="1">
      <c r="A27" s="490" t="s">
        <v>471</v>
      </c>
      <c r="B27" s="487">
        <v>86.920624547768512</v>
      </c>
      <c r="C27" s="487">
        <v>99.011043307684247</v>
      </c>
      <c r="D27" s="489">
        <v>89.269472646039532</v>
      </c>
      <c r="E27" s="482"/>
      <c r="F27" s="442"/>
    </row>
    <row r="28" spans="1:6" s="486" customFormat="1" ht="18" customHeight="1">
      <c r="A28" s="490" t="s">
        <v>406</v>
      </c>
      <c r="B28" s="487">
        <v>70.151330479945784</v>
      </c>
      <c r="C28" s="487">
        <v>99.463210884051136</v>
      </c>
      <c r="D28" s="489">
        <v>76.888231715102776</v>
      </c>
      <c r="E28" s="482"/>
      <c r="F28" s="442"/>
    </row>
    <row r="29" spans="1:6" s="486" customFormat="1" ht="18" customHeight="1">
      <c r="A29" s="490" t="s">
        <v>379</v>
      </c>
      <c r="B29" s="487">
        <v>95.012833241289002</v>
      </c>
      <c r="C29" s="487">
        <v>101.06354623133649</v>
      </c>
      <c r="D29" s="489">
        <v>97.34310811366089</v>
      </c>
      <c r="E29" s="482"/>
      <c r="F29" s="442"/>
    </row>
    <row r="30" spans="1:6" s="486" customFormat="1" ht="18" customHeight="1">
      <c r="A30" s="490" t="s">
        <v>472</v>
      </c>
      <c r="B30" s="487">
        <v>105.92268828013968</v>
      </c>
      <c r="C30" s="487">
        <v>99.38378510805633</v>
      </c>
      <c r="D30" s="489">
        <v>109.561409271149</v>
      </c>
      <c r="E30" s="482"/>
      <c r="F30" s="442"/>
    </row>
    <row r="31" spans="1:6" s="486" customFormat="1" ht="18" customHeight="1">
      <c r="A31" s="490" t="s">
        <v>473</v>
      </c>
      <c r="B31" s="487">
        <v>106.89453118113998</v>
      </c>
      <c r="C31" s="487">
        <v>99.28608542130894</v>
      </c>
      <c r="D31" s="489">
        <v>102.17912218809803</v>
      </c>
      <c r="E31" s="482"/>
      <c r="F31" s="442"/>
    </row>
    <row r="32" spans="1:6" s="486" customFormat="1" ht="18" customHeight="1">
      <c r="A32" s="490" t="s">
        <v>474</v>
      </c>
      <c r="B32" s="487">
        <v>92.498093154539504</v>
      </c>
      <c r="C32" s="487">
        <v>99.86410749976119</v>
      </c>
      <c r="D32" s="489">
        <v>98.208356235100382</v>
      </c>
      <c r="E32" s="482"/>
      <c r="F32" s="442"/>
    </row>
    <row r="33" spans="1:6" s="486" customFormat="1" ht="18" customHeight="1">
      <c r="A33" s="490" t="s">
        <v>475</v>
      </c>
      <c r="B33" s="487">
        <v>92.099779214901247</v>
      </c>
      <c r="C33" s="487">
        <v>96.06042494252091</v>
      </c>
      <c r="D33" s="489">
        <v>97.700905086751732</v>
      </c>
      <c r="E33" s="482"/>
      <c r="F33" s="442"/>
    </row>
    <row r="34" spans="1:6" s="486" customFormat="1" ht="18" customHeight="1">
      <c r="A34" s="490" t="s">
        <v>476</v>
      </c>
      <c r="B34" s="487">
        <v>104.4951055074641</v>
      </c>
      <c r="C34" s="487">
        <v>100.34922261644735</v>
      </c>
      <c r="D34" s="489">
        <v>106.72006295381927</v>
      </c>
      <c r="E34" s="482"/>
      <c r="F34" s="442"/>
    </row>
    <row r="35" spans="1:6" s="486" customFormat="1" ht="18" customHeight="1">
      <c r="A35" s="490" t="s">
        <v>477</v>
      </c>
      <c r="B35" s="487">
        <v>101.17753921829087</v>
      </c>
      <c r="C35" s="487">
        <v>97.679603972074062</v>
      </c>
      <c r="D35" s="489">
        <v>105.14699806589752</v>
      </c>
      <c r="E35" s="482"/>
      <c r="F35" s="442"/>
    </row>
    <row r="36" spans="1:6" s="486" customFormat="1" ht="18" customHeight="1">
      <c r="A36" s="490" t="s">
        <v>387</v>
      </c>
      <c r="B36" s="487">
        <v>90.078339925067525</v>
      </c>
      <c r="C36" s="487">
        <v>94.191987403708637</v>
      </c>
      <c r="D36" s="489">
        <v>83.306797936098235</v>
      </c>
      <c r="E36" s="482"/>
      <c r="F36" s="442"/>
    </row>
    <row r="37" spans="1:6" s="486" customFormat="1" ht="18" customHeight="1">
      <c r="A37" s="490" t="s">
        <v>478</v>
      </c>
      <c r="B37" s="487">
        <v>106.40354954663829</v>
      </c>
      <c r="C37" s="487">
        <v>99.287041148530491</v>
      </c>
      <c r="D37" s="489">
        <v>105.85822687020423</v>
      </c>
      <c r="E37" s="482"/>
      <c r="F37" s="442"/>
    </row>
    <row r="38" spans="1:6" s="486" customFormat="1" ht="18" customHeight="1">
      <c r="A38" s="490" t="s">
        <v>479</v>
      </c>
      <c r="B38" s="487">
        <v>112.51417339667944</v>
      </c>
      <c r="C38" s="487">
        <v>100.52059862333971</v>
      </c>
      <c r="D38" s="489">
        <v>100.24279237785001</v>
      </c>
      <c r="E38" s="482"/>
      <c r="F38" s="442"/>
    </row>
    <row r="39" spans="1:6" s="486" customFormat="1" ht="18" customHeight="1">
      <c r="A39" s="490" t="s">
        <v>480</v>
      </c>
      <c r="B39" s="487">
        <v>96.455399941738037</v>
      </c>
      <c r="C39" s="487">
        <v>98.555691567892211</v>
      </c>
      <c r="D39" s="489">
        <v>98.755761396204051</v>
      </c>
      <c r="E39" s="482"/>
      <c r="F39" s="442"/>
    </row>
    <row r="40" spans="1:6" s="486" customFormat="1" ht="18" customHeight="1">
      <c r="A40" s="490" t="s">
        <v>481</v>
      </c>
      <c r="B40" s="487">
        <v>104.1439762642421</v>
      </c>
      <c r="C40" s="487">
        <v>101.55107425521315</v>
      </c>
      <c r="D40" s="489">
        <v>98.912423133928542</v>
      </c>
      <c r="E40" s="482"/>
      <c r="F40" s="442"/>
    </row>
    <row r="41" spans="1:6" ht="16.149999999999999" customHeight="1">
      <c r="A41" s="490"/>
      <c r="B41" s="487"/>
      <c r="C41" s="487"/>
      <c r="D41" s="489"/>
      <c r="F41" s="442"/>
    </row>
    <row r="42" spans="1:6" ht="16.149999999999999" customHeight="1">
      <c r="A42" s="490"/>
      <c r="B42" s="487"/>
      <c r="C42" s="487"/>
      <c r="D42" s="489"/>
      <c r="F42" s="442"/>
    </row>
    <row r="43" spans="1:6" ht="16.149999999999999" customHeight="1">
      <c r="A43" s="490"/>
      <c r="B43" s="487"/>
      <c r="C43" s="487"/>
      <c r="D43" s="489"/>
      <c r="F43" s="442"/>
    </row>
    <row r="44" spans="1:6" ht="16.149999999999999" customHeight="1">
      <c r="B44" s="482"/>
      <c r="C44" s="482"/>
      <c r="D44" s="482"/>
      <c r="F44" s="442"/>
    </row>
    <row r="45" spans="1:6" ht="16.149999999999999" customHeight="1">
      <c r="B45" s="482"/>
      <c r="C45" s="482"/>
      <c r="D45" s="482"/>
      <c r="F45" s="442"/>
    </row>
    <row r="46" spans="1:6" ht="16.149999999999999" customHeight="1">
      <c r="A46" s="455"/>
      <c r="B46" s="489"/>
      <c r="C46" s="489"/>
      <c r="D46" s="491"/>
      <c r="F46" s="442"/>
    </row>
    <row r="47" spans="1:6" ht="16.149999999999999" customHeight="1">
      <c r="A47" s="446"/>
      <c r="B47" s="489"/>
      <c r="C47" s="489"/>
      <c r="D47" s="491"/>
      <c r="F47" s="442"/>
    </row>
    <row r="48" spans="1:6" ht="16.149999999999999" customHeight="1">
      <c r="A48" s="446"/>
      <c r="B48" s="489"/>
      <c r="C48" s="489"/>
      <c r="D48" s="491"/>
      <c r="F48" s="442"/>
    </row>
    <row r="49" spans="1:6">
      <c r="A49" s="442"/>
      <c r="E49" s="442"/>
      <c r="F49" s="442"/>
    </row>
    <row r="50" spans="1:6">
      <c r="A50" s="442"/>
      <c r="E50" s="442"/>
      <c r="F50" s="442"/>
    </row>
    <row r="51" spans="1:6">
      <c r="A51" s="442"/>
      <c r="E51" s="442"/>
      <c r="F51" s="442"/>
    </row>
    <row r="52" spans="1:6">
      <c r="A52" s="442"/>
      <c r="E52" s="442"/>
      <c r="F52" s="442"/>
    </row>
    <row r="53" spans="1:6">
      <c r="A53" s="442"/>
      <c r="E53" s="442"/>
      <c r="F53" s="442"/>
    </row>
    <row r="54" spans="1:6">
      <c r="A54" s="442"/>
      <c r="E54" s="442"/>
      <c r="F54" s="442"/>
    </row>
    <row r="55" spans="1:6">
      <c r="A55" s="442"/>
      <c r="E55" s="442"/>
      <c r="F55" s="442"/>
    </row>
    <row r="56" spans="1:6">
      <c r="A56" s="442"/>
      <c r="E56" s="442"/>
      <c r="F56" s="442"/>
    </row>
    <row r="57" spans="1:6">
      <c r="A57" s="442"/>
      <c r="E57" s="442"/>
      <c r="F57" s="442"/>
    </row>
    <row r="58" spans="1:6">
      <c r="A58" s="442"/>
      <c r="E58" s="442"/>
      <c r="F58" s="442"/>
    </row>
    <row r="59" spans="1:6">
      <c r="A59" s="442"/>
      <c r="E59" s="442"/>
      <c r="F59" s="442"/>
    </row>
    <row r="60" spans="1:6">
      <c r="A60" s="442"/>
      <c r="E60" s="442"/>
      <c r="F60" s="442"/>
    </row>
    <row r="61" spans="1:6">
      <c r="A61" s="442"/>
      <c r="E61" s="442"/>
      <c r="F61" s="442"/>
    </row>
    <row r="62" spans="1:6">
      <c r="A62" s="442"/>
      <c r="E62" s="442"/>
      <c r="F62" s="442"/>
    </row>
    <row r="63" spans="1:6">
      <c r="A63" s="442"/>
      <c r="E63" s="442"/>
      <c r="F63" s="442"/>
    </row>
    <row r="64" spans="1:6">
      <c r="A64" s="442"/>
      <c r="E64" s="442"/>
      <c r="F64" s="442"/>
    </row>
    <row r="65" spans="1:6">
      <c r="A65" s="442"/>
      <c r="E65" s="442"/>
      <c r="F65" s="442"/>
    </row>
    <row r="66" spans="1:6">
      <c r="A66" s="442"/>
      <c r="E66" s="442"/>
      <c r="F66" s="442"/>
    </row>
    <row r="67" spans="1:6">
      <c r="A67" s="442"/>
      <c r="E67" s="442"/>
      <c r="F67" s="442"/>
    </row>
    <row r="68" spans="1:6">
      <c r="A68" s="442"/>
      <c r="E68" s="442"/>
      <c r="F68" s="442"/>
    </row>
    <row r="69" spans="1:6">
      <c r="A69" s="442"/>
      <c r="E69" s="442"/>
      <c r="F69" s="442"/>
    </row>
    <row r="70" spans="1:6">
      <c r="A70" s="442"/>
      <c r="E70" s="442"/>
      <c r="F70" s="442"/>
    </row>
    <row r="71" spans="1:6">
      <c r="A71" s="442"/>
      <c r="E71" s="442"/>
      <c r="F71" s="442"/>
    </row>
    <row r="72" spans="1:6">
      <c r="A72" s="442"/>
      <c r="E72" s="442"/>
      <c r="F72" s="442"/>
    </row>
    <row r="73" spans="1:6">
      <c r="A73" s="442"/>
      <c r="E73" s="442"/>
      <c r="F73" s="442"/>
    </row>
    <row r="74" spans="1:6">
      <c r="A74" s="442"/>
      <c r="E74" s="442"/>
      <c r="F74" s="442"/>
    </row>
    <row r="75" spans="1:6">
      <c r="A75" s="442"/>
      <c r="E75" s="442"/>
      <c r="F75" s="442"/>
    </row>
    <row r="76" spans="1:6">
      <c r="A76" s="442"/>
      <c r="E76" s="442"/>
      <c r="F76" s="442"/>
    </row>
    <row r="77" spans="1:6">
      <c r="A77" s="442"/>
      <c r="E77" s="442"/>
      <c r="F77" s="442"/>
    </row>
    <row r="78" spans="1:6">
      <c r="A78" s="442"/>
      <c r="E78" s="442"/>
      <c r="F78" s="442"/>
    </row>
    <row r="79" spans="1:6">
      <c r="A79" s="442"/>
      <c r="E79" s="442"/>
      <c r="F79" s="442"/>
    </row>
    <row r="80" spans="1:6">
      <c r="A80" s="442"/>
      <c r="E80" s="442"/>
      <c r="F80" s="442"/>
    </row>
    <row r="81" spans="1:6">
      <c r="A81" s="442"/>
      <c r="E81" s="442"/>
      <c r="F81" s="442"/>
    </row>
    <row r="82" spans="1:6">
      <c r="A82" s="442"/>
      <c r="E82" s="442"/>
      <c r="F82" s="442"/>
    </row>
    <row r="83" spans="1:6">
      <c r="A83" s="442"/>
      <c r="E83" s="442"/>
      <c r="F83" s="442"/>
    </row>
    <row r="84" spans="1:6">
      <c r="A84" s="442"/>
      <c r="E84" s="442"/>
      <c r="F84" s="442"/>
    </row>
    <row r="85" spans="1:6">
      <c r="A85" s="442"/>
      <c r="E85" s="442"/>
      <c r="F85" s="442"/>
    </row>
    <row r="86" spans="1:6">
      <c r="A86" s="442"/>
      <c r="E86" s="442"/>
      <c r="F86" s="442"/>
    </row>
    <row r="87" spans="1:6">
      <c r="A87" s="442"/>
      <c r="E87" s="442"/>
      <c r="F87" s="442"/>
    </row>
    <row r="88" spans="1:6">
      <c r="A88" s="442"/>
      <c r="E88" s="442"/>
      <c r="F88" s="442"/>
    </row>
    <row r="89" spans="1:6">
      <c r="A89" s="442"/>
      <c r="E89" s="442"/>
      <c r="F89" s="442"/>
    </row>
    <row r="90" spans="1:6">
      <c r="A90" s="442"/>
      <c r="E90" s="442"/>
      <c r="F90" s="442"/>
    </row>
    <row r="91" spans="1:6">
      <c r="A91" s="442"/>
      <c r="E91" s="442"/>
      <c r="F91" s="442"/>
    </row>
    <row r="92" spans="1:6">
      <c r="A92" s="442"/>
      <c r="E92" s="442"/>
      <c r="F92" s="442"/>
    </row>
    <row r="93" spans="1:6">
      <c r="A93" s="442"/>
      <c r="E93" s="442"/>
      <c r="F93" s="442"/>
    </row>
    <row r="94" spans="1:6">
      <c r="A94" s="442"/>
      <c r="E94" s="442"/>
      <c r="F94" s="442"/>
    </row>
    <row r="95" spans="1:6">
      <c r="A95" s="442"/>
      <c r="E95" s="442"/>
      <c r="F95" s="442"/>
    </row>
    <row r="96" spans="1:6">
      <c r="A96" s="442"/>
      <c r="E96" s="442"/>
      <c r="F96" s="442"/>
    </row>
    <row r="97" spans="1:6">
      <c r="A97" s="442"/>
      <c r="E97" s="442"/>
      <c r="F97" s="442"/>
    </row>
    <row r="98" spans="1:6">
      <c r="A98" s="442"/>
      <c r="E98" s="442"/>
      <c r="F98" s="442"/>
    </row>
    <row r="99" spans="1:6">
      <c r="A99" s="442"/>
      <c r="E99" s="442"/>
      <c r="F99" s="442"/>
    </row>
    <row r="100" spans="1:6">
      <c r="A100" s="442"/>
      <c r="E100" s="442"/>
      <c r="F100" s="442"/>
    </row>
    <row r="101" spans="1:6">
      <c r="A101" s="442"/>
      <c r="E101" s="442"/>
      <c r="F101" s="442"/>
    </row>
    <row r="102" spans="1:6">
      <c r="A102" s="442"/>
      <c r="E102" s="442"/>
      <c r="F102" s="442"/>
    </row>
    <row r="103" spans="1:6">
      <c r="A103" s="442"/>
      <c r="E103" s="442"/>
      <c r="F103" s="442"/>
    </row>
    <row r="104" spans="1:6">
      <c r="A104" s="442"/>
      <c r="E104" s="442"/>
      <c r="F104" s="442"/>
    </row>
    <row r="105" spans="1:6">
      <c r="A105" s="442"/>
      <c r="E105" s="442"/>
      <c r="F105" s="442"/>
    </row>
    <row r="106" spans="1:6">
      <c r="A106" s="442"/>
      <c r="E106" s="442"/>
      <c r="F106" s="442"/>
    </row>
    <row r="107" spans="1:6">
      <c r="A107" s="442"/>
      <c r="E107" s="442"/>
      <c r="F107" s="442"/>
    </row>
    <row r="108" spans="1:6">
      <c r="A108" s="442"/>
      <c r="E108" s="442"/>
      <c r="F108" s="442"/>
    </row>
    <row r="109" spans="1:6">
      <c r="A109" s="442"/>
      <c r="E109" s="442"/>
      <c r="F109" s="442"/>
    </row>
    <row r="110" spans="1:6">
      <c r="A110" s="442"/>
      <c r="E110" s="442"/>
      <c r="F110" s="442"/>
    </row>
    <row r="111" spans="1:6">
      <c r="A111" s="442"/>
      <c r="E111" s="442"/>
      <c r="F111" s="442"/>
    </row>
    <row r="112" spans="1:6">
      <c r="A112" s="442"/>
      <c r="E112" s="442"/>
      <c r="F112" s="442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16" workbookViewId="0">
      <selection activeCell="J22" sqref="J22"/>
    </sheetView>
  </sheetViews>
  <sheetFormatPr defaultColWidth="15.42578125" defaultRowHeight="15"/>
  <cols>
    <col min="1" max="1" width="46.85546875" style="492" customWidth="1"/>
    <col min="2" max="2" width="11" style="442" customWidth="1"/>
    <col min="3" max="3" width="11.28515625" style="442" customWidth="1"/>
    <col min="4" max="4" width="16.140625" style="442" customWidth="1"/>
    <col min="5" max="249" width="9.28515625" style="492" customWidth="1"/>
    <col min="250" max="250" width="40.42578125" style="492" customWidth="1"/>
    <col min="251" max="251" width="8.28515625" style="492" customWidth="1"/>
    <col min="252" max="16384" width="15.42578125" style="492"/>
  </cols>
  <sheetData>
    <row r="1" spans="1:8" ht="18" customHeight="1">
      <c r="A1" s="426" t="s">
        <v>508</v>
      </c>
      <c r="B1" s="457"/>
      <c r="C1" s="458"/>
      <c r="D1" s="492"/>
      <c r="F1" s="428"/>
      <c r="G1" s="493"/>
      <c r="H1" s="493"/>
    </row>
    <row r="2" spans="1:8" ht="18" customHeight="1">
      <c r="A2" s="459"/>
      <c r="B2" s="459"/>
      <c r="C2" s="460"/>
      <c r="D2" s="492"/>
      <c r="F2" s="428"/>
      <c r="G2" s="493"/>
      <c r="H2" s="493"/>
    </row>
    <row r="3" spans="1:8" ht="18" customHeight="1">
      <c r="A3" s="461"/>
      <c r="B3" s="462"/>
      <c r="C3" s="492"/>
      <c r="D3" s="464" t="s">
        <v>109</v>
      </c>
      <c r="F3" s="428"/>
    </row>
    <row r="4" spans="1:8" ht="18" customHeight="1">
      <c r="A4" s="434"/>
      <c r="B4" s="1056" t="s">
        <v>422</v>
      </c>
      <c r="C4" s="1056"/>
      <c r="D4" s="435" t="s">
        <v>113</v>
      </c>
      <c r="F4" s="428"/>
    </row>
    <row r="5" spans="1:8" ht="18" customHeight="1">
      <c r="A5" s="436"/>
      <c r="B5" s="437" t="s">
        <v>64</v>
      </c>
      <c r="C5" s="437" t="s">
        <v>63</v>
      </c>
      <c r="D5" s="438" t="s">
        <v>423</v>
      </c>
      <c r="F5" s="439"/>
    </row>
    <row r="6" spans="1:8" ht="18" customHeight="1">
      <c r="A6" s="436"/>
      <c r="B6" s="440" t="s">
        <v>115</v>
      </c>
      <c r="C6" s="440" t="s">
        <v>114</v>
      </c>
      <c r="D6" s="441" t="s">
        <v>115</v>
      </c>
      <c r="F6" s="439"/>
    </row>
    <row r="7" spans="1:8" ht="18" customHeight="1">
      <c r="A7" s="436"/>
      <c r="B7" s="465"/>
      <c r="C7" s="465"/>
      <c r="D7" s="492"/>
      <c r="F7" s="442"/>
    </row>
    <row r="8" spans="1:8" s="496" customFormat="1" ht="18" customHeight="1">
      <c r="A8" s="470" t="s">
        <v>482</v>
      </c>
      <c r="B8" s="494">
        <v>96.056000779627951</v>
      </c>
      <c r="C8" s="494">
        <v>99.548246958061242</v>
      </c>
      <c r="D8" s="495">
        <v>95.269292092515968</v>
      </c>
      <c r="F8" s="442"/>
    </row>
    <row r="9" spans="1:8" s="496" customFormat="1" ht="18" customHeight="1">
      <c r="A9" s="470" t="s">
        <v>463</v>
      </c>
      <c r="B9" s="494">
        <v>89.617704569281941</v>
      </c>
      <c r="C9" s="494">
        <v>96.07161002258151</v>
      </c>
      <c r="D9" s="495">
        <v>93.351926743484</v>
      </c>
      <c r="F9" s="442"/>
    </row>
    <row r="10" spans="1:8" s="496" customFormat="1" ht="18" customHeight="1">
      <c r="A10" s="455" t="s">
        <v>33</v>
      </c>
      <c r="B10" s="497"/>
      <c r="C10" s="497"/>
      <c r="D10" s="498"/>
      <c r="F10" s="442"/>
    </row>
    <row r="11" spans="1:8" s="496" customFormat="1" ht="18" customHeight="1">
      <c r="A11" s="490" t="s">
        <v>483</v>
      </c>
      <c r="B11" s="497">
        <v>91.248122636814585</v>
      </c>
      <c r="C11" s="497">
        <v>94.126067796749666</v>
      </c>
      <c r="D11" s="498">
        <v>96.776963496088655</v>
      </c>
      <c r="F11" s="442"/>
    </row>
    <row r="12" spans="1:8" s="496" customFormat="1" ht="18" customHeight="1">
      <c r="A12" s="490" t="s">
        <v>484</v>
      </c>
      <c r="B12" s="497">
        <v>102.13693581617981</v>
      </c>
      <c r="C12" s="497">
        <v>103.16181599029488</v>
      </c>
      <c r="D12" s="498">
        <v>102.94860873628109</v>
      </c>
      <c r="F12" s="442"/>
    </row>
    <row r="13" spans="1:8" s="496" customFormat="1" ht="18" customHeight="1">
      <c r="A13" s="490" t="s">
        <v>485</v>
      </c>
      <c r="B13" s="497">
        <v>80.15725770469561</v>
      </c>
      <c r="C13" s="497">
        <v>95.013593795970095</v>
      </c>
      <c r="D13" s="498">
        <v>92.450301090553381</v>
      </c>
      <c r="E13" s="492"/>
      <c r="F13" s="442"/>
    </row>
    <row r="14" spans="1:8" ht="18" customHeight="1">
      <c r="A14" s="490" t="s">
        <v>486</v>
      </c>
      <c r="B14" s="497">
        <v>75.989572587881398</v>
      </c>
      <c r="C14" s="497">
        <v>88.452637119546083</v>
      </c>
      <c r="D14" s="498">
        <v>78.993775476097539</v>
      </c>
      <c r="E14" s="496"/>
      <c r="F14" s="442"/>
    </row>
    <row r="15" spans="1:8" s="496" customFormat="1" ht="18" customHeight="1">
      <c r="A15" s="470" t="s">
        <v>467</v>
      </c>
      <c r="B15" s="494">
        <v>69.496052291538092</v>
      </c>
      <c r="C15" s="494">
        <v>97.410299176328294</v>
      </c>
      <c r="D15" s="495">
        <v>75.839252845403607</v>
      </c>
      <c r="F15" s="454"/>
    </row>
    <row r="16" spans="1:8" s="496" customFormat="1" ht="18" customHeight="1">
      <c r="A16" s="488" t="s">
        <v>468</v>
      </c>
      <c r="B16" s="497">
        <v>77.691749007085463</v>
      </c>
      <c r="C16" s="497">
        <v>99.460072465384386</v>
      </c>
      <c r="D16" s="498">
        <v>82.37513164977932</v>
      </c>
      <c r="F16" s="454"/>
    </row>
    <row r="17" spans="1:6" s="496" customFormat="1" ht="18" customHeight="1">
      <c r="A17" s="488" t="s">
        <v>403</v>
      </c>
      <c r="B17" s="497">
        <v>105.15138610690487</v>
      </c>
      <c r="C17" s="497">
        <v>130.48238020806062</v>
      </c>
      <c r="D17" s="498">
        <v>85.135919162639283</v>
      </c>
      <c r="F17" s="454"/>
    </row>
    <row r="18" spans="1:6" s="496" customFormat="1" ht="18" customHeight="1">
      <c r="A18" s="488" t="s">
        <v>402</v>
      </c>
      <c r="B18" s="497">
        <v>58.874880604452549</v>
      </c>
      <c r="C18" s="497">
        <v>90.584482180769825</v>
      </c>
      <c r="D18" s="498">
        <v>68.063447360897726</v>
      </c>
      <c r="F18" s="454"/>
    </row>
    <row r="19" spans="1:6" s="496" customFormat="1" ht="18" customHeight="1">
      <c r="A19" s="470" t="s">
        <v>469</v>
      </c>
      <c r="B19" s="494">
        <v>98.6281749490674</v>
      </c>
      <c r="C19" s="494">
        <v>99.792452373806412</v>
      </c>
      <c r="D19" s="495">
        <v>97.173978893593969</v>
      </c>
      <c r="F19" s="454"/>
    </row>
    <row r="20" spans="1:6" s="496" customFormat="1" ht="18" customHeight="1">
      <c r="A20" s="455" t="s">
        <v>33</v>
      </c>
      <c r="B20" s="497"/>
      <c r="C20" s="497"/>
      <c r="D20" s="498"/>
      <c r="F20" s="454"/>
    </row>
    <row r="21" spans="1:6" s="496" customFormat="1" ht="18" customHeight="1">
      <c r="A21" s="488" t="s">
        <v>487</v>
      </c>
      <c r="B21" s="497">
        <v>90.951309143206572</v>
      </c>
      <c r="C21" s="497">
        <v>97.208671032933111</v>
      </c>
      <c r="D21" s="498">
        <v>102.16172956597916</v>
      </c>
      <c r="F21" s="454"/>
    </row>
    <row r="22" spans="1:6" s="496" customFormat="1" ht="18" customHeight="1">
      <c r="A22" s="488" t="s">
        <v>488</v>
      </c>
      <c r="B22" s="497">
        <v>90.406631821206361</v>
      </c>
      <c r="C22" s="497">
        <v>100.56115904193395</v>
      </c>
      <c r="D22" s="498">
        <v>90.362190112150955</v>
      </c>
      <c r="F22" s="454"/>
    </row>
    <row r="23" spans="1:6" s="496" customFormat="1" ht="18" customHeight="1">
      <c r="A23" s="488" t="s">
        <v>489</v>
      </c>
      <c r="B23" s="497">
        <v>88.439107796731591</v>
      </c>
      <c r="C23" s="497">
        <v>98.634383454241316</v>
      </c>
      <c r="D23" s="498">
        <v>87.630947893061943</v>
      </c>
      <c r="F23" s="454"/>
    </row>
    <row r="24" spans="1:6" s="496" customFormat="1" ht="18" customHeight="1">
      <c r="A24" s="488" t="s">
        <v>490</v>
      </c>
      <c r="B24" s="497">
        <v>68.619698205727389</v>
      </c>
      <c r="C24" s="497">
        <v>101.89771145945868</v>
      </c>
      <c r="D24" s="498">
        <v>74.488176234835962</v>
      </c>
      <c r="F24" s="454"/>
    </row>
    <row r="25" spans="1:6" s="496" customFormat="1" ht="18" customHeight="1">
      <c r="A25" s="488" t="s">
        <v>491</v>
      </c>
      <c r="B25" s="497">
        <v>82.489369633710936</v>
      </c>
      <c r="C25" s="497">
        <v>91.867073632035584</v>
      </c>
      <c r="D25" s="498">
        <v>89.333224936015498</v>
      </c>
      <c r="F25" s="454"/>
    </row>
    <row r="26" spans="1:6" s="496" customFormat="1" ht="18" customHeight="1">
      <c r="A26" s="488" t="s">
        <v>378</v>
      </c>
      <c r="B26" s="497">
        <v>91.979471117442685</v>
      </c>
      <c r="C26" s="497">
        <v>98.947936223746822</v>
      </c>
      <c r="D26" s="498">
        <v>88.415459451541594</v>
      </c>
      <c r="F26" s="454"/>
    </row>
    <row r="27" spans="1:6" s="496" customFormat="1" ht="18" customHeight="1">
      <c r="A27" s="488" t="s">
        <v>492</v>
      </c>
      <c r="B27" s="497">
        <v>89.116520723524587</v>
      </c>
      <c r="C27" s="497">
        <v>100.41194859962978</v>
      </c>
      <c r="D27" s="498">
        <v>84.285722500755412</v>
      </c>
      <c r="F27" s="454"/>
    </row>
    <row r="28" spans="1:6" s="496" customFormat="1" ht="18" customHeight="1">
      <c r="A28" s="488" t="s">
        <v>474</v>
      </c>
      <c r="B28" s="497">
        <v>92.19718561096056</v>
      </c>
      <c r="C28" s="497">
        <v>96.736542408065716</v>
      </c>
      <c r="D28" s="498">
        <v>94.504480495851041</v>
      </c>
      <c r="F28" s="454"/>
    </row>
    <row r="29" spans="1:6" s="496" customFormat="1" ht="18" customHeight="1">
      <c r="A29" s="488" t="s">
        <v>493</v>
      </c>
      <c r="B29" s="497">
        <v>89.347689822830461</v>
      </c>
      <c r="C29" s="497">
        <v>97.123424806813901</v>
      </c>
      <c r="D29" s="498">
        <v>91.411042205461442</v>
      </c>
      <c r="F29" s="454"/>
    </row>
    <row r="30" spans="1:6" s="496" customFormat="1" ht="18" customHeight="1">
      <c r="A30" s="488" t="s">
        <v>494</v>
      </c>
      <c r="B30" s="497">
        <v>96.124232823549207</v>
      </c>
      <c r="C30" s="497">
        <v>99.701652861709945</v>
      </c>
      <c r="D30" s="498">
        <v>93.408533837851266</v>
      </c>
      <c r="F30" s="454"/>
    </row>
    <row r="31" spans="1:6" s="496" customFormat="1" ht="18" customHeight="1">
      <c r="A31" s="488" t="s">
        <v>495</v>
      </c>
      <c r="B31" s="497">
        <v>99.497714472055591</v>
      </c>
      <c r="C31" s="497">
        <v>98.657617968612271</v>
      </c>
      <c r="D31" s="498">
        <v>101.49633889873714</v>
      </c>
      <c r="F31" s="454"/>
    </row>
    <row r="32" spans="1:6" s="496" customFormat="1" ht="18" customHeight="1">
      <c r="A32" s="488" t="s">
        <v>386</v>
      </c>
      <c r="B32" s="497">
        <v>101.68919161800471</v>
      </c>
      <c r="C32" s="497">
        <v>100.33275082314721</v>
      </c>
      <c r="D32" s="498">
        <v>102.69833402000287</v>
      </c>
      <c r="F32" s="454"/>
    </row>
    <row r="33" spans="1:6" s="496" customFormat="1" ht="18" customHeight="1">
      <c r="A33" s="488" t="s">
        <v>387</v>
      </c>
      <c r="B33" s="497">
        <v>88.667191418605199</v>
      </c>
      <c r="C33" s="497">
        <v>96.590990822019236</v>
      </c>
      <c r="D33" s="498">
        <v>80.296785169742108</v>
      </c>
      <c r="F33" s="454"/>
    </row>
    <row r="34" spans="1:6" s="496" customFormat="1" ht="18" customHeight="1">
      <c r="A34" s="488" t="s">
        <v>478</v>
      </c>
      <c r="B34" s="497">
        <v>100.28507816504538</v>
      </c>
      <c r="C34" s="497">
        <v>99.683086843433372</v>
      </c>
      <c r="D34" s="498">
        <v>101.08658352687142</v>
      </c>
      <c r="F34" s="454"/>
    </row>
    <row r="35" spans="1:6" s="496" customFormat="1" ht="18" customHeight="1">
      <c r="A35" s="488" t="s">
        <v>496</v>
      </c>
      <c r="B35" s="497">
        <v>98.14760631979324</v>
      </c>
      <c r="C35" s="497">
        <v>100.38600080392082</v>
      </c>
      <c r="D35" s="498">
        <v>99.354587219495315</v>
      </c>
      <c r="F35" s="454"/>
    </row>
    <row r="36" spans="1:6" s="496" customFormat="1" ht="18" customHeight="1">
      <c r="A36" s="488" t="s">
        <v>497</v>
      </c>
      <c r="B36" s="497">
        <v>95.305093488212705</v>
      </c>
      <c r="C36" s="497">
        <v>97.313058232126664</v>
      </c>
      <c r="D36" s="498">
        <v>98.818202328357586</v>
      </c>
      <c r="F36" s="454"/>
    </row>
    <row r="37" spans="1:6" s="496" customFormat="1" ht="18" customHeight="1">
      <c r="A37" s="488" t="s">
        <v>498</v>
      </c>
      <c r="B37" s="497">
        <v>100.91548114624902</v>
      </c>
      <c r="C37" s="497">
        <v>99.301594803706635</v>
      </c>
      <c r="D37" s="498">
        <v>100.56261058564995</v>
      </c>
      <c r="F37" s="454"/>
    </row>
    <row r="38" spans="1:6" s="496" customFormat="1" ht="18" customHeight="1">
      <c r="A38" s="488" t="s">
        <v>499</v>
      </c>
      <c r="B38" s="497">
        <v>100.10251493856515</v>
      </c>
      <c r="C38" s="497">
        <v>94.992262615350569</v>
      </c>
      <c r="D38" s="498">
        <v>106.63329264060987</v>
      </c>
      <c r="F38" s="454"/>
    </row>
    <row r="39" spans="1:6" s="496" customFormat="1" ht="18" customHeight="1">
      <c r="A39" s="488" t="s">
        <v>500</v>
      </c>
      <c r="B39" s="497">
        <v>100.95989324903489</v>
      </c>
      <c r="C39" s="497">
        <v>99.173597581033761</v>
      </c>
      <c r="D39" s="498">
        <v>99.349943764971158</v>
      </c>
      <c r="F39" s="454"/>
    </row>
    <row r="40" spans="1:6" s="496" customFormat="1" ht="14.1" customHeight="1">
      <c r="A40" s="499"/>
      <c r="B40" s="500"/>
      <c r="C40" s="500"/>
      <c r="D40" s="501"/>
      <c r="F40" s="442"/>
    </row>
    <row r="41" spans="1:6" s="496" customFormat="1" ht="14.1" customHeight="1">
      <c r="A41" s="499"/>
      <c r="B41" s="500"/>
      <c r="C41" s="500"/>
      <c r="D41" s="501"/>
      <c r="F41" s="442"/>
    </row>
    <row r="42" spans="1:6" s="496" customFormat="1" ht="14.1" customHeight="1">
      <c r="A42" s="499"/>
      <c r="B42" s="500"/>
      <c r="C42" s="500"/>
      <c r="D42" s="501"/>
      <c r="F42" s="442"/>
    </row>
    <row r="43" spans="1:6" s="496" customFormat="1" ht="14.1" customHeight="1">
      <c r="A43" s="499"/>
      <c r="B43" s="500"/>
      <c r="C43" s="500"/>
      <c r="D43" s="501"/>
      <c r="F43" s="442"/>
    </row>
    <row r="44" spans="1:6" s="496" customFormat="1" ht="14.1" customHeight="1">
      <c r="A44" s="499"/>
      <c r="B44" s="500"/>
      <c r="C44" s="500"/>
      <c r="D44" s="501"/>
      <c r="F44" s="442"/>
    </row>
    <row r="45" spans="1:6" s="496" customFormat="1" ht="14.1" customHeight="1">
      <c r="A45" s="499"/>
      <c r="B45" s="500"/>
      <c r="C45" s="500"/>
      <c r="D45" s="501"/>
      <c r="F45" s="442"/>
    </row>
    <row r="46" spans="1:6" s="496" customFormat="1" ht="14.1" customHeight="1">
      <c r="A46" s="499"/>
      <c r="B46" s="500"/>
      <c r="C46" s="500"/>
      <c r="D46" s="501"/>
      <c r="F46" s="442"/>
    </row>
    <row r="47" spans="1:6" s="496" customFormat="1" ht="14.1" customHeight="1">
      <c r="A47" s="442"/>
      <c r="B47" s="442"/>
      <c r="C47" s="442"/>
      <c r="D47" s="442"/>
      <c r="E47" s="442"/>
      <c r="F47" s="442"/>
    </row>
    <row r="48" spans="1:6" s="496" customFormat="1" ht="14.1" customHeight="1">
      <c r="A48" s="442"/>
      <c r="B48" s="442"/>
      <c r="C48" s="442"/>
      <c r="D48" s="442"/>
      <c r="E48" s="442"/>
      <c r="F48" s="442"/>
    </row>
    <row r="49" spans="1:6" s="496" customFormat="1" ht="14.1" customHeight="1">
      <c r="A49" s="442"/>
      <c r="B49" s="442"/>
      <c r="C49" s="442"/>
      <c r="D49" s="442"/>
      <c r="E49" s="442"/>
      <c r="F49" s="442"/>
    </row>
    <row r="50" spans="1:6" s="496" customFormat="1" ht="14.1" customHeight="1">
      <c r="A50" s="442"/>
      <c r="B50" s="442"/>
      <c r="C50" s="442"/>
      <c r="D50" s="442"/>
      <c r="E50" s="442"/>
      <c r="F50" s="442"/>
    </row>
    <row r="51" spans="1:6" s="496" customFormat="1" ht="14.1" customHeight="1">
      <c r="A51" s="442"/>
      <c r="B51" s="442"/>
      <c r="C51" s="442"/>
      <c r="D51" s="442"/>
      <c r="E51" s="442"/>
      <c r="F51" s="442"/>
    </row>
    <row r="52" spans="1:6" s="496" customFormat="1" ht="14.1" customHeight="1">
      <c r="A52" s="442"/>
      <c r="B52" s="442"/>
      <c r="C52" s="442"/>
      <c r="D52" s="442"/>
      <c r="E52" s="442"/>
      <c r="F52" s="442"/>
    </row>
    <row r="53" spans="1:6">
      <c r="A53" s="442"/>
      <c r="E53" s="442"/>
      <c r="F53" s="442"/>
    </row>
    <row r="54" spans="1:6">
      <c r="A54" s="442"/>
      <c r="E54" s="442"/>
      <c r="F54" s="442"/>
    </row>
    <row r="55" spans="1:6">
      <c r="A55" s="442"/>
      <c r="E55" s="442"/>
      <c r="F55" s="442"/>
    </row>
    <row r="56" spans="1:6">
      <c r="A56" s="442"/>
      <c r="E56" s="442"/>
      <c r="F56" s="442"/>
    </row>
    <row r="57" spans="1:6">
      <c r="A57" s="442"/>
      <c r="E57" s="442"/>
      <c r="F57" s="442"/>
    </row>
    <row r="58" spans="1:6">
      <c r="A58" s="442"/>
      <c r="E58" s="442"/>
      <c r="F58" s="442"/>
    </row>
    <row r="59" spans="1:6">
      <c r="A59" s="442"/>
      <c r="E59" s="442"/>
      <c r="F59" s="442"/>
    </row>
    <row r="60" spans="1:6">
      <c r="A60" s="442"/>
      <c r="E60" s="442"/>
      <c r="F60" s="442"/>
    </row>
    <row r="61" spans="1:6">
      <c r="A61" s="442"/>
      <c r="E61" s="442"/>
      <c r="F61" s="442"/>
    </row>
    <row r="62" spans="1:6">
      <c r="A62" s="442"/>
      <c r="E62" s="442"/>
      <c r="F62" s="442"/>
    </row>
    <row r="63" spans="1:6">
      <c r="A63" s="442"/>
      <c r="E63" s="442"/>
      <c r="F63" s="442"/>
    </row>
    <row r="64" spans="1:6">
      <c r="A64" s="442"/>
      <c r="E64" s="442"/>
      <c r="F64" s="442"/>
    </row>
    <row r="65" spans="1:6">
      <c r="A65" s="442"/>
      <c r="E65" s="442"/>
      <c r="F65" s="442"/>
    </row>
    <row r="66" spans="1:6">
      <c r="A66" s="442"/>
      <c r="E66" s="442"/>
      <c r="F66" s="442"/>
    </row>
    <row r="67" spans="1:6">
      <c r="A67" s="442"/>
      <c r="E67" s="442"/>
      <c r="F67" s="442"/>
    </row>
    <row r="68" spans="1:6">
      <c r="A68" s="442"/>
      <c r="E68" s="442"/>
      <c r="F68" s="442"/>
    </row>
    <row r="69" spans="1:6">
      <c r="A69" s="442"/>
      <c r="E69" s="442"/>
      <c r="F69" s="442"/>
    </row>
    <row r="70" spans="1:6">
      <c r="A70" s="442"/>
      <c r="E70" s="442"/>
      <c r="F70" s="442"/>
    </row>
    <row r="71" spans="1:6">
      <c r="A71" s="442"/>
      <c r="E71" s="442"/>
      <c r="F71" s="442"/>
    </row>
    <row r="72" spans="1:6">
      <c r="A72" s="442"/>
      <c r="E72" s="442"/>
      <c r="F72" s="442"/>
    </row>
    <row r="73" spans="1:6">
      <c r="A73" s="442"/>
      <c r="E73" s="442"/>
      <c r="F73" s="442"/>
    </row>
    <row r="74" spans="1:6">
      <c r="A74" s="442"/>
      <c r="E74" s="442"/>
      <c r="F74" s="442"/>
    </row>
    <row r="75" spans="1:6">
      <c r="A75" s="442"/>
      <c r="E75" s="442"/>
      <c r="F75" s="442"/>
    </row>
    <row r="76" spans="1:6">
      <c r="A76" s="442"/>
      <c r="E76" s="442"/>
      <c r="F76" s="442"/>
    </row>
    <row r="77" spans="1:6">
      <c r="A77" s="442"/>
      <c r="E77" s="442"/>
      <c r="F77" s="442"/>
    </row>
    <row r="78" spans="1:6">
      <c r="A78" s="442"/>
      <c r="E78" s="442"/>
      <c r="F78" s="442"/>
    </row>
    <row r="79" spans="1:6">
      <c r="A79" s="442"/>
      <c r="E79" s="442"/>
      <c r="F79" s="442"/>
    </row>
    <row r="80" spans="1:6">
      <c r="A80" s="442"/>
      <c r="E80" s="442"/>
      <c r="F80" s="442"/>
    </row>
    <row r="81" spans="1:6">
      <c r="A81" s="442"/>
      <c r="E81" s="442"/>
      <c r="F81" s="442"/>
    </row>
    <row r="82" spans="1:6">
      <c r="A82" s="442"/>
      <c r="E82" s="442"/>
      <c r="F82" s="442"/>
    </row>
    <row r="83" spans="1:6">
      <c r="A83" s="442"/>
      <c r="E83" s="442"/>
      <c r="F83" s="442"/>
    </row>
    <row r="84" spans="1:6">
      <c r="A84" s="442"/>
      <c r="E84" s="442"/>
      <c r="F84" s="442"/>
    </row>
    <row r="85" spans="1:6">
      <c r="A85" s="442"/>
      <c r="E85" s="442"/>
      <c r="F85" s="442"/>
    </row>
    <row r="86" spans="1:6">
      <c r="A86" s="442"/>
      <c r="E86" s="442"/>
      <c r="F86" s="442"/>
    </row>
    <row r="87" spans="1:6">
      <c r="A87" s="442"/>
      <c r="E87" s="442"/>
      <c r="F87" s="442"/>
    </row>
    <row r="88" spans="1:6">
      <c r="A88" s="442"/>
      <c r="E88" s="442"/>
      <c r="F88" s="442"/>
    </row>
    <row r="89" spans="1:6">
      <c r="A89" s="442"/>
      <c r="E89" s="442"/>
      <c r="F89" s="442"/>
    </row>
    <row r="90" spans="1:6">
      <c r="A90" s="442"/>
      <c r="E90" s="442"/>
      <c r="F90" s="442"/>
    </row>
    <row r="91" spans="1:6">
      <c r="A91" s="442"/>
      <c r="E91" s="442"/>
      <c r="F91" s="442"/>
    </row>
    <row r="92" spans="1:6">
      <c r="A92" s="442"/>
      <c r="E92" s="442"/>
      <c r="F92" s="442"/>
    </row>
    <row r="93" spans="1:6">
      <c r="A93" s="442"/>
      <c r="E93" s="442"/>
      <c r="F93" s="442"/>
    </row>
    <row r="94" spans="1:6">
      <c r="A94" s="442"/>
      <c r="E94" s="442"/>
      <c r="F94" s="442"/>
    </row>
    <row r="95" spans="1:6">
      <c r="A95" s="442"/>
      <c r="E95" s="442"/>
      <c r="F95" s="442"/>
    </row>
    <row r="96" spans="1:6">
      <c r="A96" s="442"/>
      <c r="E96" s="442"/>
      <c r="F96" s="442"/>
    </row>
    <row r="97" spans="1:6">
      <c r="A97" s="442"/>
      <c r="E97" s="442"/>
      <c r="F97" s="442"/>
    </row>
    <row r="98" spans="1:6">
      <c r="A98" s="442"/>
      <c r="E98" s="442"/>
      <c r="F98" s="442"/>
    </row>
    <row r="99" spans="1:6">
      <c r="A99" s="442"/>
      <c r="E99" s="442"/>
      <c r="F99" s="442"/>
    </row>
    <row r="100" spans="1:6">
      <c r="A100" s="442"/>
      <c r="E100" s="442"/>
      <c r="F100" s="442"/>
    </row>
    <row r="101" spans="1:6">
      <c r="A101" s="442"/>
      <c r="E101" s="442"/>
      <c r="F101" s="442"/>
    </row>
    <row r="102" spans="1:6">
      <c r="A102" s="442"/>
      <c r="E102" s="442"/>
      <c r="F102" s="442"/>
    </row>
    <row r="103" spans="1:6">
      <c r="A103" s="442"/>
      <c r="E103" s="442"/>
      <c r="F103" s="442"/>
    </row>
    <row r="104" spans="1:6">
      <c r="A104" s="442"/>
      <c r="E104" s="442"/>
      <c r="F104" s="442"/>
    </row>
    <row r="105" spans="1:6">
      <c r="A105" s="442"/>
      <c r="E105" s="442"/>
      <c r="F105" s="442"/>
    </row>
    <row r="106" spans="1:6">
      <c r="A106" s="442"/>
      <c r="E106" s="442"/>
      <c r="F106" s="442"/>
    </row>
    <row r="107" spans="1:6">
      <c r="A107" s="442"/>
      <c r="E107" s="442"/>
      <c r="F107" s="442"/>
    </row>
    <row r="108" spans="1:6">
      <c r="A108" s="442"/>
      <c r="E108" s="442"/>
      <c r="F108" s="442"/>
    </row>
    <row r="109" spans="1:6">
      <c r="A109" s="442"/>
      <c r="E109" s="442"/>
      <c r="F109" s="442"/>
    </row>
    <row r="110" spans="1:6">
      <c r="A110" s="442"/>
      <c r="E110" s="442"/>
      <c r="F110" s="442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22" sqref="J22"/>
    </sheetView>
  </sheetViews>
  <sheetFormatPr defaultColWidth="9.28515625" defaultRowHeight="15"/>
  <cols>
    <col min="1" max="1" width="45.7109375" style="504" customWidth="1"/>
    <col min="2" max="2" width="11" style="442" customWidth="1"/>
    <col min="3" max="3" width="11.28515625" style="442" customWidth="1"/>
    <col min="4" max="4" width="17" style="442" customWidth="1"/>
    <col min="5" max="16384" width="9.28515625" style="504"/>
  </cols>
  <sheetData>
    <row r="1" spans="1:6" ht="20.100000000000001" customHeight="1">
      <c r="A1" s="502" t="s">
        <v>509</v>
      </c>
      <c r="B1" s="502"/>
      <c r="C1" s="502"/>
      <c r="D1" s="503"/>
      <c r="E1" s="503"/>
      <c r="F1" s="428"/>
    </row>
    <row r="2" spans="1:6" ht="20.100000000000001" customHeight="1">
      <c r="A2" s="505"/>
      <c r="B2" s="505"/>
      <c r="C2" s="506"/>
      <c r="D2" s="504"/>
      <c r="F2" s="428"/>
    </row>
    <row r="3" spans="1:6" ht="20.100000000000001" customHeight="1">
      <c r="A3" s="506"/>
      <c r="B3" s="506"/>
      <c r="C3" s="504"/>
      <c r="D3" s="464" t="s">
        <v>109</v>
      </c>
      <c r="F3" s="428"/>
    </row>
    <row r="4" spans="1:6" ht="20.100000000000001" customHeight="1">
      <c r="A4" s="507"/>
      <c r="B4" s="1056" t="s">
        <v>422</v>
      </c>
      <c r="C4" s="1056"/>
      <c r="D4" s="435" t="s">
        <v>113</v>
      </c>
      <c r="F4" s="428"/>
    </row>
    <row r="5" spans="1:6" ht="20.100000000000001" customHeight="1">
      <c r="A5" s="506"/>
      <c r="B5" s="437" t="s">
        <v>64</v>
      </c>
      <c r="C5" s="437" t="s">
        <v>63</v>
      </c>
      <c r="D5" s="438" t="s">
        <v>423</v>
      </c>
      <c r="F5" s="439"/>
    </row>
    <row r="6" spans="1:6" ht="20.100000000000001" customHeight="1">
      <c r="A6" s="506"/>
      <c r="B6" s="440" t="s">
        <v>115</v>
      </c>
      <c r="C6" s="440" t="s">
        <v>114</v>
      </c>
      <c r="D6" s="441" t="s">
        <v>115</v>
      </c>
      <c r="F6" s="439"/>
    </row>
    <row r="7" spans="1:6" ht="20.100000000000001" customHeight="1">
      <c r="A7" s="506"/>
      <c r="B7" s="465"/>
      <c r="C7" s="465"/>
      <c r="D7" s="504"/>
      <c r="F7" s="442"/>
    </row>
    <row r="8" spans="1:6" ht="20.100000000000001" customHeight="1">
      <c r="A8" s="508" t="s">
        <v>438</v>
      </c>
      <c r="B8" s="494">
        <v>105.26658688973598</v>
      </c>
      <c r="C8" s="494">
        <v>100.31637433977264</v>
      </c>
      <c r="D8" s="509">
        <v>104.40884689466463</v>
      </c>
      <c r="E8" s="501"/>
      <c r="F8" s="442"/>
    </row>
    <row r="9" spans="1:6" ht="20.100000000000001" customHeight="1">
      <c r="A9" s="510" t="s">
        <v>33</v>
      </c>
      <c r="B9" s="497"/>
      <c r="C9" s="497"/>
      <c r="D9" s="511"/>
      <c r="E9" s="501"/>
      <c r="F9" s="442"/>
    </row>
    <row r="10" spans="1:6" s="503" customFormat="1" ht="20.100000000000001" customHeight="1">
      <c r="A10" s="512" t="s">
        <v>464</v>
      </c>
      <c r="B10" s="497">
        <v>97.706089882915052</v>
      </c>
      <c r="C10" s="497">
        <v>103.20350028135483</v>
      </c>
      <c r="D10" s="511">
        <v>95.879741727474993</v>
      </c>
      <c r="E10" s="501"/>
      <c r="F10" s="442"/>
    </row>
    <row r="11" spans="1:6" s="503" customFormat="1" ht="20.100000000000001" customHeight="1">
      <c r="A11" s="512" t="s">
        <v>465</v>
      </c>
      <c r="B11" s="497">
        <v>104.52421648057259</v>
      </c>
      <c r="C11" s="497">
        <v>100.67410039714505</v>
      </c>
      <c r="D11" s="511">
        <v>98.763831060957926</v>
      </c>
      <c r="E11" s="501"/>
      <c r="F11" s="442"/>
    </row>
    <row r="12" spans="1:6" ht="20.100000000000001" customHeight="1">
      <c r="A12" s="512" t="s">
        <v>468</v>
      </c>
      <c r="B12" s="497">
        <v>101.614574093673</v>
      </c>
      <c r="C12" s="497">
        <v>103.35512848881343</v>
      </c>
      <c r="D12" s="511">
        <v>105.8521744167133</v>
      </c>
      <c r="E12" s="501"/>
      <c r="F12" s="442"/>
    </row>
    <row r="13" spans="1:6" s="503" customFormat="1" ht="20.100000000000001" customHeight="1">
      <c r="A13" s="512" t="s">
        <v>45</v>
      </c>
      <c r="B13" s="497">
        <v>110.40082091784105</v>
      </c>
      <c r="C13" s="497">
        <v>103.27857018718672</v>
      </c>
      <c r="D13" s="511">
        <v>99.590368944780707</v>
      </c>
      <c r="E13" s="501"/>
      <c r="F13" s="442"/>
    </row>
    <row r="14" spans="1:6" ht="20.100000000000001" customHeight="1">
      <c r="A14" s="512" t="s">
        <v>381</v>
      </c>
      <c r="B14" s="497">
        <v>100.32637389263559</v>
      </c>
      <c r="C14" s="497">
        <v>103.23307512739332</v>
      </c>
      <c r="D14" s="511">
        <v>103.91925940422682</v>
      </c>
      <c r="E14" s="501"/>
      <c r="F14" s="442"/>
    </row>
    <row r="15" spans="1:6" ht="20.100000000000001" customHeight="1">
      <c r="A15" s="512" t="s">
        <v>387</v>
      </c>
      <c r="B15" s="497">
        <v>101.59151145297946</v>
      </c>
      <c r="C15" s="497">
        <v>97.516327974385248</v>
      </c>
      <c r="D15" s="511">
        <v>103.74860931230704</v>
      </c>
      <c r="E15" s="501"/>
      <c r="F15" s="442"/>
    </row>
    <row r="16" spans="1:6" s="503" customFormat="1" ht="20.100000000000001" customHeight="1">
      <c r="A16" s="512" t="s">
        <v>478</v>
      </c>
      <c r="B16" s="497">
        <v>106.10107853884638</v>
      </c>
      <c r="C16" s="497">
        <v>99.602695193894903</v>
      </c>
      <c r="D16" s="511">
        <v>104.72035276774824</v>
      </c>
      <c r="E16" s="501"/>
      <c r="F16" s="451"/>
    </row>
    <row r="17" spans="1:6" s="503" customFormat="1" ht="6" customHeight="1">
      <c r="A17" s="513"/>
      <c r="B17" s="498"/>
      <c r="C17" s="498"/>
      <c r="E17" s="501"/>
      <c r="F17" s="454"/>
    </row>
    <row r="18" spans="1:6" s="503" customFormat="1" ht="20.100000000000001" customHeight="1">
      <c r="A18" s="514" t="s">
        <v>501</v>
      </c>
      <c r="B18" s="515"/>
      <c r="C18" s="515"/>
      <c r="E18" s="501"/>
      <c r="F18" s="454"/>
    </row>
    <row r="19" spans="1:6" s="503" customFormat="1" ht="20.100000000000001" customHeight="1">
      <c r="A19" s="516"/>
      <c r="B19" s="517"/>
      <c r="C19" s="517"/>
      <c r="D19" s="504"/>
      <c r="E19" s="501"/>
      <c r="F19" s="454"/>
    </row>
    <row r="20" spans="1:6" ht="20.100000000000001" customHeight="1">
      <c r="A20" s="506"/>
      <c r="B20" s="518"/>
      <c r="C20" s="518"/>
      <c r="D20" s="504"/>
      <c r="E20" s="501"/>
      <c r="F20" s="454"/>
    </row>
    <row r="21" spans="1:6" ht="20.100000000000001" customHeight="1">
      <c r="A21" s="506"/>
      <c r="B21" s="518"/>
      <c r="C21" s="518"/>
      <c r="D21" s="504"/>
      <c r="E21" s="501"/>
      <c r="F21" s="454"/>
    </row>
    <row r="22" spans="1:6" ht="20.100000000000001" customHeight="1">
      <c r="A22" s="506"/>
      <c r="B22" s="518"/>
      <c r="C22" s="518"/>
      <c r="D22" s="504"/>
      <c r="E22" s="501"/>
      <c r="F22" s="454"/>
    </row>
    <row r="23" spans="1:6" ht="20.100000000000001" customHeight="1">
      <c r="A23" s="506"/>
      <c r="B23" s="519"/>
      <c r="C23" s="519"/>
      <c r="D23" s="504"/>
      <c r="E23" s="501"/>
      <c r="F23" s="454"/>
    </row>
    <row r="24" spans="1:6" ht="20.100000000000001" customHeight="1">
      <c r="A24" s="506"/>
      <c r="B24" s="519"/>
      <c r="C24" s="519"/>
      <c r="D24" s="504"/>
      <c r="E24" s="501"/>
      <c r="F24" s="442"/>
    </row>
    <row r="25" spans="1:6" ht="20.100000000000001" customHeight="1">
      <c r="A25" s="506"/>
      <c r="B25" s="519"/>
      <c r="C25" s="519"/>
      <c r="D25" s="504"/>
      <c r="E25" s="501"/>
      <c r="F25" s="442"/>
    </row>
    <row r="26" spans="1:6" ht="20.100000000000001" customHeight="1">
      <c r="A26" s="520"/>
      <c r="B26" s="521"/>
      <c r="C26" s="521"/>
      <c r="D26" s="504"/>
      <c r="E26" s="501"/>
      <c r="F26" s="442"/>
    </row>
    <row r="27" spans="1:6" ht="20.100000000000001" customHeight="1">
      <c r="A27" s="520"/>
      <c r="B27" s="521"/>
      <c r="C27" s="521"/>
      <c r="D27" s="504"/>
      <c r="E27" s="501"/>
      <c r="F27" s="442"/>
    </row>
    <row r="28" spans="1:6" ht="20.100000000000001" customHeight="1">
      <c r="A28" s="520"/>
      <c r="B28" s="521"/>
      <c r="C28" s="521"/>
      <c r="D28" s="504"/>
      <c r="E28" s="501"/>
      <c r="F28" s="442"/>
    </row>
    <row r="29" spans="1:6" ht="20.100000000000001" customHeight="1">
      <c r="A29" s="520"/>
      <c r="B29" s="521"/>
      <c r="C29" s="521"/>
      <c r="D29" s="504"/>
      <c r="E29" s="501"/>
      <c r="F29" s="442"/>
    </row>
    <row r="30" spans="1:6" ht="20.100000000000001" customHeight="1">
      <c r="A30" s="520"/>
      <c r="B30" s="521"/>
      <c r="C30" s="521"/>
      <c r="D30" s="504"/>
      <c r="E30" s="522"/>
      <c r="F30" s="442"/>
    </row>
    <row r="31" spans="1:6" ht="20.100000000000001" customHeight="1">
      <c r="A31" s="520"/>
      <c r="B31" s="521"/>
      <c r="C31" s="521"/>
      <c r="D31" s="504"/>
      <c r="F31" s="442"/>
    </row>
    <row r="32" spans="1:6" ht="20.100000000000001" customHeight="1">
      <c r="A32" s="520"/>
      <c r="B32" s="504"/>
      <c r="C32" s="504"/>
      <c r="D32" s="504"/>
      <c r="F32" s="442"/>
    </row>
    <row r="33" spans="1:6" ht="20.100000000000001" customHeight="1">
      <c r="A33" s="523"/>
      <c r="B33" s="524"/>
      <c r="C33" s="524"/>
      <c r="D33" s="504"/>
      <c r="F33" s="442"/>
    </row>
    <row r="34" spans="1:6" ht="20.100000000000001" customHeight="1">
      <c r="A34" s="523"/>
      <c r="B34" s="524"/>
      <c r="C34" s="524"/>
      <c r="D34" s="504"/>
      <c r="F34" s="442"/>
    </row>
    <row r="35" spans="1:6" ht="20.100000000000001" customHeight="1">
      <c r="A35" s="525"/>
      <c r="B35" s="525"/>
      <c r="C35" s="525"/>
      <c r="D35" s="504"/>
      <c r="F35" s="442"/>
    </row>
    <row r="36" spans="1:6" ht="20.100000000000001" customHeight="1">
      <c r="A36" s="525"/>
      <c r="B36" s="525"/>
      <c r="C36" s="525"/>
      <c r="D36" s="504"/>
      <c r="F36" s="442"/>
    </row>
    <row r="37" spans="1:6" ht="20.100000000000001" customHeight="1">
      <c r="A37" s="525"/>
      <c r="B37" s="525"/>
      <c r="C37" s="525"/>
      <c r="D37" s="504"/>
      <c r="F37" s="442"/>
    </row>
    <row r="38" spans="1:6" ht="20.100000000000001" customHeight="1">
      <c r="A38" s="525"/>
      <c r="B38" s="525"/>
      <c r="C38" s="525"/>
      <c r="D38" s="504"/>
      <c r="F38" s="442"/>
    </row>
    <row r="39" spans="1:6" ht="20.100000000000001" customHeight="1">
      <c r="A39" s="525"/>
      <c r="B39" s="525"/>
      <c r="C39" s="525"/>
      <c r="D39" s="504"/>
      <c r="F39" s="442"/>
    </row>
    <row r="40" spans="1:6" ht="20.100000000000001" customHeight="1">
      <c r="A40" s="525"/>
      <c r="B40" s="525"/>
      <c r="C40" s="525"/>
      <c r="D40" s="504"/>
      <c r="F40" s="442"/>
    </row>
    <row r="41" spans="1:6" ht="20.100000000000001" customHeight="1">
      <c r="A41" s="525"/>
      <c r="B41" s="525"/>
      <c r="C41" s="525"/>
      <c r="D41" s="504"/>
      <c r="F41" s="442"/>
    </row>
    <row r="42" spans="1:6">
      <c r="A42" s="525"/>
      <c r="B42" s="525"/>
      <c r="C42" s="525"/>
      <c r="D42" s="504"/>
      <c r="F42" s="442"/>
    </row>
    <row r="43" spans="1:6">
      <c r="A43" s="525"/>
      <c r="F43" s="442"/>
    </row>
    <row r="44" spans="1:6">
      <c r="A44" s="525"/>
      <c r="F44" s="442"/>
    </row>
    <row r="45" spans="1:6">
      <c r="A45" s="525"/>
      <c r="F45" s="442"/>
    </row>
    <row r="46" spans="1:6">
      <c r="A46" s="525"/>
      <c r="F46" s="442"/>
    </row>
    <row r="47" spans="1:6">
      <c r="A47" s="525"/>
      <c r="F47" s="442"/>
    </row>
    <row r="48" spans="1:6">
      <c r="A48" s="525"/>
      <c r="F48" s="442"/>
    </row>
    <row r="49" spans="1:6">
      <c r="A49" s="442"/>
      <c r="E49" s="442"/>
      <c r="F49" s="442"/>
    </row>
    <row r="50" spans="1:6">
      <c r="A50" s="442"/>
      <c r="E50" s="442"/>
      <c r="F50" s="442"/>
    </row>
    <row r="51" spans="1:6">
      <c r="A51" s="442"/>
      <c r="E51" s="442"/>
      <c r="F51" s="442"/>
    </row>
    <row r="52" spans="1:6">
      <c r="A52" s="442"/>
      <c r="E52" s="442"/>
      <c r="F52" s="442"/>
    </row>
    <row r="53" spans="1:6">
      <c r="A53" s="442"/>
      <c r="E53" s="442"/>
      <c r="F53" s="442"/>
    </row>
    <row r="54" spans="1:6">
      <c r="A54" s="442"/>
      <c r="E54" s="442"/>
      <c r="F54" s="442"/>
    </row>
    <row r="55" spans="1:6">
      <c r="A55" s="442"/>
      <c r="E55" s="442"/>
      <c r="F55" s="442"/>
    </row>
    <row r="56" spans="1:6">
      <c r="A56" s="442"/>
      <c r="E56" s="442"/>
      <c r="F56" s="442"/>
    </row>
    <row r="57" spans="1:6">
      <c r="A57" s="442"/>
      <c r="E57" s="442"/>
      <c r="F57" s="442"/>
    </row>
    <row r="58" spans="1:6">
      <c r="A58" s="442"/>
      <c r="E58" s="442"/>
      <c r="F58" s="442"/>
    </row>
    <row r="59" spans="1:6">
      <c r="A59" s="442"/>
      <c r="E59" s="442"/>
      <c r="F59" s="442"/>
    </row>
    <row r="60" spans="1:6">
      <c r="A60" s="442"/>
      <c r="E60" s="442"/>
      <c r="F60" s="442"/>
    </row>
    <row r="61" spans="1:6">
      <c r="A61" s="442"/>
      <c r="E61" s="442"/>
      <c r="F61" s="442"/>
    </row>
    <row r="62" spans="1:6">
      <c r="A62" s="442"/>
      <c r="E62" s="442"/>
      <c r="F62" s="442"/>
    </row>
    <row r="63" spans="1:6">
      <c r="A63" s="442"/>
      <c r="E63" s="442"/>
      <c r="F63" s="442"/>
    </row>
    <row r="64" spans="1:6">
      <c r="A64" s="442"/>
      <c r="E64" s="442"/>
      <c r="F64" s="442"/>
    </row>
    <row r="65" spans="1:6">
      <c r="A65" s="442"/>
      <c r="E65" s="442"/>
      <c r="F65" s="442"/>
    </row>
    <row r="66" spans="1:6">
      <c r="A66" s="442"/>
      <c r="E66" s="442"/>
      <c r="F66" s="442"/>
    </row>
    <row r="67" spans="1:6">
      <c r="A67" s="442"/>
      <c r="E67" s="442"/>
      <c r="F67" s="442"/>
    </row>
    <row r="68" spans="1:6">
      <c r="A68" s="442"/>
      <c r="E68" s="442"/>
      <c r="F68" s="442"/>
    </row>
    <row r="69" spans="1:6">
      <c r="A69" s="442"/>
      <c r="E69" s="442"/>
      <c r="F69" s="442"/>
    </row>
    <row r="70" spans="1:6">
      <c r="A70" s="442"/>
      <c r="E70" s="442"/>
      <c r="F70" s="442"/>
    </row>
    <row r="71" spans="1:6">
      <c r="A71" s="442"/>
      <c r="E71" s="442"/>
      <c r="F71" s="442"/>
    </row>
    <row r="72" spans="1:6">
      <c r="A72" s="442"/>
      <c r="E72" s="442"/>
      <c r="F72" s="442"/>
    </row>
    <row r="73" spans="1:6">
      <c r="A73" s="442"/>
      <c r="E73" s="442"/>
      <c r="F73" s="442"/>
    </row>
    <row r="74" spans="1:6">
      <c r="A74" s="442"/>
      <c r="E74" s="442"/>
      <c r="F74" s="442"/>
    </row>
    <row r="75" spans="1:6">
      <c r="A75" s="442"/>
      <c r="E75" s="442"/>
      <c r="F75" s="442"/>
    </row>
    <row r="76" spans="1:6">
      <c r="A76" s="442"/>
      <c r="E76" s="442"/>
      <c r="F76" s="442"/>
    </row>
    <row r="77" spans="1:6">
      <c r="A77" s="442"/>
      <c r="E77" s="442"/>
      <c r="F77" s="442"/>
    </row>
    <row r="78" spans="1:6">
      <c r="A78" s="442"/>
      <c r="E78" s="442"/>
      <c r="F78" s="442"/>
    </row>
    <row r="79" spans="1:6">
      <c r="A79" s="442"/>
      <c r="E79" s="442"/>
      <c r="F79" s="442"/>
    </row>
    <row r="80" spans="1:6">
      <c r="A80" s="442"/>
      <c r="E80" s="442"/>
      <c r="F80" s="442"/>
    </row>
    <row r="81" spans="1:6">
      <c r="A81" s="442"/>
      <c r="E81" s="442"/>
      <c r="F81" s="442"/>
    </row>
    <row r="82" spans="1:6">
      <c r="A82" s="442"/>
      <c r="E82" s="442"/>
      <c r="F82" s="442"/>
    </row>
    <row r="83" spans="1:6">
      <c r="A83" s="442"/>
      <c r="E83" s="442"/>
      <c r="F83" s="442"/>
    </row>
    <row r="84" spans="1:6">
      <c r="A84" s="442"/>
      <c r="E84" s="442"/>
      <c r="F84" s="442"/>
    </row>
    <row r="85" spans="1:6">
      <c r="A85" s="442"/>
      <c r="E85" s="442"/>
      <c r="F85" s="442"/>
    </row>
    <row r="86" spans="1:6">
      <c r="A86" s="442"/>
      <c r="E86" s="442"/>
      <c r="F86" s="442"/>
    </row>
    <row r="87" spans="1:6">
      <c r="A87" s="442"/>
      <c r="E87" s="442"/>
      <c r="F87" s="442"/>
    </row>
    <row r="88" spans="1:6">
      <c r="A88" s="442"/>
      <c r="E88" s="442"/>
      <c r="F88" s="442"/>
    </row>
    <row r="89" spans="1:6">
      <c r="A89" s="442"/>
      <c r="E89" s="442"/>
      <c r="F89" s="442"/>
    </row>
    <row r="90" spans="1:6">
      <c r="A90" s="442"/>
      <c r="E90" s="442"/>
      <c r="F90" s="442"/>
    </row>
    <row r="91" spans="1:6">
      <c r="A91" s="442"/>
      <c r="E91" s="442"/>
      <c r="F91" s="442"/>
    </row>
    <row r="92" spans="1:6">
      <c r="A92" s="442"/>
      <c r="E92" s="442"/>
      <c r="F92" s="442"/>
    </row>
    <row r="93" spans="1:6">
      <c r="A93" s="442"/>
      <c r="E93" s="442"/>
      <c r="F93" s="442"/>
    </row>
    <row r="94" spans="1:6">
      <c r="A94" s="442"/>
      <c r="E94" s="442"/>
      <c r="F94" s="442"/>
    </row>
    <row r="95" spans="1:6">
      <c r="A95" s="442"/>
      <c r="E95" s="442"/>
      <c r="F95" s="442"/>
    </row>
    <row r="96" spans="1:6">
      <c r="A96" s="442"/>
      <c r="E96" s="442"/>
      <c r="F96" s="442"/>
    </row>
    <row r="97" spans="1:6">
      <c r="A97" s="442"/>
      <c r="E97" s="442"/>
      <c r="F97" s="442"/>
    </row>
    <row r="98" spans="1:6">
      <c r="A98" s="442"/>
      <c r="E98" s="442"/>
      <c r="F98" s="442"/>
    </row>
    <row r="99" spans="1:6">
      <c r="A99" s="442"/>
      <c r="E99" s="442"/>
      <c r="F99" s="442"/>
    </row>
    <row r="100" spans="1:6">
      <c r="A100" s="442"/>
      <c r="E100" s="442"/>
      <c r="F100" s="442"/>
    </row>
    <row r="101" spans="1:6">
      <c r="A101" s="442"/>
      <c r="E101" s="442"/>
      <c r="F101" s="442"/>
    </row>
    <row r="102" spans="1:6">
      <c r="A102" s="442"/>
      <c r="E102" s="442"/>
      <c r="F102" s="442"/>
    </row>
    <row r="103" spans="1:6">
      <c r="A103" s="442"/>
      <c r="E103" s="442"/>
      <c r="F103" s="442"/>
    </row>
    <row r="104" spans="1:6">
      <c r="A104" s="442"/>
      <c r="E104" s="442"/>
      <c r="F104" s="442"/>
    </row>
    <row r="105" spans="1:6">
      <c r="A105" s="442"/>
      <c r="E105" s="442"/>
      <c r="F105" s="442"/>
    </row>
    <row r="106" spans="1:6">
      <c r="A106" s="442"/>
      <c r="E106" s="442"/>
      <c r="F106" s="442"/>
    </row>
    <row r="107" spans="1:6">
      <c r="A107" s="442"/>
      <c r="E107" s="442"/>
      <c r="F107" s="442"/>
    </row>
    <row r="108" spans="1:6">
      <c r="A108" s="442"/>
      <c r="E108" s="442"/>
      <c r="F108" s="442"/>
    </row>
    <row r="109" spans="1:6">
      <c r="A109" s="442"/>
      <c r="E109" s="442"/>
      <c r="F109" s="442"/>
    </row>
    <row r="110" spans="1:6">
      <c r="A110" s="442"/>
      <c r="E110" s="442"/>
      <c r="F110" s="442"/>
    </row>
    <row r="111" spans="1:6">
      <c r="A111" s="442"/>
      <c r="E111" s="442"/>
      <c r="F111" s="442"/>
    </row>
    <row r="112" spans="1:6">
      <c r="A112" s="442"/>
      <c r="E112" s="442"/>
      <c r="F112" s="442"/>
    </row>
  </sheetData>
  <mergeCells count="1">
    <mergeCell ref="B4:C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8"/>
  <sheetViews>
    <sheetView workbookViewId="0">
      <selection activeCell="J22" sqref="J22"/>
    </sheetView>
  </sheetViews>
  <sheetFormatPr defaultColWidth="10.28515625" defaultRowHeight="21.75" customHeight="1"/>
  <cols>
    <col min="1" max="1" width="5" style="5" customWidth="1"/>
    <col min="2" max="2" width="39" style="5" customWidth="1"/>
    <col min="3" max="3" width="14.28515625" style="5" customWidth="1"/>
    <col min="4" max="4" width="11.7109375" style="5" customWidth="1"/>
    <col min="5" max="5" width="16.7109375" style="5" customWidth="1"/>
    <col min="6" max="16384" width="10.28515625" style="5"/>
  </cols>
  <sheetData>
    <row r="1" spans="1:253" ht="21.75" customHeight="1">
      <c r="A1" s="1" t="s">
        <v>73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ht="21.75" customHeight="1">
      <c r="A2" s="2"/>
      <c r="B2" s="2"/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ht="20.100000000000001" customHeight="1">
      <c r="A3" s="7"/>
      <c r="B3" s="7"/>
      <c r="C3" s="8"/>
      <c r="D3" s="7"/>
      <c r="E3" s="9" t="s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</row>
    <row r="4" spans="1:253" ht="20.100000000000001" customHeight="1">
      <c r="A4" s="10"/>
      <c r="B4" s="10"/>
      <c r="C4" s="11" t="s">
        <v>1</v>
      </c>
      <c r="D4" s="11" t="s">
        <v>1</v>
      </c>
      <c r="E4" s="11" t="s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ht="20.100000000000001" customHeight="1">
      <c r="A5" s="7"/>
      <c r="B5" s="7"/>
      <c r="C5" s="12" t="s">
        <v>3</v>
      </c>
      <c r="D5" s="12" t="s">
        <v>4</v>
      </c>
      <c r="E5" s="12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ht="20.100000000000001" customHeight="1">
      <c r="A6" s="7"/>
      <c r="B6" s="7"/>
      <c r="C6" s="13" t="s">
        <v>6</v>
      </c>
      <c r="D6" s="13"/>
      <c r="E6" s="13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ht="20.100000000000001" customHeight="1">
      <c r="A7" s="14"/>
      <c r="B7" s="14"/>
      <c r="C7" s="14"/>
      <c r="D7" s="14"/>
      <c r="E7" s="15"/>
    </row>
    <row r="8" spans="1:253" ht="20.100000000000001" customHeight="1">
      <c r="A8" s="16" t="s">
        <v>8</v>
      </c>
      <c r="B8" s="17"/>
      <c r="C8" s="18">
        <v>1087.4554699999999</v>
      </c>
      <c r="D8" s="19">
        <v>973.85971999999992</v>
      </c>
      <c r="E8" s="20">
        <v>89.553986058849844</v>
      </c>
    </row>
    <row r="9" spans="1:253" ht="20.100000000000001" customHeight="1">
      <c r="A9" s="21" t="s">
        <v>9</v>
      </c>
      <c r="B9" s="17"/>
      <c r="C9" s="22">
        <v>1080.92347</v>
      </c>
      <c r="D9" s="23">
        <v>959.42419999999993</v>
      </c>
      <c r="E9" s="24">
        <v>88.759678795761559</v>
      </c>
    </row>
    <row r="10" spans="1:253" ht="20.100000000000001" customHeight="1">
      <c r="A10" s="16" t="s">
        <v>10</v>
      </c>
      <c r="B10" s="7"/>
      <c r="C10" s="22"/>
      <c r="D10" s="23"/>
      <c r="E10" s="24"/>
    </row>
    <row r="11" spans="1:253" ht="20.100000000000001" customHeight="1">
      <c r="A11" s="7"/>
      <c r="B11" s="7" t="s">
        <v>11</v>
      </c>
      <c r="C11" s="22">
        <v>85.057669211724104</v>
      </c>
      <c r="D11" s="23">
        <v>83.2</v>
      </c>
      <c r="E11" s="24">
        <v>97.815988576997071</v>
      </c>
    </row>
    <row r="12" spans="1:253" ht="20.100000000000001" customHeight="1">
      <c r="A12" s="7"/>
      <c r="B12" s="7" t="s">
        <v>12</v>
      </c>
      <c r="C12" s="22">
        <v>17.779848897202065</v>
      </c>
      <c r="D12" s="23">
        <v>16.5</v>
      </c>
      <c r="E12" s="24">
        <v>92.801688559887211</v>
      </c>
    </row>
    <row r="13" spans="1:253" ht="20.100000000000001" customHeight="1">
      <c r="A13" s="25"/>
      <c r="B13" s="7" t="s">
        <v>13</v>
      </c>
      <c r="C13" s="22">
        <v>2.6296173668873295</v>
      </c>
      <c r="D13" s="23">
        <v>2.65</v>
      </c>
      <c r="E13" s="24">
        <v>100.77511783156487</v>
      </c>
    </row>
    <row r="14" spans="1:253" ht="20.100000000000001" customHeight="1">
      <c r="A14" s="25"/>
      <c r="B14" s="7" t="s">
        <v>14</v>
      </c>
      <c r="C14" s="22">
        <v>5.3265553004087263</v>
      </c>
      <c r="D14" s="23">
        <v>5.16</v>
      </c>
      <c r="E14" s="24">
        <v>96.873114217063588</v>
      </c>
    </row>
    <row r="15" spans="1:253" ht="20.100000000000001" customHeight="1">
      <c r="A15" s="25"/>
      <c r="B15" s="7" t="s">
        <v>15</v>
      </c>
      <c r="C15" s="22">
        <v>161.13374973476274</v>
      </c>
      <c r="D15" s="23">
        <v>163.19999999999999</v>
      </c>
      <c r="E15" s="24">
        <v>101.28231997867512</v>
      </c>
    </row>
    <row r="16" spans="1:253" ht="21.75" customHeight="1">
      <c r="A16" s="14"/>
      <c r="B16" s="14"/>
      <c r="C16" s="26"/>
      <c r="D16" s="26"/>
      <c r="E16" s="26"/>
    </row>
    <row r="17" spans="1:5" ht="21.75" customHeight="1">
      <c r="A17" s="14"/>
      <c r="B17" s="14"/>
      <c r="C17" s="18"/>
      <c r="D17" s="19"/>
      <c r="E17" s="20"/>
    </row>
    <row r="18" spans="1:5" ht="21.75" customHeight="1">
      <c r="A18" s="14"/>
      <c r="B18" s="14"/>
      <c r="C18" s="22"/>
      <c r="D18" s="23"/>
      <c r="E18" s="24"/>
    </row>
    <row r="19" spans="1:5" ht="21.75" customHeight="1">
      <c r="A19" s="14"/>
      <c r="B19" s="14"/>
      <c r="C19" s="22"/>
      <c r="D19" s="23"/>
      <c r="E19" s="24"/>
    </row>
    <row r="20" spans="1:5" ht="21.75" customHeight="1">
      <c r="A20" s="14"/>
      <c r="B20" s="14"/>
      <c r="C20" s="22"/>
      <c r="D20" s="23"/>
      <c r="E20" s="24"/>
    </row>
    <row r="21" spans="1:5" ht="21.75" customHeight="1">
      <c r="A21" s="14"/>
      <c r="B21" s="14"/>
      <c r="C21" s="22"/>
      <c r="D21" s="23"/>
      <c r="E21" s="24"/>
    </row>
    <row r="22" spans="1:5" ht="21.75" customHeight="1">
      <c r="A22" s="14"/>
      <c r="B22" s="14"/>
      <c r="C22" s="22"/>
      <c r="D22" s="23"/>
      <c r="E22" s="24"/>
    </row>
    <row r="23" spans="1:5" ht="21.75" customHeight="1">
      <c r="A23" s="14"/>
      <c r="B23" s="14"/>
      <c r="C23" s="22"/>
      <c r="D23" s="23"/>
      <c r="E23" s="24"/>
    </row>
    <row r="24" spans="1:5" ht="21.75" customHeight="1">
      <c r="A24" s="14"/>
      <c r="B24" s="14"/>
      <c r="C24" s="22"/>
      <c r="D24" s="23"/>
      <c r="E24" s="24"/>
    </row>
    <row r="25" spans="1:5" ht="21.75" customHeight="1">
      <c r="B25" s="27"/>
      <c r="C25" s="27"/>
      <c r="D25" s="27"/>
      <c r="E25" s="27"/>
    </row>
    <row r="26" spans="1:5" ht="21.75" customHeight="1">
      <c r="B26" s="27"/>
      <c r="C26" s="27"/>
    </row>
    <row r="27" spans="1:5" ht="21.75" customHeight="1">
      <c r="B27" s="27"/>
      <c r="C27" s="27"/>
      <c r="E27" s="27"/>
    </row>
    <row r="28" spans="1:5" ht="21.75" customHeight="1">
      <c r="B28" s="27"/>
      <c r="C28" s="27"/>
      <c r="E28" s="27"/>
    </row>
    <row r="29" spans="1:5" ht="21.75" customHeight="1">
      <c r="B29" s="27"/>
      <c r="C29" s="27"/>
      <c r="E29" s="27"/>
    </row>
    <row r="30" spans="1:5" ht="21.75" customHeight="1">
      <c r="B30" s="27"/>
      <c r="C30" s="27"/>
      <c r="E30" s="27"/>
    </row>
    <row r="31" spans="1:5" ht="21.75" customHeight="1">
      <c r="B31" s="27"/>
      <c r="C31" s="27"/>
      <c r="E31" s="27"/>
    </row>
    <row r="32" spans="1:5" ht="21.75" customHeight="1">
      <c r="B32" s="27"/>
      <c r="C32" s="27"/>
      <c r="E32" s="27"/>
    </row>
    <row r="33" spans="2:5" ht="21.75" customHeight="1">
      <c r="B33" s="27"/>
      <c r="C33" s="27"/>
      <c r="E33" s="27"/>
    </row>
    <row r="34" spans="2:5" ht="21.75" customHeight="1">
      <c r="B34" s="27"/>
      <c r="C34" s="27"/>
      <c r="E34" s="27"/>
    </row>
    <row r="35" spans="2:5" ht="21.75" customHeight="1">
      <c r="B35" s="27"/>
      <c r="C35" s="27"/>
      <c r="E35" s="27"/>
    </row>
    <row r="36" spans="2:5" ht="21.75" customHeight="1">
      <c r="B36" s="27"/>
      <c r="C36" s="27"/>
      <c r="E36" s="27"/>
    </row>
    <row r="37" spans="2:5" ht="21.75" customHeight="1">
      <c r="B37" s="27"/>
      <c r="C37" s="27"/>
      <c r="E37" s="27"/>
    </row>
    <row r="38" spans="2:5" ht="21.75" customHeight="1">
      <c r="B38" s="27"/>
      <c r="C38" s="27"/>
      <c r="E38" s="27"/>
    </row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J22" sqref="J22"/>
    </sheetView>
  </sheetViews>
  <sheetFormatPr defaultColWidth="10.7109375" defaultRowHeight="15"/>
  <cols>
    <col min="1" max="1" width="1.7109375" style="577" customWidth="1"/>
    <col min="2" max="2" width="28.28515625" style="577" customWidth="1"/>
    <col min="3" max="3" width="9.140625" style="577" customWidth="1"/>
    <col min="4" max="4" width="10.28515625" style="577" customWidth="1"/>
    <col min="5" max="5" width="11.5703125" style="577" customWidth="1"/>
    <col min="6" max="6" width="13.28515625" style="577" customWidth="1"/>
    <col min="7" max="7" width="11.5703125" style="577" customWidth="1"/>
    <col min="8" max="16384" width="10.7109375" style="577"/>
  </cols>
  <sheetData>
    <row r="1" spans="1:7" ht="20.100000000000001" customHeight="1">
      <c r="A1" s="574" t="s">
        <v>580</v>
      </c>
      <c r="B1" s="575"/>
      <c r="C1" s="576"/>
      <c r="D1" s="576"/>
      <c r="E1" s="576"/>
      <c r="F1" s="576"/>
      <c r="G1" s="576"/>
    </row>
    <row r="2" spans="1:7" ht="15" customHeight="1">
      <c r="A2" s="578"/>
      <c r="B2" s="579"/>
      <c r="C2" s="580"/>
      <c r="D2" s="580"/>
      <c r="E2" s="580"/>
      <c r="F2" s="580"/>
      <c r="G2" s="580"/>
    </row>
    <row r="3" spans="1:7" ht="15" customHeight="1">
      <c r="A3" s="581"/>
      <c r="B3" s="582"/>
      <c r="C3" s="582"/>
      <c r="D3" s="582"/>
      <c r="E3" s="582"/>
      <c r="F3" s="582"/>
      <c r="G3" s="583"/>
    </row>
    <row r="4" spans="1:7" ht="15" customHeight="1">
      <c r="A4" s="584"/>
      <c r="B4" s="584"/>
      <c r="C4" s="585" t="s">
        <v>169</v>
      </c>
      <c r="D4" s="585" t="s">
        <v>169</v>
      </c>
      <c r="E4" s="585" t="s">
        <v>111</v>
      </c>
      <c r="F4" s="585" t="s">
        <v>112</v>
      </c>
      <c r="G4" s="585" t="s">
        <v>113</v>
      </c>
    </row>
    <row r="5" spans="1:7" ht="15" customHeight="1">
      <c r="A5" s="586"/>
      <c r="B5" s="586"/>
      <c r="C5" s="587" t="s">
        <v>172</v>
      </c>
      <c r="D5" s="113" t="s">
        <v>62</v>
      </c>
      <c r="E5" s="587" t="s">
        <v>114</v>
      </c>
      <c r="F5" s="587" t="s">
        <v>518</v>
      </c>
      <c r="G5" s="587" t="s">
        <v>519</v>
      </c>
    </row>
    <row r="6" spans="1:7" ht="15" customHeight="1">
      <c r="A6" s="586"/>
      <c r="B6" s="586"/>
      <c r="C6" s="113" t="s">
        <v>114</v>
      </c>
      <c r="D6" s="113">
        <v>2023</v>
      </c>
      <c r="E6" s="113" t="s">
        <v>520</v>
      </c>
      <c r="F6" s="113" t="s">
        <v>521</v>
      </c>
      <c r="G6" s="113" t="s">
        <v>115</v>
      </c>
    </row>
    <row r="7" spans="1:7" ht="18" customHeight="1">
      <c r="A7" s="586"/>
      <c r="B7" s="586"/>
      <c r="C7" s="116"/>
      <c r="D7" s="588"/>
      <c r="E7" s="116" t="s">
        <v>513</v>
      </c>
      <c r="F7" s="116" t="s">
        <v>7</v>
      </c>
      <c r="G7" s="116" t="s">
        <v>174</v>
      </c>
    </row>
    <row r="8" spans="1:7" ht="15" customHeight="1">
      <c r="A8" s="586"/>
      <c r="B8" s="586"/>
      <c r="C8" s="589"/>
      <c r="D8" s="589"/>
      <c r="E8" s="590"/>
      <c r="F8" s="590"/>
      <c r="G8" s="591"/>
    </row>
    <row r="9" spans="1:7" ht="20.100000000000001" customHeight="1">
      <c r="A9" s="592" t="s">
        <v>522</v>
      </c>
      <c r="B9" s="593"/>
      <c r="C9" s="594">
        <v>430991.65623811795</v>
      </c>
      <c r="D9" s="594">
        <v>4679289.1418327549</v>
      </c>
      <c r="E9" s="595">
        <v>102.37957667957762</v>
      </c>
      <c r="F9" s="595">
        <v>108.49872462974375</v>
      </c>
      <c r="G9" s="595">
        <v>112.30358947275509</v>
      </c>
    </row>
    <row r="10" spans="1:7" ht="20.100000000000001" customHeight="1">
      <c r="A10" s="596" t="s">
        <v>523</v>
      </c>
      <c r="B10" s="597"/>
      <c r="C10" s="594"/>
      <c r="D10" s="594"/>
      <c r="E10" s="595"/>
      <c r="F10" s="595"/>
      <c r="G10" s="595"/>
    </row>
    <row r="11" spans="1:7" ht="20.100000000000001" customHeight="1">
      <c r="A11" s="597"/>
      <c r="B11" s="597" t="s">
        <v>524</v>
      </c>
      <c r="C11" s="598">
        <v>429514.31959811796</v>
      </c>
      <c r="D11" s="598">
        <v>4663710.2464727554</v>
      </c>
      <c r="E11" s="599">
        <v>102.38795680275612</v>
      </c>
      <c r="F11" s="599">
        <v>108.41124108678164</v>
      </c>
      <c r="G11" s="599">
        <v>112.07766164056116</v>
      </c>
    </row>
    <row r="12" spans="1:7" ht="20.100000000000001" customHeight="1">
      <c r="A12" s="597"/>
      <c r="B12" s="597" t="s">
        <v>525</v>
      </c>
      <c r="C12" s="598">
        <v>1477.3866399999999</v>
      </c>
      <c r="D12" s="598">
        <v>15578.895359999999</v>
      </c>
      <c r="E12" s="599">
        <v>100</v>
      </c>
      <c r="F12" s="599">
        <v>141.75650112985949</v>
      </c>
      <c r="G12" s="599">
        <v>283.20583670807861</v>
      </c>
    </row>
    <row r="13" spans="1:7" ht="20.100000000000001" customHeight="1">
      <c r="A13" s="596" t="s">
        <v>526</v>
      </c>
      <c r="B13" s="597"/>
      <c r="C13" s="594"/>
      <c r="D13" s="594"/>
      <c r="E13" s="595"/>
      <c r="F13" s="595"/>
      <c r="G13" s="595"/>
    </row>
    <row r="14" spans="1:7" ht="20.100000000000001" customHeight="1">
      <c r="A14" s="600"/>
      <c r="B14" s="600" t="s">
        <v>527</v>
      </c>
      <c r="C14" s="598">
        <v>422.62099999999998</v>
      </c>
      <c r="D14" s="598">
        <v>6095.5190000000011</v>
      </c>
      <c r="E14" s="599">
        <v>100.03408469573492</v>
      </c>
      <c r="F14" s="599">
        <v>124.24584520313155</v>
      </c>
      <c r="G14" s="599">
        <v>137.76940156892317</v>
      </c>
    </row>
    <row r="15" spans="1:7" ht="20.100000000000001" customHeight="1">
      <c r="A15" s="600"/>
      <c r="B15" s="600" t="s">
        <v>528</v>
      </c>
      <c r="C15" s="598">
        <v>622.55145473496304</v>
      </c>
      <c r="D15" s="598">
        <v>11093.694000220734</v>
      </c>
      <c r="E15" s="599">
        <v>101.48710974586635</v>
      </c>
      <c r="F15" s="599">
        <v>110.7</v>
      </c>
      <c r="G15" s="599">
        <v>137.71288119796353</v>
      </c>
    </row>
    <row r="16" spans="1:7" ht="20.100000000000001" customHeight="1">
      <c r="A16" s="600"/>
      <c r="B16" s="600" t="s">
        <v>529</v>
      </c>
      <c r="C16" s="598">
        <v>25318.440063111917</v>
      </c>
      <c r="D16" s="598">
        <v>318008.63826381817</v>
      </c>
      <c r="E16" s="599">
        <v>103.08614687887081</v>
      </c>
      <c r="F16" s="599">
        <v>111.82109475127504</v>
      </c>
      <c r="G16" s="599">
        <v>121.14532923595797</v>
      </c>
    </row>
    <row r="17" spans="1:7" ht="20.100000000000001" customHeight="1">
      <c r="A17" s="600"/>
      <c r="B17" s="600" t="s">
        <v>530</v>
      </c>
      <c r="C17" s="598">
        <v>400135.77671054611</v>
      </c>
      <c r="D17" s="598">
        <v>4288058.6695039906</v>
      </c>
      <c r="E17" s="599">
        <v>102.30516903489966</v>
      </c>
      <c r="F17" s="599">
        <v>108.32159484885149</v>
      </c>
      <c r="G17" s="599">
        <v>111.59132424702018</v>
      </c>
    </row>
    <row r="18" spans="1:7" ht="20.100000000000001" customHeight="1">
      <c r="A18" s="600"/>
      <c r="B18" s="600" t="s">
        <v>531</v>
      </c>
      <c r="C18" s="598">
        <v>4492.2670097249993</v>
      </c>
      <c r="D18" s="598">
        <v>56032.62106472499</v>
      </c>
      <c r="E18" s="599">
        <v>105.5</v>
      </c>
      <c r="F18" s="599">
        <v>104.67993100028872</v>
      </c>
      <c r="G18" s="599">
        <v>114.31620896587533</v>
      </c>
    </row>
    <row r="19" spans="1:7" ht="20.100000000000001" customHeight="1">
      <c r="A19" s="600"/>
      <c r="B19" s="600"/>
      <c r="C19" s="601"/>
      <c r="D19" s="601"/>
      <c r="E19" s="599"/>
      <c r="F19" s="599"/>
      <c r="G19" s="599"/>
    </row>
    <row r="20" spans="1:7" ht="20.100000000000001" customHeight="1">
      <c r="A20" s="592" t="s">
        <v>532</v>
      </c>
      <c r="B20" s="593"/>
      <c r="C20" s="594">
        <v>22174.396492826902</v>
      </c>
      <c r="D20" s="594">
        <v>246847.2412397177</v>
      </c>
      <c r="E20" s="595">
        <v>103.4800581548952</v>
      </c>
      <c r="F20" s="595">
        <v>115.65263970378696</v>
      </c>
      <c r="G20" s="595">
        <v>124.18491214860173</v>
      </c>
    </row>
    <row r="21" spans="1:7" ht="20.100000000000001" customHeight="1">
      <c r="A21" s="596" t="s">
        <v>523</v>
      </c>
      <c r="B21" s="597"/>
      <c r="C21" s="594"/>
      <c r="D21" s="594"/>
      <c r="E21" s="595"/>
      <c r="F21" s="595"/>
      <c r="G21" s="595"/>
    </row>
    <row r="22" spans="1:7" ht="20.100000000000001" customHeight="1">
      <c r="A22" s="597"/>
      <c r="B22" s="597" t="s">
        <v>524</v>
      </c>
      <c r="C22" s="598">
        <v>17545.556455206901</v>
      </c>
      <c r="D22" s="598">
        <v>200390.61249270168</v>
      </c>
      <c r="E22" s="599">
        <v>104.4389152368568</v>
      </c>
      <c r="F22" s="599">
        <v>110.22483715066618</v>
      </c>
      <c r="G22" s="599">
        <v>110.29427294208891</v>
      </c>
    </row>
    <row r="23" spans="1:7" ht="20.100000000000001" customHeight="1">
      <c r="A23" s="597"/>
      <c r="B23" s="597" t="s">
        <v>525</v>
      </c>
      <c r="C23" s="598">
        <v>4628.8400376200016</v>
      </c>
      <c r="D23" s="598">
        <v>46456.62874701601</v>
      </c>
      <c r="E23" s="599">
        <v>100</v>
      </c>
      <c r="F23" s="599">
        <v>142.19382286032143</v>
      </c>
      <c r="G23" s="599">
        <v>271.88756532004186</v>
      </c>
    </row>
    <row r="24" spans="1:7" ht="20.100000000000001" customHeight="1">
      <c r="A24" s="596" t="s">
        <v>526</v>
      </c>
      <c r="B24" s="597"/>
      <c r="C24" s="594"/>
      <c r="D24" s="594"/>
      <c r="E24" s="595"/>
      <c r="F24" s="595"/>
      <c r="G24" s="595"/>
    </row>
    <row r="25" spans="1:7" ht="20.100000000000001" customHeight="1">
      <c r="A25" s="600"/>
      <c r="B25" s="600" t="s">
        <v>527</v>
      </c>
      <c r="C25" s="598">
        <v>132.70699999999999</v>
      </c>
      <c r="D25" s="598">
        <v>2204.4299999999998</v>
      </c>
      <c r="E25" s="599">
        <v>104.2957851635872</v>
      </c>
      <c r="F25" s="599">
        <v>122.04962660486333</v>
      </c>
      <c r="G25" s="599">
        <v>138.07162841561541</v>
      </c>
    </row>
    <row r="26" spans="1:7" ht="20.100000000000001" customHeight="1">
      <c r="A26" s="600"/>
      <c r="B26" s="600" t="s">
        <v>528</v>
      </c>
      <c r="C26" s="598">
        <v>54.004209096466084</v>
      </c>
      <c r="D26" s="598">
        <v>737.11364590691585</v>
      </c>
      <c r="E26" s="599">
        <v>102.2317423491584</v>
      </c>
      <c r="F26" s="599">
        <v>108.2</v>
      </c>
      <c r="G26" s="599">
        <v>133.27432214282067</v>
      </c>
    </row>
    <row r="27" spans="1:7" ht="20.100000000000001" customHeight="1">
      <c r="A27" s="600"/>
      <c r="B27" s="600" t="s">
        <v>529</v>
      </c>
      <c r="C27" s="598">
        <v>659.9035807311069</v>
      </c>
      <c r="D27" s="598">
        <v>6887.4268484679897</v>
      </c>
      <c r="E27" s="599">
        <v>102.82528750631484</v>
      </c>
      <c r="F27" s="599">
        <v>107.16010291531744</v>
      </c>
      <c r="G27" s="599">
        <v>120.5570505282323</v>
      </c>
    </row>
    <row r="28" spans="1:7" ht="20.100000000000001" customHeight="1">
      <c r="A28" s="600"/>
      <c r="B28" s="600" t="s">
        <v>530</v>
      </c>
      <c r="C28" s="598">
        <v>13848.029700032128</v>
      </c>
      <c r="D28" s="598">
        <v>155821.06509477954</v>
      </c>
      <c r="E28" s="599">
        <v>102.19602194384566</v>
      </c>
      <c r="F28" s="599">
        <v>111.85420827245296</v>
      </c>
      <c r="G28" s="599">
        <v>116.98708284968976</v>
      </c>
    </row>
    <row r="29" spans="1:7" ht="20.100000000000001" customHeight="1">
      <c r="A29" s="600"/>
      <c r="B29" s="600" t="s">
        <v>531</v>
      </c>
      <c r="C29" s="598">
        <v>7479.7520029672005</v>
      </c>
      <c r="D29" s="598">
        <v>81197.18265056322</v>
      </c>
      <c r="E29" s="599">
        <v>106</v>
      </c>
      <c r="F29" s="599">
        <v>124.28159388820616</v>
      </c>
      <c r="G29" s="599">
        <v>140.68363613035285</v>
      </c>
    </row>
    <row r="30" spans="1:7" ht="20.100000000000001" customHeight="1">
      <c r="A30" s="602"/>
      <c r="B30" s="602"/>
      <c r="C30" s="603"/>
      <c r="D30" s="603"/>
      <c r="E30" s="604"/>
      <c r="F30" s="604"/>
      <c r="G30" s="604"/>
    </row>
    <row r="31" spans="1:7" ht="15" customHeight="1">
      <c r="A31" s="605"/>
      <c r="B31" s="605"/>
      <c r="C31" s="605"/>
      <c r="D31" s="606"/>
      <c r="E31" s="606"/>
      <c r="F31" s="606"/>
      <c r="G31" s="605"/>
    </row>
    <row r="32" spans="1:7" ht="15" customHeight="1">
      <c r="A32" s="605"/>
      <c r="B32" s="605"/>
      <c r="C32" s="605"/>
      <c r="D32" s="606"/>
      <c r="E32" s="606"/>
      <c r="F32" s="606"/>
      <c r="G32" s="605"/>
    </row>
    <row r="33" spans="1:7" ht="15" customHeight="1">
      <c r="A33" s="605"/>
      <c r="B33" s="605"/>
      <c r="C33" s="605"/>
      <c r="D33" s="606"/>
      <c r="E33" s="606"/>
      <c r="F33" s="606"/>
      <c r="G33" s="605"/>
    </row>
    <row r="34" spans="1:7" ht="15" customHeight="1">
      <c r="A34" s="605"/>
      <c r="B34" s="605"/>
      <c r="C34" s="605"/>
      <c r="D34" s="606"/>
      <c r="E34" s="606"/>
      <c r="F34" s="606"/>
      <c r="G34" s="605"/>
    </row>
    <row r="35" spans="1:7" ht="15" customHeight="1">
      <c r="A35" s="605"/>
      <c r="B35" s="605"/>
      <c r="C35" s="605"/>
      <c r="D35" s="606"/>
      <c r="E35" s="606"/>
      <c r="F35" s="606"/>
      <c r="G35" s="605"/>
    </row>
    <row r="36" spans="1:7" ht="15" customHeight="1">
      <c r="A36" s="605"/>
      <c r="B36" s="605"/>
      <c r="C36" s="605"/>
      <c r="D36" s="606"/>
      <c r="E36" s="606"/>
      <c r="F36" s="606"/>
      <c r="G36" s="605"/>
    </row>
    <row r="37" spans="1:7" ht="15" customHeight="1">
      <c r="A37" s="605"/>
      <c r="B37" s="605"/>
      <c r="C37" s="605"/>
      <c r="D37" s="606"/>
      <c r="E37" s="606"/>
      <c r="F37" s="606"/>
      <c r="G37" s="605"/>
    </row>
    <row r="38" spans="1:7" ht="15" customHeight="1">
      <c r="A38" s="605"/>
      <c r="B38" s="605"/>
      <c r="C38" s="605"/>
      <c r="D38" s="606"/>
      <c r="E38" s="606"/>
      <c r="F38" s="606"/>
      <c r="G38" s="605"/>
    </row>
    <row r="39" spans="1:7" ht="15" customHeight="1">
      <c r="A39" s="605"/>
      <c r="B39" s="605"/>
      <c r="C39" s="605"/>
      <c r="D39" s="606"/>
      <c r="E39" s="606"/>
      <c r="F39" s="606"/>
      <c r="G39" s="605"/>
    </row>
    <row r="40" spans="1:7" ht="15" customHeight="1">
      <c r="A40" s="605"/>
      <c r="B40" s="605"/>
      <c r="C40" s="605"/>
      <c r="D40" s="606"/>
      <c r="E40" s="606"/>
      <c r="F40" s="606"/>
      <c r="G40" s="605"/>
    </row>
    <row r="41" spans="1:7" ht="15" customHeight="1">
      <c r="A41" s="605"/>
      <c r="B41" s="605"/>
      <c r="C41" s="605"/>
      <c r="D41" s="606"/>
      <c r="E41" s="606"/>
      <c r="F41" s="606"/>
      <c r="G41" s="605"/>
    </row>
    <row r="42" spans="1:7" ht="15" customHeight="1">
      <c r="A42" s="605"/>
      <c r="B42" s="605"/>
      <c r="C42" s="605"/>
      <c r="D42" s="606"/>
      <c r="E42" s="606"/>
      <c r="F42" s="606"/>
      <c r="G42" s="605"/>
    </row>
    <row r="43" spans="1:7" ht="15" customHeight="1">
      <c r="A43" s="605"/>
      <c r="B43" s="605"/>
      <c r="C43" s="605"/>
      <c r="D43" s="606"/>
      <c r="E43" s="606"/>
      <c r="F43" s="606"/>
      <c r="G43" s="605"/>
    </row>
    <row r="44" spans="1:7" ht="15" customHeight="1">
      <c r="A44" s="605"/>
      <c r="B44" s="605"/>
      <c r="C44" s="605"/>
      <c r="D44" s="606"/>
      <c r="E44" s="606"/>
      <c r="F44" s="606"/>
      <c r="G44" s="605"/>
    </row>
    <row r="45" spans="1:7" ht="15" customHeight="1">
      <c r="A45" s="605"/>
      <c r="B45" s="605"/>
      <c r="C45" s="605"/>
      <c r="D45" s="606"/>
      <c r="E45" s="606"/>
      <c r="F45" s="606"/>
      <c r="G45" s="605"/>
    </row>
    <row r="46" spans="1:7" ht="15" customHeight="1">
      <c r="A46" s="605"/>
      <c r="B46" s="605"/>
      <c r="C46" s="605"/>
      <c r="D46" s="606"/>
      <c r="E46" s="606"/>
      <c r="F46" s="606"/>
      <c r="G46" s="605"/>
    </row>
    <row r="47" spans="1:7" ht="15" customHeight="1">
      <c r="A47" s="605"/>
      <c r="B47" s="605"/>
      <c r="C47" s="605"/>
      <c r="D47" s="606"/>
      <c r="E47" s="606"/>
      <c r="F47" s="606"/>
      <c r="G47" s="605"/>
    </row>
    <row r="48" spans="1:7" ht="15" customHeight="1">
      <c r="A48" s="605"/>
      <c r="B48" s="605"/>
      <c r="C48" s="605"/>
      <c r="D48" s="606"/>
      <c r="E48" s="606"/>
      <c r="F48" s="606"/>
      <c r="G48" s="605"/>
    </row>
    <row r="49" spans="1:7" ht="15" customHeight="1">
      <c r="A49" s="605"/>
      <c r="B49" s="605"/>
      <c r="C49" s="605"/>
      <c r="D49" s="606"/>
      <c r="E49" s="606"/>
      <c r="F49" s="606"/>
      <c r="G49" s="605"/>
    </row>
    <row r="50" spans="1:7" ht="15" customHeight="1">
      <c r="A50" s="605"/>
      <c r="B50" s="605"/>
      <c r="C50" s="605"/>
      <c r="D50" s="606"/>
      <c r="E50" s="606"/>
      <c r="F50" s="606"/>
      <c r="G50" s="605"/>
    </row>
    <row r="51" spans="1:7" ht="15" customHeight="1">
      <c r="A51" s="605"/>
      <c r="B51" s="605"/>
      <c r="C51" s="605"/>
      <c r="D51" s="606"/>
      <c r="E51" s="606"/>
      <c r="F51" s="606"/>
      <c r="G51" s="605"/>
    </row>
    <row r="52" spans="1:7" ht="15" customHeight="1">
      <c r="A52" s="605"/>
      <c r="B52" s="605"/>
      <c r="C52" s="605"/>
      <c r="D52" s="606"/>
      <c r="E52" s="606"/>
      <c r="F52" s="606"/>
      <c r="G52" s="605"/>
    </row>
    <row r="53" spans="1:7" ht="15" customHeight="1">
      <c r="A53" s="605"/>
      <c r="B53" s="605"/>
      <c r="C53" s="605"/>
      <c r="D53" s="606"/>
      <c r="E53" s="606"/>
      <c r="F53" s="606"/>
      <c r="G53" s="605"/>
    </row>
    <row r="54" spans="1:7" ht="15" customHeight="1">
      <c r="A54" s="605"/>
      <c r="B54" s="605"/>
      <c r="C54" s="605"/>
      <c r="D54" s="606"/>
      <c r="E54" s="606"/>
      <c r="F54" s="606"/>
      <c r="G54" s="605"/>
    </row>
    <row r="55" spans="1:7" ht="15" customHeight="1">
      <c r="A55" s="605"/>
      <c r="B55" s="605"/>
      <c r="C55" s="605"/>
      <c r="D55" s="606"/>
      <c r="E55" s="606"/>
      <c r="F55" s="606"/>
      <c r="G55" s="605"/>
    </row>
    <row r="56" spans="1:7" ht="15" customHeight="1">
      <c r="A56" s="605"/>
      <c r="B56" s="605"/>
      <c r="C56" s="605"/>
      <c r="D56" s="606"/>
      <c r="E56" s="606"/>
      <c r="F56" s="606"/>
      <c r="G56" s="605"/>
    </row>
    <row r="57" spans="1:7" ht="15" customHeight="1">
      <c r="A57" s="605"/>
      <c r="B57" s="605"/>
      <c r="C57" s="605"/>
      <c r="D57" s="606"/>
      <c r="E57" s="606"/>
      <c r="F57" s="606"/>
      <c r="G57" s="605"/>
    </row>
    <row r="58" spans="1:7" ht="15" customHeight="1">
      <c r="A58" s="605"/>
      <c r="B58" s="605"/>
      <c r="C58" s="605"/>
      <c r="D58" s="606"/>
      <c r="E58" s="606"/>
      <c r="F58" s="606"/>
      <c r="G58" s="605"/>
    </row>
    <row r="59" spans="1:7" ht="15.75">
      <c r="A59" s="605"/>
      <c r="B59" s="605"/>
      <c r="C59" s="605"/>
      <c r="D59" s="606"/>
      <c r="E59" s="606"/>
      <c r="F59" s="606"/>
      <c r="G59" s="605"/>
    </row>
    <row r="60" spans="1:7" ht="15.75">
      <c r="A60" s="605"/>
      <c r="B60" s="605"/>
      <c r="C60" s="605"/>
      <c r="D60" s="606"/>
      <c r="E60" s="606"/>
      <c r="F60" s="606"/>
      <c r="G60" s="605"/>
    </row>
    <row r="61" spans="1:7" ht="15.75">
      <c r="A61" s="605"/>
      <c r="B61" s="605"/>
      <c r="C61" s="605"/>
      <c r="D61" s="606"/>
      <c r="E61" s="606"/>
      <c r="F61" s="606"/>
      <c r="G61" s="605"/>
    </row>
    <row r="62" spans="1:7" ht="15.75">
      <c r="A62" s="605"/>
      <c r="B62" s="605"/>
      <c r="C62" s="605"/>
      <c r="D62" s="606"/>
      <c r="E62" s="606"/>
      <c r="F62" s="606"/>
      <c r="G62" s="605"/>
    </row>
    <row r="63" spans="1:7" ht="15.75">
      <c r="A63" s="605"/>
      <c r="B63" s="605"/>
      <c r="C63" s="605"/>
      <c r="D63" s="606"/>
      <c r="E63" s="606"/>
      <c r="F63" s="606"/>
      <c r="G63" s="605"/>
    </row>
    <row r="64" spans="1:7" ht="15.75">
      <c r="A64" s="605"/>
      <c r="B64" s="605"/>
      <c r="C64" s="605"/>
      <c r="D64" s="606"/>
      <c r="E64" s="606"/>
      <c r="F64" s="606"/>
      <c r="G64" s="605"/>
    </row>
    <row r="65" spans="1:7" ht="15.75">
      <c r="A65" s="605"/>
      <c r="B65" s="605"/>
      <c r="C65" s="605"/>
      <c r="D65" s="606"/>
      <c r="E65" s="606"/>
      <c r="F65" s="606"/>
      <c r="G65" s="605"/>
    </row>
    <row r="66" spans="1:7" ht="15.75">
      <c r="A66" s="605"/>
      <c r="B66" s="605"/>
      <c r="C66" s="605"/>
      <c r="D66" s="606"/>
      <c r="E66" s="606"/>
      <c r="F66" s="606"/>
      <c r="G66" s="605"/>
    </row>
    <row r="67" spans="1:7" ht="15.75">
      <c r="A67" s="605"/>
      <c r="B67" s="605"/>
      <c r="C67" s="605"/>
      <c r="D67" s="606"/>
      <c r="E67" s="606"/>
      <c r="F67" s="606"/>
      <c r="G67" s="605"/>
    </row>
    <row r="68" spans="1:7" ht="15.75">
      <c r="A68" s="605"/>
      <c r="B68" s="605"/>
      <c r="C68" s="605"/>
      <c r="D68" s="606"/>
      <c r="E68" s="606"/>
      <c r="F68" s="606"/>
      <c r="G68" s="605"/>
    </row>
    <row r="69" spans="1:7" ht="15.75">
      <c r="A69" s="605"/>
      <c r="B69" s="605"/>
      <c r="C69" s="605"/>
      <c r="D69" s="606"/>
      <c r="E69" s="606"/>
      <c r="F69" s="606"/>
      <c r="G69" s="605"/>
    </row>
    <row r="70" spans="1:7" ht="15.75">
      <c r="A70" s="605"/>
      <c r="B70" s="605"/>
      <c r="C70" s="605"/>
      <c r="D70" s="606"/>
      <c r="E70" s="606"/>
      <c r="F70" s="606"/>
      <c r="G70" s="605"/>
    </row>
    <row r="71" spans="1:7" ht="15.75">
      <c r="A71" s="605"/>
      <c r="B71" s="605"/>
      <c r="C71" s="605"/>
      <c r="D71" s="606"/>
      <c r="E71" s="606"/>
      <c r="F71" s="606"/>
      <c r="G71" s="605"/>
    </row>
    <row r="72" spans="1:7" ht="15.75">
      <c r="A72" s="605"/>
      <c r="B72" s="605"/>
      <c r="C72" s="605"/>
      <c r="D72" s="606"/>
      <c r="E72" s="606"/>
      <c r="F72" s="606"/>
      <c r="G72" s="605"/>
    </row>
    <row r="73" spans="1:7" ht="15.75">
      <c r="A73" s="605"/>
      <c r="B73" s="605"/>
      <c r="C73" s="605"/>
      <c r="D73" s="606"/>
      <c r="E73" s="606"/>
      <c r="F73" s="606"/>
      <c r="G73" s="605"/>
    </row>
    <row r="74" spans="1:7" ht="15.75">
      <c r="A74" s="605"/>
      <c r="B74" s="605"/>
      <c r="C74" s="605"/>
      <c r="D74" s="606"/>
      <c r="E74" s="606"/>
      <c r="F74" s="606"/>
      <c r="G74" s="605"/>
    </row>
    <row r="75" spans="1:7" ht="15.75">
      <c r="A75" s="605"/>
      <c r="B75" s="605"/>
      <c r="C75" s="605"/>
      <c r="D75" s="606"/>
      <c r="E75" s="606"/>
      <c r="F75" s="606"/>
      <c r="G75" s="605"/>
    </row>
    <row r="76" spans="1:7" ht="15.75">
      <c r="A76" s="605"/>
      <c r="B76" s="605"/>
      <c r="C76" s="605"/>
      <c r="D76" s="606"/>
      <c r="E76" s="606"/>
      <c r="F76" s="606"/>
      <c r="G76" s="605"/>
    </row>
    <row r="77" spans="1:7" ht="15.75">
      <c r="A77" s="605"/>
      <c r="B77" s="605"/>
      <c r="C77" s="605"/>
      <c r="D77" s="606"/>
      <c r="E77" s="606"/>
      <c r="F77" s="606"/>
      <c r="G77" s="605"/>
    </row>
    <row r="78" spans="1:7" ht="15.75">
      <c r="A78" s="605"/>
      <c r="B78" s="605"/>
      <c r="C78" s="605"/>
      <c r="D78" s="606"/>
      <c r="E78" s="606"/>
      <c r="F78" s="606"/>
      <c r="G78" s="605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J22" sqref="J22"/>
    </sheetView>
  </sheetViews>
  <sheetFormatPr defaultColWidth="10.7109375" defaultRowHeight="15"/>
  <cols>
    <col min="1" max="1" width="1.7109375" style="577" customWidth="1"/>
    <col min="2" max="2" width="30.42578125" style="577" customWidth="1"/>
    <col min="3" max="4" width="10.7109375" style="577" customWidth="1"/>
    <col min="5" max="5" width="13.5703125" style="577" customWidth="1"/>
    <col min="6" max="6" width="13.42578125" style="577" customWidth="1"/>
    <col min="7" max="16384" width="10.7109375" style="577"/>
  </cols>
  <sheetData>
    <row r="1" spans="1:6" ht="20.100000000000001" customHeight="1">
      <c r="A1" s="574" t="s">
        <v>581</v>
      </c>
      <c r="B1" s="575"/>
      <c r="C1" s="576"/>
      <c r="D1" s="576"/>
      <c r="E1" s="576"/>
      <c r="F1" s="576"/>
    </row>
    <row r="2" spans="1:6" ht="20.100000000000001" customHeight="1">
      <c r="A2" s="578"/>
      <c r="B2" s="579"/>
      <c r="C2" s="580"/>
      <c r="D2" s="580"/>
      <c r="E2" s="580"/>
      <c r="F2" s="580"/>
    </row>
    <row r="3" spans="1:6" ht="20.100000000000001" customHeight="1">
      <c r="A3" s="581"/>
      <c r="B3" s="582"/>
      <c r="C3" s="607"/>
      <c r="D3" s="607"/>
      <c r="E3" s="582"/>
      <c r="F3" s="582"/>
    </row>
    <row r="4" spans="1:6" ht="20.100000000000001" customHeight="1">
      <c r="A4" s="584"/>
      <c r="B4" s="584"/>
      <c r="C4" s="555" t="s">
        <v>1</v>
      </c>
      <c r="D4" s="555" t="s">
        <v>169</v>
      </c>
      <c r="E4" s="1044" t="s">
        <v>221</v>
      </c>
      <c r="F4" s="1044"/>
    </row>
    <row r="5" spans="1:6" ht="20.100000000000001" customHeight="1">
      <c r="A5" s="586"/>
      <c r="B5" s="586"/>
      <c r="C5" s="555" t="s">
        <v>60</v>
      </c>
      <c r="D5" s="555" t="s">
        <v>222</v>
      </c>
      <c r="E5" s="555" t="s">
        <v>63</v>
      </c>
      <c r="F5" s="557" t="s">
        <v>64</v>
      </c>
    </row>
    <row r="6" spans="1:6" ht="20.100000000000001" customHeight="1">
      <c r="A6" s="586"/>
      <c r="B6" s="586"/>
      <c r="C6" s="558" t="s">
        <v>114</v>
      </c>
      <c r="D6" s="558" t="s">
        <v>114</v>
      </c>
      <c r="E6" s="558" t="s">
        <v>114</v>
      </c>
      <c r="F6" s="558" t="s">
        <v>114</v>
      </c>
    </row>
    <row r="7" spans="1:6" ht="20.100000000000001" customHeight="1">
      <c r="A7" s="586"/>
      <c r="B7" s="586"/>
      <c r="C7" s="608"/>
      <c r="D7" s="608"/>
      <c r="E7" s="609"/>
      <c r="F7" s="609"/>
    </row>
    <row r="8" spans="1:6" ht="20.100000000000001" customHeight="1">
      <c r="A8" s="592" t="s">
        <v>522</v>
      </c>
      <c r="B8" s="593"/>
      <c r="C8" s="610">
        <v>1189932.455545336</v>
      </c>
      <c r="D8" s="610">
        <v>1272706.9345054659</v>
      </c>
      <c r="E8" s="611">
        <v>105.29385744239022</v>
      </c>
      <c r="F8" s="611">
        <v>110.08993699560948</v>
      </c>
    </row>
    <row r="9" spans="1:6" ht="20.100000000000001" customHeight="1">
      <c r="A9" s="596" t="s">
        <v>523</v>
      </c>
      <c r="B9" s="597"/>
      <c r="C9" s="610"/>
      <c r="D9" s="610"/>
      <c r="E9" s="611"/>
      <c r="F9" s="611"/>
    </row>
    <row r="10" spans="1:6" ht="20.100000000000001" customHeight="1">
      <c r="A10" s="597"/>
      <c r="B10" s="597" t="s">
        <v>524</v>
      </c>
      <c r="C10" s="612">
        <v>1185563.100545336</v>
      </c>
      <c r="D10" s="612">
        <v>1268331.7452254659</v>
      </c>
      <c r="E10" s="613">
        <v>105.08271749239293</v>
      </c>
      <c r="F10" s="613">
        <v>109.96042898987137</v>
      </c>
    </row>
    <row r="11" spans="1:6" ht="20.100000000000001" customHeight="1">
      <c r="A11" s="597"/>
      <c r="B11" s="597" t="s">
        <v>525</v>
      </c>
      <c r="C11" s="612">
        <v>4369.3550000000005</v>
      </c>
      <c r="D11" s="612">
        <v>4375.1892800000005</v>
      </c>
      <c r="E11" s="613">
        <v>231.5108391678792</v>
      </c>
      <c r="F11" s="613">
        <v>167.16403412214791</v>
      </c>
    </row>
    <row r="12" spans="1:6" ht="20.100000000000001" customHeight="1">
      <c r="A12" s="596" t="s">
        <v>526</v>
      </c>
      <c r="B12" s="597"/>
      <c r="C12" s="610"/>
      <c r="D12" s="610"/>
      <c r="E12" s="611"/>
      <c r="F12" s="611"/>
    </row>
    <row r="13" spans="1:6" ht="20.100000000000001" customHeight="1">
      <c r="A13" s="600"/>
      <c r="B13" s="600" t="s">
        <v>527</v>
      </c>
      <c r="C13" s="612">
        <v>1751.3340000000001</v>
      </c>
      <c r="D13" s="612">
        <v>1217.713</v>
      </c>
      <c r="E13" s="613">
        <v>105.92126670013246</v>
      </c>
      <c r="F13" s="613">
        <v>121.89307117810691</v>
      </c>
    </row>
    <row r="14" spans="1:6" ht="20.100000000000001" customHeight="1">
      <c r="A14" s="600"/>
      <c r="B14" s="600" t="s">
        <v>528</v>
      </c>
      <c r="C14" s="612">
        <v>2203.4049170888061</v>
      </c>
      <c r="D14" s="612">
        <v>1849.4096366142044</v>
      </c>
      <c r="E14" s="613">
        <v>131.50570334590134</v>
      </c>
      <c r="F14" s="613">
        <v>112.10988942501324</v>
      </c>
    </row>
    <row r="15" spans="1:6" ht="20.100000000000001" customHeight="1">
      <c r="A15" s="600"/>
      <c r="B15" s="600" t="s">
        <v>529</v>
      </c>
      <c r="C15" s="612">
        <v>72880.380492680255</v>
      </c>
      <c r="D15" s="612">
        <v>74439.375959303317</v>
      </c>
      <c r="E15" s="613">
        <v>108.41138554468498</v>
      </c>
      <c r="F15" s="613">
        <v>113.522946888155</v>
      </c>
    </row>
    <row r="16" spans="1:6" ht="20.100000000000001" customHeight="1">
      <c r="A16" s="600"/>
      <c r="B16" s="600" t="s">
        <v>530</v>
      </c>
      <c r="C16" s="612">
        <v>1097827.8971355669</v>
      </c>
      <c r="D16" s="612">
        <v>1182375.3849048233</v>
      </c>
      <c r="E16" s="613">
        <v>105.08872593423833</v>
      </c>
      <c r="F16" s="613">
        <v>109.93469762934308</v>
      </c>
    </row>
    <row r="17" spans="1:6" ht="20.100000000000001" customHeight="1">
      <c r="A17" s="600"/>
      <c r="B17" s="600" t="s">
        <v>531</v>
      </c>
      <c r="C17" s="612">
        <v>15269.489</v>
      </c>
      <c r="D17" s="612">
        <v>12825.051004724999</v>
      </c>
      <c r="E17" s="613">
        <v>102.59027797443876</v>
      </c>
      <c r="F17" s="613">
        <v>104.14040966356318</v>
      </c>
    </row>
    <row r="18" spans="1:6" ht="20.100000000000001" customHeight="1">
      <c r="A18" s="600"/>
      <c r="B18" s="600"/>
      <c r="C18" s="614"/>
      <c r="D18" s="614"/>
      <c r="E18" s="615"/>
      <c r="F18" s="615"/>
    </row>
    <row r="19" spans="1:6" ht="20.100000000000001" customHeight="1">
      <c r="A19" s="592" t="s">
        <v>532</v>
      </c>
      <c r="B19" s="593"/>
      <c r="C19" s="610">
        <v>62919.978878468733</v>
      </c>
      <c r="D19" s="610">
        <v>64789.669736573909</v>
      </c>
      <c r="E19" s="611">
        <v>115.61732391225242</v>
      </c>
      <c r="F19" s="611">
        <v>117.91708318830433</v>
      </c>
    </row>
    <row r="20" spans="1:6" ht="20.100000000000001" customHeight="1">
      <c r="A20" s="596" t="s">
        <v>523</v>
      </c>
      <c r="B20" s="597"/>
      <c r="C20" s="612"/>
      <c r="D20" s="612"/>
      <c r="E20" s="613"/>
      <c r="F20" s="613"/>
    </row>
    <row r="21" spans="1:6" ht="20.100000000000001" customHeight="1">
      <c r="A21" s="597"/>
      <c r="B21" s="597" t="s">
        <v>524</v>
      </c>
      <c r="C21" s="612">
        <v>50450.820138468735</v>
      </c>
      <c r="D21" s="612">
        <v>51037.970207333907</v>
      </c>
      <c r="E21" s="613">
        <v>103.35878696748237</v>
      </c>
      <c r="F21" s="613">
        <v>108.81842495395617</v>
      </c>
    </row>
    <row r="22" spans="1:6" ht="20.100000000000001" customHeight="1">
      <c r="A22" s="597"/>
      <c r="B22" s="597" t="s">
        <v>525</v>
      </c>
      <c r="C22" s="612">
        <v>12469.158739999995</v>
      </c>
      <c r="D22" s="612">
        <v>13751.699529240004</v>
      </c>
      <c r="E22" s="613">
        <v>222.28482857180043</v>
      </c>
      <c r="F22" s="613">
        <v>170.97399988369546</v>
      </c>
    </row>
    <row r="23" spans="1:6" ht="20.100000000000001" customHeight="1">
      <c r="A23" s="596" t="s">
        <v>526</v>
      </c>
      <c r="B23" s="597"/>
      <c r="C23" s="612"/>
      <c r="D23" s="612"/>
      <c r="E23" s="613"/>
      <c r="F23" s="613"/>
    </row>
    <row r="24" spans="1:6" ht="20.100000000000001" customHeight="1">
      <c r="A24" s="600"/>
      <c r="B24" s="600" t="s">
        <v>527</v>
      </c>
      <c r="C24" s="612">
        <v>624.61</v>
      </c>
      <c r="D24" s="612">
        <v>377.15699999999998</v>
      </c>
      <c r="E24" s="613">
        <v>100.54974685887683</v>
      </c>
      <c r="F24" s="613">
        <v>118.36572651638073</v>
      </c>
    </row>
    <row r="25" spans="1:6" ht="20.100000000000001" customHeight="1">
      <c r="A25" s="600"/>
      <c r="B25" s="600" t="s">
        <v>528</v>
      </c>
      <c r="C25" s="612">
        <v>186.37024231062156</v>
      </c>
      <c r="D25" s="612">
        <v>159.65477878356418</v>
      </c>
      <c r="E25" s="613">
        <v>129.26905228694284</v>
      </c>
      <c r="F25" s="613">
        <v>109.20010059115349</v>
      </c>
    </row>
    <row r="26" spans="1:6" ht="20.100000000000001" customHeight="1">
      <c r="A26" s="600"/>
      <c r="B26" s="600" t="s">
        <v>529</v>
      </c>
      <c r="C26" s="612">
        <v>1757.9240405790297</v>
      </c>
      <c r="D26" s="612">
        <v>1943.4469516953359</v>
      </c>
      <c r="E26" s="613">
        <v>110.17894985539824</v>
      </c>
      <c r="F26" s="613">
        <v>109.57911445899313</v>
      </c>
    </row>
    <row r="27" spans="1:6" ht="20.100000000000001" customHeight="1">
      <c r="A27" s="600"/>
      <c r="B27" s="600" t="s">
        <v>530</v>
      </c>
      <c r="C27" s="612">
        <v>38645.294195579074</v>
      </c>
      <c r="D27" s="612">
        <v>40948.94700900781</v>
      </c>
      <c r="E27" s="613">
        <v>109.4291235827553</v>
      </c>
      <c r="F27" s="613">
        <v>113.31156622364431</v>
      </c>
    </row>
    <row r="28" spans="1:6" ht="20.100000000000001" customHeight="1">
      <c r="A28" s="600"/>
      <c r="B28" s="600" t="s">
        <v>531</v>
      </c>
      <c r="C28" s="612">
        <v>21705.780400000011</v>
      </c>
      <c r="D28" s="612">
        <v>21360.463997087201</v>
      </c>
      <c r="E28" s="613">
        <v>129.62820957012414</v>
      </c>
      <c r="F28" s="613">
        <v>128.92332324871805</v>
      </c>
    </row>
    <row r="29" spans="1:6" ht="20.100000000000001" customHeight="1">
      <c r="A29" s="602"/>
      <c r="B29" s="602"/>
      <c r="C29" s="603"/>
      <c r="D29" s="603"/>
      <c r="E29" s="604"/>
      <c r="F29" s="604"/>
    </row>
    <row r="30" spans="1:6" ht="15" customHeight="1">
      <c r="A30" s="605"/>
      <c r="B30" s="605"/>
      <c r="C30" s="605"/>
      <c r="D30" s="606"/>
      <c r="E30" s="606"/>
      <c r="F30" s="606"/>
    </row>
    <row r="31" spans="1:6" ht="15" customHeight="1">
      <c r="A31" s="605"/>
      <c r="B31" s="605"/>
      <c r="C31" s="605"/>
      <c r="D31" s="606"/>
      <c r="E31" s="606"/>
      <c r="F31" s="606"/>
    </row>
    <row r="32" spans="1:6" ht="15" customHeight="1">
      <c r="A32" s="605"/>
      <c r="B32" s="605"/>
      <c r="C32" s="605"/>
      <c r="D32" s="606"/>
      <c r="E32" s="606"/>
      <c r="F32" s="606"/>
    </row>
    <row r="33" spans="1:6" ht="15" customHeight="1">
      <c r="A33" s="605"/>
      <c r="B33" s="605"/>
      <c r="C33" s="605"/>
      <c r="D33" s="606"/>
      <c r="E33" s="606"/>
      <c r="F33" s="606"/>
    </row>
    <row r="34" spans="1:6" ht="15" customHeight="1">
      <c r="A34" s="605"/>
      <c r="B34" s="605"/>
      <c r="C34" s="605"/>
      <c r="D34" s="606"/>
      <c r="E34" s="606"/>
      <c r="F34" s="606"/>
    </row>
    <row r="35" spans="1:6" ht="15" customHeight="1">
      <c r="A35" s="605"/>
      <c r="B35" s="605"/>
      <c r="C35" s="605"/>
      <c r="D35" s="606"/>
      <c r="E35" s="606"/>
      <c r="F35" s="606"/>
    </row>
    <row r="36" spans="1:6" ht="15" customHeight="1">
      <c r="A36" s="605"/>
      <c r="B36" s="605"/>
      <c r="C36" s="605"/>
      <c r="D36" s="606"/>
      <c r="E36" s="606"/>
      <c r="F36" s="606"/>
    </row>
    <row r="37" spans="1:6" ht="15" customHeight="1">
      <c r="A37" s="605"/>
      <c r="B37" s="605"/>
      <c r="C37" s="605"/>
      <c r="D37" s="606"/>
      <c r="E37" s="606"/>
      <c r="F37" s="606"/>
    </row>
    <row r="38" spans="1:6" ht="15" customHeight="1">
      <c r="A38" s="605"/>
      <c r="B38" s="605"/>
      <c r="C38" s="605"/>
      <c r="D38" s="606"/>
      <c r="E38" s="606"/>
      <c r="F38" s="606"/>
    </row>
    <row r="39" spans="1:6" ht="15" customHeight="1">
      <c r="A39" s="605"/>
      <c r="B39" s="605"/>
      <c r="C39" s="605"/>
      <c r="D39" s="606"/>
      <c r="E39" s="606"/>
      <c r="F39" s="606"/>
    </row>
    <row r="40" spans="1:6" ht="15" customHeight="1">
      <c r="A40" s="605"/>
      <c r="B40" s="605"/>
      <c r="C40" s="605"/>
      <c r="D40" s="606"/>
      <c r="E40" s="606"/>
      <c r="F40" s="606"/>
    </row>
    <row r="41" spans="1:6" ht="15" customHeight="1">
      <c r="A41" s="605"/>
      <c r="B41" s="605"/>
      <c r="C41" s="605"/>
      <c r="D41" s="606"/>
      <c r="E41" s="606"/>
      <c r="F41" s="606"/>
    </row>
    <row r="42" spans="1:6" ht="15" customHeight="1">
      <c r="A42" s="605"/>
      <c r="B42" s="605"/>
      <c r="C42" s="605"/>
      <c r="D42" s="606"/>
      <c r="E42" s="606"/>
      <c r="F42" s="606"/>
    </row>
    <row r="43" spans="1:6" ht="15" customHeight="1">
      <c r="A43" s="605"/>
      <c r="B43" s="605"/>
      <c r="C43" s="605"/>
      <c r="D43" s="606"/>
      <c r="E43" s="606"/>
      <c r="F43" s="606"/>
    </row>
    <row r="44" spans="1:6" ht="15" customHeight="1">
      <c r="A44" s="605"/>
      <c r="B44" s="605"/>
      <c r="C44" s="605"/>
      <c r="D44" s="606"/>
      <c r="E44" s="606"/>
      <c r="F44" s="606"/>
    </row>
    <row r="45" spans="1:6" ht="15" customHeight="1">
      <c r="A45" s="605"/>
      <c r="B45" s="605"/>
      <c r="C45" s="605"/>
      <c r="D45" s="606"/>
      <c r="E45" s="606"/>
      <c r="F45" s="606"/>
    </row>
    <row r="46" spans="1:6" ht="15" customHeight="1">
      <c r="A46" s="605"/>
      <c r="B46" s="605"/>
      <c r="C46" s="605"/>
      <c r="D46" s="606"/>
      <c r="E46" s="606"/>
      <c r="F46" s="606"/>
    </row>
    <row r="47" spans="1:6" ht="15" customHeight="1">
      <c r="A47" s="605"/>
      <c r="B47" s="605"/>
      <c r="C47" s="605"/>
      <c r="D47" s="606"/>
      <c r="E47" s="606"/>
      <c r="F47" s="606"/>
    </row>
    <row r="48" spans="1:6" ht="15" customHeight="1">
      <c r="A48" s="605"/>
      <c r="B48" s="605"/>
      <c r="C48" s="605"/>
      <c r="D48" s="606"/>
      <c r="E48" s="606"/>
      <c r="F48" s="606"/>
    </row>
    <row r="49" spans="1:6" ht="15" customHeight="1">
      <c r="A49" s="605"/>
      <c r="B49" s="605"/>
      <c r="C49" s="605"/>
      <c r="D49" s="606"/>
      <c r="E49" s="606"/>
      <c r="F49" s="606"/>
    </row>
    <row r="50" spans="1:6" ht="15" customHeight="1">
      <c r="A50" s="605"/>
      <c r="B50" s="605"/>
      <c r="C50" s="605"/>
      <c r="D50" s="606"/>
      <c r="E50" s="606"/>
      <c r="F50" s="606"/>
    </row>
    <row r="51" spans="1:6" ht="15" customHeight="1">
      <c r="A51" s="605"/>
      <c r="B51" s="605"/>
      <c r="C51" s="605"/>
      <c r="D51" s="606"/>
      <c r="E51" s="606"/>
      <c r="F51" s="606"/>
    </row>
    <row r="52" spans="1:6" ht="15" customHeight="1">
      <c r="A52" s="605"/>
      <c r="B52" s="605"/>
      <c r="C52" s="605"/>
      <c r="D52" s="606"/>
      <c r="E52" s="606"/>
      <c r="F52" s="606"/>
    </row>
    <row r="53" spans="1:6" ht="15" customHeight="1">
      <c r="A53" s="605"/>
      <c r="B53" s="605"/>
      <c r="C53" s="605"/>
      <c r="D53" s="606"/>
      <c r="E53" s="606"/>
      <c r="F53" s="606"/>
    </row>
    <row r="54" spans="1:6" ht="15" customHeight="1">
      <c r="A54" s="605"/>
      <c r="B54" s="605"/>
      <c r="C54" s="605"/>
      <c r="D54" s="606"/>
      <c r="E54" s="606"/>
      <c r="F54" s="606"/>
    </row>
    <row r="55" spans="1:6" ht="15" customHeight="1">
      <c r="A55" s="605"/>
      <c r="B55" s="605"/>
      <c r="C55" s="605"/>
      <c r="D55" s="606"/>
      <c r="E55" s="606"/>
      <c r="F55" s="606"/>
    </row>
    <row r="56" spans="1:6" ht="15" customHeight="1">
      <c r="A56" s="605"/>
      <c r="B56" s="605"/>
      <c r="C56" s="605"/>
      <c r="D56" s="606"/>
      <c r="E56" s="606"/>
      <c r="F56" s="606"/>
    </row>
    <row r="57" spans="1:6" ht="15" customHeight="1">
      <c r="A57" s="605"/>
      <c r="B57" s="605"/>
      <c r="C57" s="605"/>
      <c r="D57" s="606"/>
      <c r="E57" s="606"/>
      <c r="F57" s="606"/>
    </row>
    <row r="58" spans="1:6" ht="15.75">
      <c r="A58" s="605"/>
      <c r="B58" s="605"/>
      <c r="C58" s="605"/>
      <c r="D58" s="606"/>
      <c r="E58" s="606"/>
      <c r="F58" s="606"/>
    </row>
    <row r="59" spans="1:6" ht="15.75">
      <c r="A59" s="605"/>
      <c r="B59" s="605"/>
      <c r="C59" s="605"/>
      <c r="D59" s="606"/>
      <c r="E59" s="606"/>
      <c r="F59" s="606"/>
    </row>
    <row r="60" spans="1:6" ht="15.75">
      <c r="A60" s="605"/>
      <c r="B60" s="605"/>
      <c r="C60" s="605"/>
      <c r="D60" s="606"/>
      <c r="E60" s="606"/>
      <c r="F60" s="606"/>
    </row>
    <row r="61" spans="1:6" ht="15.75">
      <c r="A61" s="605"/>
      <c r="B61" s="605"/>
      <c r="C61" s="605"/>
      <c r="D61" s="606"/>
      <c r="E61" s="606"/>
      <c r="F61" s="606"/>
    </row>
    <row r="62" spans="1:6" ht="15.75">
      <c r="A62" s="605"/>
      <c r="B62" s="605"/>
      <c r="C62" s="605"/>
      <c r="D62" s="606"/>
      <c r="E62" s="606"/>
      <c r="F62" s="606"/>
    </row>
    <row r="63" spans="1:6" ht="15.75">
      <c r="A63" s="605"/>
      <c r="B63" s="605"/>
      <c r="C63" s="605"/>
      <c r="D63" s="606"/>
      <c r="E63" s="606"/>
      <c r="F63" s="606"/>
    </row>
    <row r="64" spans="1:6" ht="15.75">
      <c r="A64" s="605"/>
      <c r="B64" s="605"/>
      <c r="C64" s="605"/>
      <c r="D64" s="606"/>
      <c r="E64" s="606"/>
      <c r="F64" s="606"/>
    </row>
    <row r="65" spans="1:6" ht="15.75">
      <c r="A65" s="605"/>
      <c r="B65" s="605"/>
      <c r="C65" s="605"/>
      <c r="D65" s="606"/>
      <c r="E65" s="606"/>
      <c r="F65" s="606"/>
    </row>
    <row r="66" spans="1:6" ht="15.75">
      <c r="A66" s="605"/>
      <c r="B66" s="605"/>
      <c r="C66" s="605"/>
      <c r="D66" s="606"/>
      <c r="E66" s="606"/>
      <c r="F66" s="606"/>
    </row>
    <row r="67" spans="1:6" ht="15.75">
      <c r="A67" s="605"/>
      <c r="B67" s="605"/>
      <c r="C67" s="605"/>
      <c r="D67" s="606"/>
      <c r="E67" s="606"/>
      <c r="F67" s="606"/>
    </row>
    <row r="68" spans="1:6" ht="15.75">
      <c r="A68" s="605"/>
      <c r="B68" s="605"/>
      <c r="C68" s="605"/>
      <c r="D68" s="606"/>
      <c r="E68" s="606"/>
      <c r="F68" s="606"/>
    </row>
    <row r="69" spans="1:6" ht="15.75">
      <c r="A69" s="605"/>
      <c r="B69" s="605"/>
      <c r="C69" s="605"/>
      <c r="D69" s="606"/>
      <c r="E69" s="606"/>
      <c r="F69" s="606"/>
    </row>
    <row r="70" spans="1:6" ht="15.75">
      <c r="A70" s="605"/>
      <c r="B70" s="605"/>
      <c r="C70" s="605"/>
      <c r="D70" s="606"/>
      <c r="E70" s="606"/>
      <c r="F70" s="606"/>
    </row>
    <row r="71" spans="1:6" ht="15.75">
      <c r="A71" s="605"/>
      <c r="B71" s="605"/>
      <c r="C71" s="605"/>
      <c r="D71" s="606"/>
      <c r="E71" s="606"/>
      <c r="F71" s="606"/>
    </row>
    <row r="72" spans="1:6" ht="15.75">
      <c r="A72" s="605"/>
      <c r="B72" s="605"/>
      <c r="C72" s="605"/>
      <c r="D72" s="606"/>
      <c r="E72" s="606"/>
      <c r="F72" s="606"/>
    </row>
    <row r="73" spans="1:6" ht="15.75">
      <c r="A73" s="605"/>
      <c r="B73" s="605"/>
      <c r="C73" s="605"/>
      <c r="D73" s="606"/>
      <c r="E73" s="606"/>
      <c r="F73" s="606"/>
    </row>
    <row r="74" spans="1:6" ht="15.75">
      <c r="A74" s="605"/>
      <c r="B74" s="605"/>
      <c r="C74" s="605"/>
      <c r="D74" s="606"/>
      <c r="E74" s="606"/>
      <c r="F74" s="606"/>
    </row>
    <row r="75" spans="1:6" ht="15.75">
      <c r="A75" s="605"/>
      <c r="B75" s="605"/>
      <c r="C75" s="605"/>
      <c r="D75" s="606"/>
      <c r="E75" s="606"/>
      <c r="F75" s="606"/>
    </row>
    <row r="76" spans="1:6" ht="15.75">
      <c r="A76" s="605"/>
      <c r="B76" s="605"/>
      <c r="C76" s="605"/>
      <c r="D76" s="606"/>
      <c r="E76" s="606"/>
      <c r="F76" s="606"/>
    </row>
    <row r="77" spans="1:6" ht="15.75">
      <c r="A77" s="605"/>
      <c r="B77" s="605"/>
      <c r="C77" s="605"/>
      <c r="D77" s="606"/>
      <c r="E77" s="606"/>
      <c r="F77" s="606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J22" sqref="J22"/>
    </sheetView>
  </sheetViews>
  <sheetFormatPr defaultColWidth="10.7109375" defaultRowHeight="12.75"/>
  <cols>
    <col min="1" max="1" width="1.7109375" style="125" customWidth="1"/>
    <col min="2" max="2" width="28.28515625" style="125" customWidth="1"/>
    <col min="3" max="3" width="9.140625" style="125" customWidth="1"/>
    <col min="4" max="4" width="10.28515625" style="125" customWidth="1"/>
    <col min="5" max="5" width="11.5703125" style="125" customWidth="1"/>
    <col min="6" max="6" width="12.85546875" style="125" customWidth="1"/>
    <col min="7" max="7" width="11.5703125" style="125" customWidth="1"/>
    <col min="8" max="16384" width="10.7109375" style="125"/>
  </cols>
  <sheetData>
    <row r="1" spans="1:8" ht="20.100000000000001" customHeight="1">
      <c r="A1" s="574" t="s">
        <v>746</v>
      </c>
      <c r="B1" s="575"/>
      <c r="C1" s="576"/>
      <c r="D1" s="576"/>
      <c r="E1" s="576"/>
      <c r="F1" s="576"/>
      <c r="G1" s="576"/>
    </row>
    <row r="2" spans="1:8" ht="20.100000000000001" customHeight="1">
      <c r="A2" s="578"/>
      <c r="B2" s="579"/>
      <c r="C2" s="580"/>
      <c r="D2" s="580"/>
      <c r="E2" s="580"/>
      <c r="F2" s="580"/>
      <c r="G2" s="580"/>
    </row>
    <row r="3" spans="1:8" ht="20.100000000000001" customHeight="1">
      <c r="A3" s="581"/>
      <c r="B3" s="582"/>
      <c r="C3" s="582"/>
      <c r="D3" s="582"/>
      <c r="E3" s="582"/>
      <c r="F3" s="582"/>
      <c r="G3" s="583"/>
    </row>
    <row r="4" spans="1:8" ht="16.5" customHeight="1">
      <c r="A4" s="584"/>
      <c r="B4" s="584"/>
      <c r="C4" s="585" t="s">
        <v>169</v>
      </c>
      <c r="D4" s="585" t="s">
        <v>169</v>
      </c>
      <c r="E4" s="585" t="s">
        <v>111</v>
      </c>
      <c r="F4" s="585" t="s">
        <v>112</v>
      </c>
      <c r="G4" s="585" t="s">
        <v>113</v>
      </c>
    </row>
    <row r="5" spans="1:8" ht="16.5" customHeight="1">
      <c r="A5" s="586"/>
      <c r="B5" s="586"/>
      <c r="C5" s="587" t="s">
        <v>172</v>
      </c>
      <c r="D5" s="113" t="s">
        <v>62</v>
      </c>
      <c r="E5" s="587" t="s">
        <v>114</v>
      </c>
      <c r="F5" s="587" t="s">
        <v>518</v>
      </c>
      <c r="G5" s="587" t="s">
        <v>519</v>
      </c>
    </row>
    <row r="6" spans="1:8" ht="16.5" customHeight="1">
      <c r="A6" s="586"/>
      <c r="B6" s="586"/>
      <c r="C6" s="113" t="s">
        <v>114</v>
      </c>
      <c r="D6" s="113">
        <v>2023</v>
      </c>
      <c r="E6" s="113" t="s">
        <v>520</v>
      </c>
      <c r="F6" s="113" t="s">
        <v>521</v>
      </c>
      <c r="G6" s="113" t="s">
        <v>115</v>
      </c>
    </row>
    <row r="7" spans="1:8" ht="16.5" customHeight="1">
      <c r="A7" s="586"/>
      <c r="B7" s="586"/>
      <c r="C7" s="116"/>
      <c r="D7" s="588"/>
      <c r="E7" s="116" t="s">
        <v>513</v>
      </c>
      <c r="F7" s="116" t="s">
        <v>7</v>
      </c>
      <c r="G7" s="116" t="s">
        <v>174</v>
      </c>
    </row>
    <row r="8" spans="1:8" ht="20.100000000000001" customHeight="1">
      <c r="A8" s="586"/>
      <c r="B8" s="586"/>
      <c r="C8" s="608"/>
      <c r="D8" s="608"/>
      <c r="E8" s="609"/>
      <c r="F8" s="609"/>
      <c r="G8" s="616"/>
    </row>
    <row r="9" spans="1:8" ht="20.100000000000001" customHeight="1">
      <c r="A9" s="592" t="s">
        <v>533</v>
      </c>
      <c r="B9" s="593"/>
      <c r="C9" s="594">
        <v>222202.37945558201</v>
      </c>
      <c r="D9" s="594">
        <v>2344286.290145773</v>
      </c>
      <c r="E9" s="595">
        <v>102.40321589398738</v>
      </c>
      <c r="F9" s="595">
        <v>108.17895700291901</v>
      </c>
      <c r="G9" s="595">
        <v>115.35185615974255</v>
      </c>
    </row>
    <row r="10" spans="1:8" ht="20.100000000000001" customHeight="1">
      <c r="A10" s="617" t="s">
        <v>523</v>
      </c>
      <c r="B10" s="597"/>
      <c r="C10" s="594"/>
      <c r="D10" s="594"/>
      <c r="E10" s="595"/>
      <c r="F10" s="595"/>
      <c r="G10" s="595"/>
    </row>
    <row r="11" spans="1:8" ht="20.100000000000001" customHeight="1">
      <c r="A11" s="597"/>
      <c r="B11" s="597" t="s">
        <v>524</v>
      </c>
      <c r="C11" s="598">
        <v>217546.29631216143</v>
      </c>
      <c r="D11" s="598">
        <v>2297799.6554538598</v>
      </c>
      <c r="E11" s="599">
        <v>102.37350660059492</v>
      </c>
      <c r="F11" s="599">
        <v>108.065716513184</v>
      </c>
      <c r="G11" s="599">
        <v>115.54040945557161</v>
      </c>
    </row>
    <row r="12" spans="1:8" ht="20.100000000000001" customHeight="1">
      <c r="A12" s="597"/>
      <c r="B12" s="597" t="s">
        <v>525</v>
      </c>
      <c r="C12" s="598">
        <v>4656.0831434201255</v>
      </c>
      <c r="D12" s="598">
        <v>46486.644691908929</v>
      </c>
      <c r="E12" s="599">
        <v>103.81081279372376</v>
      </c>
      <c r="F12" s="599">
        <v>113.74810742192365</v>
      </c>
      <c r="G12" s="599">
        <v>106.74156662365087</v>
      </c>
      <c r="H12" s="618"/>
    </row>
    <row r="13" spans="1:8" ht="20.100000000000001" customHeight="1">
      <c r="A13" s="617" t="s">
        <v>526</v>
      </c>
      <c r="B13" s="597"/>
      <c r="C13" s="594"/>
      <c r="D13" s="594"/>
      <c r="E13" s="595"/>
      <c r="F13" s="595"/>
      <c r="G13" s="595"/>
      <c r="H13" s="619"/>
    </row>
    <row r="14" spans="1:8" ht="20.100000000000001" customHeight="1">
      <c r="A14" s="600"/>
      <c r="B14" s="600" t="s">
        <v>527</v>
      </c>
      <c r="C14" s="598">
        <v>443.6</v>
      </c>
      <c r="D14" s="598">
        <v>4551.9269999999997</v>
      </c>
      <c r="E14" s="599">
        <v>112.70325203252031</v>
      </c>
      <c r="F14" s="599">
        <v>104.42561205273071</v>
      </c>
      <c r="G14" s="599">
        <v>79.676649746192879</v>
      </c>
      <c r="H14" s="618"/>
    </row>
    <row r="15" spans="1:8" ht="20.100000000000001" customHeight="1">
      <c r="A15" s="600"/>
      <c r="B15" s="600" t="s">
        <v>528</v>
      </c>
      <c r="C15" s="598">
        <v>9516.3850704320921</v>
      </c>
      <c r="D15" s="598">
        <v>116128.10624484408</v>
      </c>
      <c r="E15" s="599">
        <v>103.07009050306579</v>
      </c>
      <c r="F15" s="599">
        <v>106.14456900692942</v>
      </c>
      <c r="G15" s="599">
        <v>107.78152539831576</v>
      </c>
      <c r="H15" s="618"/>
    </row>
    <row r="16" spans="1:8" ht="20.100000000000001" customHeight="1">
      <c r="A16" s="600"/>
      <c r="B16" s="600" t="s">
        <v>529</v>
      </c>
      <c r="C16" s="598">
        <v>40218.860590669268</v>
      </c>
      <c r="D16" s="598">
        <v>476022.31004378456</v>
      </c>
      <c r="E16" s="599">
        <v>101.97106219463119</v>
      </c>
      <c r="F16" s="599">
        <v>108.60000000000001</v>
      </c>
      <c r="G16" s="599">
        <v>118.72083306828804</v>
      </c>
      <c r="H16" s="618"/>
    </row>
    <row r="17" spans="1:7" ht="20.100000000000001" customHeight="1">
      <c r="A17" s="600"/>
      <c r="B17" s="600" t="s">
        <v>530</v>
      </c>
      <c r="C17" s="598">
        <v>171988.50229850624</v>
      </c>
      <c r="D17" s="598">
        <v>1747256.0759195539</v>
      </c>
      <c r="E17" s="599">
        <v>102.44317275050949</v>
      </c>
      <c r="F17" s="599">
        <v>108.2</v>
      </c>
      <c r="G17" s="599">
        <v>115.13333846941438</v>
      </c>
    </row>
    <row r="18" spans="1:7" ht="20.100000000000001" customHeight="1">
      <c r="A18" s="600"/>
      <c r="B18" s="600" t="s">
        <v>531</v>
      </c>
      <c r="C18" s="598">
        <v>35.031495973950001</v>
      </c>
      <c r="D18" s="598">
        <v>327.87093759095001</v>
      </c>
      <c r="E18" s="599">
        <v>106.2</v>
      </c>
      <c r="F18" s="599">
        <v>145.35456191329553</v>
      </c>
      <c r="G18" s="599">
        <v>116.30315864579333</v>
      </c>
    </row>
    <row r="19" spans="1:7" ht="20.100000000000001" customHeight="1">
      <c r="A19" s="600"/>
      <c r="B19" s="600"/>
      <c r="C19" s="614"/>
      <c r="D19" s="614"/>
      <c r="E19" s="615"/>
      <c r="F19" s="615"/>
      <c r="G19" s="615"/>
    </row>
    <row r="20" spans="1:7" ht="20.100000000000001" customHeight="1">
      <c r="A20" s="592" t="s">
        <v>534</v>
      </c>
      <c r="B20" s="593"/>
      <c r="C20" s="594">
        <v>45116.881643591303</v>
      </c>
      <c r="D20" s="594">
        <v>489669.61768444389</v>
      </c>
      <c r="E20" s="595">
        <v>104.03052291602792</v>
      </c>
      <c r="F20" s="595">
        <v>108.55684452485241</v>
      </c>
      <c r="G20" s="595">
        <v>110.77304515594516</v>
      </c>
    </row>
    <row r="21" spans="1:7" ht="20.100000000000001" customHeight="1">
      <c r="A21" s="617" t="s">
        <v>523</v>
      </c>
      <c r="B21" s="597"/>
      <c r="C21" s="594"/>
      <c r="D21" s="594"/>
      <c r="E21" s="595"/>
      <c r="F21" s="595"/>
      <c r="G21" s="595"/>
    </row>
    <row r="22" spans="1:7" ht="20.100000000000001" customHeight="1">
      <c r="A22" s="597"/>
      <c r="B22" s="597" t="s">
        <v>524</v>
      </c>
      <c r="C22" s="598">
        <v>27339.256383898599</v>
      </c>
      <c r="D22" s="598">
        <v>306588.22944467363</v>
      </c>
      <c r="E22" s="599">
        <v>102.19034058009049</v>
      </c>
      <c r="F22" s="599">
        <v>104.36443275183869</v>
      </c>
      <c r="G22" s="599">
        <v>113.07386144762243</v>
      </c>
    </row>
    <row r="23" spans="1:7" ht="20.100000000000001" customHeight="1">
      <c r="A23" s="597"/>
      <c r="B23" s="597" t="s">
        <v>525</v>
      </c>
      <c r="C23" s="598">
        <v>17777.635259692684</v>
      </c>
      <c r="D23" s="598">
        <v>183081.38823977025</v>
      </c>
      <c r="E23" s="599">
        <v>106.99344849825805</v>
      </c>
      <c r="F23" s="599">
        <v>115.70468596778665</v>
      </c>
      <c r="G23" s="599">
        <v>107.12287409900331</v>
      </c>
    </row>
    <row r="24" spans="1:7" ht="20.100000000000001" customHeight="1">
      <c r="A24" s="617" t="s">
        <v>526</v>
      </c>
      <c r="B24" s="597"/>
      <c r="C24" s="594"/>
      <c r="D24" s="594"/>
      <c r="E24" s="595"/>
      <c r="F24" s="595"/>
      <c r="G24" s="595"/>
    </row>
    <row r="25" spans="1:7" ht="20.100000000000001" customHeight="1">
      <c r="A25" s="600"/>
      <c r="B25" s="600" t="s">
        <v>527</v>
      </c>
      <c r="C25" s="598">
        <v>360.00700000000001</v>
      </c>
      <c r="D25" s="598">
        <v>3688.1450000000004</v>
      </c>
      <c r="E25" s="599">
        <v>116.14327930625097</v>
      </c>
      <c r="F25" s="599">
        <v>102.56375923055884</v>
      </c>
      <c r="G25" s="599">
        <v>81.107366713596278</v>
      </c>
    </row>
    <row r="26" spans="1:7" ht="20.100000000000001" customHeight="1">
      <c r="A26" s="600"/>
      <c r="B26" s="600" t="s">
        <v>528</v>
      </c>
      <c r="C26" s="598">
        <v>21577.824785134639</v>
      </c>
      <c r="D26" s="598">
        <v>250618.95692384057</v>
      </c>
      <c r="E26" s="599">
        <v>105.5</v>
      </c>
      <c r="F26" s="599">
        <v>107.4</v>
      </c>
      <c r="G26" s="599">
        <v>106.77857549189285</v>
      </c>
    </row>
    <row r="27" spans="1:7" ht="20.100000000000001" customHeight="1">
      <c r="A27" s="600"/>
      <c r="B27" s="600" t="s">
        <v>529</v>
      </c>
      <c r="C27" s="598">
        <v>9985.3909175495737</v>
      </c>
      <c r="D27" s="598">
        <v>108525.72106939818</v>
      </c>
      <c r="E27" s="599">
        <v>101.96061160347047</v>
      </c>
      <c r="F27" s="599">
        <v>109.1</v>
      </c>
      <c r="G27" s="599">
        <v>116.10080459431369</v>
      </c>
    </row>
    <row r="28" spans="1:7" ht="20.100000000000001" customHeight="1">
      <c r="A28" s="600"/>
      <c r="B28" s="600" t="s">
        <v>530</v>
      </c>
      <c r="C28" s="598">
        <v>12417.3774738628</v>
      </c>
      <c r="D28" s="598">
        <v>118584.39949119481</v>
      </c>
      <c r="E28" s="599">
        <v>102.82591721398933</v>
      </c>
      <c r="F28" s="599">
        <v>109.4</v>
      </c>
      <c r="G28" s="599">
        <v>114.87840634691887</v>
      </c>
    </row>
    <row r="29" spans="1:7" ht="20.100000000000001" customHeight="1">
      <c r="A29" s="600"/>
      <c r="B29" s="600" t="s">
        <v>531</v>
      </c>
      <c r="C29" s="598">
        <v>776.32146704430318</v>
      </c>
      <c r="D29" s="598">
        <v>8252.3952000102563</v>
      </c>
      <c r="E29" s="599">
        <v>105.4</v>
      </c>
      <c r="F29" s="599">
        <v>126.10798701615545</v>
      </c>
      <c r="G29" s="599">
        <v>135.50905142296261</v>
      </c>
    </row>
    <row r="30" spans="1:7" ht="20.100000000000001" customHeight="1">
      <c r="A30" s="620"/>
      <c r="B30" s="620"/>
      <c r="C30" s="621"/>
      <c r="D30" s="621"/>
      <c r="E30" s="621"/>
      <c r="F30" s="621"/>
      <c r="G30" s="621"/>
    </row>
    <row r="31" spans="1:7" ht="20.100000000000001" customHeight="1">
      <c r="A31" s="620"/>
      <c r="B31" s="620"/>
      <c r="C31" s="620"/>
      <c r="D31" s="620"/>
      <c r="E31" s="620"/>
      <c r="F31" s="620"/>
      <c r="G31" s="620"/>
    </row>
    <row r="32" spans="1:7" ht="20.100000000000001" customHeight="1">
      <c r="A32" s="620"/>
      <c r="B32" s="620"/>
      <c r="C32" s="620"/>
      <c r="D32" s="620"/>
      <c r="E32" s="620"/>
      <c r="F32" s="620"/>
      <c r="G32" s="620"/>
    </row>
    <row r="33" spans="1:7" ht="20.100000000000001" customHeight="1">
      <c r="A33" s="620"/>
      <c r="B33" s="620"/>
      <c r="C33" s="620"/>
      <c r="D33" s="620"/>
      <c r="E33" s="620"/>
      <c r="F33" s="620"/>
      <c r="G33" s="620"/>
    </row>
    <row r="34" spans="1:7" ht="20.100000000000001" customHeight="1">
      <c r="A34" s="620"/>
      <c r="B34" s="620"/>
      <c r="C34" s="620"/>
      <c r="D34" s="620"/>
      <c r="E34" s="620"/>
      <c r="F34" s="620"/>
      <c r="G34" s="620"/>
    </row>
    <row r="35" spans="1:7">
      <c r="A35" s="620"/>
      <c r="B35" s="620"/>
      <c r="C35" s="620"/>
      <c r="D35" s="620"/>
      <c r="E35" s="620"/>
      <c r="F35" s="620"/>
      <c r="G35" s="620"/>
    </row>
    <row r="36" spans="1:7">
      <c r="A36" s="620"/>
      <c r="B36" s="620"/>
      <c r="C36" s="620"/>
      <c r="D36" s="620"/>
      <c r="E36" s="620"/>
      <c r="F36" s="620"/>
      <c r="G36" s="620"/>
    </row>
    <row r="37" spans="1:7">
      <c r="A37" s="620"/>
      <c r="B37" s="620"/>
      <c r="C37" s="620"/>
      <c r="D37" s="620"/>
      <c r="E37" s="620"/>
      <c r="F37" s="620"/>
      <c r="G37" s="620"/>
    </row>
    <row r="38" spans="1:7">
      <c r="A38" s="620"/>
      <c r="B38" s="620"/>
      <c r="C38" s="620"/>
      <c r="D38" s="620"/>
      <c r="E38" s="620"/>
      <c r="F38" s="620"/>
      <c r="G38" s="620"/>
    </row>
    <row r="39" spans="1:7">
      <c r="A39" s="620"/>
      <c r="B39" s="620"/>
      <c r="C39" s="620"/>
      <c r="D39" s="620"/>
      <c r="E39" s="620"/>
      <c r="F39" s="620"/>
      <c r="G39" s="620"/>
    </row>
    <row r="40" spans="1:7">
      <c r="A40" s="620"/>
      <c r="B40" s="620"/>
      <c r="C40" s="620"/>
      <c r="D40" s="620"/>
      <c r="E40" s="620"/>
      <c r="F40" s="620"/>
      <c r="G40" s="620"/>
    </row>
    <row r="41" spans="1:7">
      <c r="A41" s="620"/>
      <c r="B41" s="620"/>
      <c r="C41" s="620"/>
      <c r="D41" s="620"/>
      <c r="E41" s="620"/>
      <c r="F41" s="620"/>
      <c r="G41" s="620"/>
    </row>
    <row r="42" spans="1:7">
      <c r="A42" s="620"/>
      <c r="B42" s="620"/>
      <c r="C42" s="620"/>
      <c r="D42" s="620"/>
      <c r="E42" s="620"/>
      <c r="F42" s="620"/>
      <c r="G42" s="620"/>
    </row>
    <row r="43" spans="1:7">
      <c r="A43" s="620"/>
      <c r="B43" s="620"/>
      <c r="C43" s="620"/>
      <c r="D43" s="620"/>
      <c r="E43" s="620"/>
      <c r="F43" s="620"/>
      <c r="G43" s="620"/>
    </row>
    <row r="44" spans="1:7">
      <c r="A44" s="620"/>
      <c r="B44" s="620"/>
      <c r="C44" s="620"/>
      <c r="D44" s="620"/>
      <c r="E44" s="620"/>
      <c r="F44" s="620"/>
      <c r="G44" s="620"/>
    </row>
    <row r="45" spans="1:7">
      <c r="A45" s="620"/>
      <c r="B45" s="620"/>
      <c r="C45" s="620"/>
      <c r="D45" s="620"/>
      <c r="E45" s="620"/>
      <c r="F45" s="620"/>
      <c r="G45" s="620"/>
    </row>
    <row r="46" spans="1:7">
      <c r="A46" s="620"/>
      <c r="B46" s="620"/>
      <c r="C46" s="620"/>
      <c r="D46" s="620"/>
      <c r="E46" s="620"/>
      <c r="F46" s="620"/>
      <c r="G46" s="620"/>
    </row>
    <row r="47" spans="1:7">
      <c r="A47" s="620"/>
      <c r="B47" s="620"/>
      <c r="C47" s="620"/>
      <c r="D47" s="620"/>
      <c r="E47" s="620"/>
      <c r="F47" s="620"/>
      <c r="G47" s="620"/>
    </row>
    <row r="48" spans="1:7" ht="15">
      <c r="A48" s="605"/>
      <c r="B48" s="605"/>
      <c r="C48" s="605"/>
      <c r="D48" s="606"/>
      <c r="E48" s="606"/>
      <c r="F48" s="606"/>
      <c r="G48" s="605"/>
    </row>
    <row r="49" spans="1:7" ht="15">
      <c r="A49" s="605"/>
      <c r="B49" s="605"/>
      <c r="C49" s="605"/>
      <c r="D49" s="606"/>
      <c r="E49" s="606"/>
      <c r="F49" s="606"/>
      <c r="G49" s="605"/>
    </row>
    <row r="50" spans="1:7" ht="15">
      <c r="A50" s="605"/>
      <c r="B50" s="605"/>
      <c r="C50" s="605"/>
      <c r="D50" s="606"/>
      <c r="E50" s="606"/>
      <c r="F50" s="606"/>
      <c r="G50" s="605"/>
    </row>
    <row r="51" spans="1:7" ht="15">
      <c r="A51" s="605"/>
      <c r="B51" s="605"/>
      <c r="C51" s="605"/>
      <c r="D51" s="606"/>
      <c r="E51" s="606"/>
      <c r="F51" s="606"/>
      <c r="G51" s="605"/>
    </row>
    <row r="52" spans="1:7" ht="15">
      <c r="A52" s="605"/>
      <c r="B52" s="605"/>
      <c r="C52" s="605"/>
      <c r="D52" s="606"/>
      <c r="E52" s="606"/>
      <c r="F52" s="606"/>
      <c r="G52" s="605"/>
    </row>
    <row r="53" spans="1:7" ht="15">
      <c r="A53" s="605"/>
      <c r="B53" s="605"/>
      <c r="C53" s="605"/>
      <c r="D53" s="606"/>
      <c r="E53" s="606"/>
      <c r="F53" s="606"/>
      <c r="G53" s="605"/>
    </row>
    <row r="54" spans="1:7" ht="15">
      <c r="A54" s="605"/>
      <c r="B54" s="605"/>
      <c r="C54" s="605"/>
      <c r="D54" s="606"/>
      <c r="E54" s="606"/>
      <c r="F54" s="606"/>
      <c r="G54" s="605"/>
    </row>
    <row r="55" spans="1:7" ht="15">
      <c r="A55" s="605"/>
      <c r="B55" s="605"/>
      <c r="C55" s="605"/>
      <c r="D55" s="606"/>
      <c r="E55" s="606"/>
      <c r="F55" s="606"/>
      <c r="G55" s="605"/>
    </row>
    <row r="56" spans="1:7" ht="15">
      <c r="A56" s="605"/>
      <c r="B56" s="605"/>
      <c r="C56" s="605"/>
      <c r="D56" s="606"/>
      <c r="E56" s="606"/>
      <c r="F56" s="606"/>
      <c r="G56" s="605"/>
    </row>
    <row r="57" spans="1:7" ht="15">
      <c r="A57" s="605"/>
      <c r="B57" s="605"/>
      <c r="C57" s="605"/>
      <c r="D57" s="606"/>
      <c r="E57" s="606"/>
      <c r="F57" s="606"/>
      <c r="G57" s="605"/>
    </row>
    <row r="58" spans="1:7" ht="15">
      <c r="A58" s="605"/>
      <c r="B58" s="605"/>
      <c r="C58" s="605"/>
      <c r="D58" s="606"/>
      <c r="E58" s="606"/>
      <c r="F58" s="606"/>
      <c r="G58" s="605"/>
    </row>
    <row r="59" spans="1:7" ht="15">
      <c r="A59" s="605"/>
      <c r="B59" s="605"/>
      <c r="C59" s="605"/>
      <c r="D59" s="606"/>
      <c r="E59" s="606"/>
      <c r="F59" s="606"/>
      <c r="G59" s="605"/>
    </row>
    <row r="60" spans="1:7" ht="15">
      <c r="A60" s="605"/>
      <c r="B60" s="605"/>
      <c r="C60" s="605"/>
      <c r="D60" s="606"/>
      <c r="E60" s="606"/>
      <c r="F60" s="606"/>
      <c r="G60" s="605"/>
    </row>
    <row r="61" spans="1:7" ht="15">
      <c r="A61" s="605"/>
      <c r="B61" s="605"/>
      <c r="C61" s="605"/>
      <c r="D61" s="606"/>
      <c r="E61" s="606"/>
      <c r="F61" s="606"/>
      <c r="G61" s="605"/>
    </row>
    <row r="62" spans="1:7" ht="15">
      <c r="A62" s="605"/>
      <c r="B62" s="605"/>
      <c r="C62" s="605"/>
      <c r="D62" s="606"/>
      <c r="E62" s="606"/>
      <c r="F62" s="606"/>
      <c r="G62" s="605"/>
    </row>
    <row r="63" spans="1:7" ht="15">
      <c r="A63" s="605"/>
      <c r="B63" s="605"/>
      <c r="C63" s="605"/>
      <c r="D63" s="606"/>
      <c r="E63" s="606"/>
      <c r="F63" s="606"/>
      <c r="G63" s="605"/>
    </row>
    <row r="64" spans="1:7" ht="15">
      <c r="A64" s="605"/>
      <c r="B64" s="605"/>
      <c r="C64" s="605"/>
      <c r="D64" s="606"/>
      <c r="E64" s="606"/>
      <c r="F64" s="606"/>
      <c r="G64" s="605"/>
    </row>
    <row r="65" spans="1:7" ht="15">
      <c r="A65" s="605"/>
      <c r="B65" s="605"/>
      <c r="C65" s="605"/>
      <c r="D65" s="606"/>
      <c r="E65" s="606"/>
      <c r="F65" s="606"/>
      <c r="G65" s="605"/>
    </row>
    <row r="66" spans="1:7" ht="15">
      <c r="A66" s="605"/>
      <c r="B66" s="605"/>
      <c r="C66" s="605"/>
      <c r="D66" s="606"/>
      <c r="E66" s="606"/>
      <c r="F66" s="606"/>
      <c r="G66" s="605"/>
    </row>
    <row r="67" spans="1:7" ht="15">
      <c r="A67" s="605"/>
      <c r="B67" s="605"/>
      <c r="C67" s="605"/>
      <c r="D67" s="606"/>
      <c r="E67" s="606"/>
      <c r="F67" s="606"/>
      <c r="G67" s="605"/>
    </row>
    <row r="68" spans="1:7" ht="15">
      <c r="A68" s="605"/>
      <c r="B68" s="605"/>
      <c r="C68" s="605"/>
      <c r="D68" s="606"/>
      <c r="E68" s="606"/>
      <c r="F68" s="606"/>
      <c r="G68" s="605"/>
    </row>
    <row r="69" spans="1:7" ht="15">
      <c r="A69" s="605"/>
      <c r="B69" s="605"/>
      <c r="C69" s="605"/>
      <c r="D69" s="606"/>
      <c r="E69" s="606"/>
      <c r="F69" s="606"/>
      <c r="G69" s="605"/>
    </row>
    <row r="70" spans="1:7" ht="15">
      <c r="A70" s="605"/>
      <c r="B70" s="605"/>
      <c r="C70" s="605"/>
      <c r="D70" s="606"/>
      <c r="E70" s="606"/>
      <c r="F70" s="606"/>
      <c r="G70" s="605"/>
    </row>
    <row r="71" spans="1:7" ht="15">
      <c r="A71" s="605"/>
      <c r="B71" s="605"/>
      <c r="C71" s="605"/>
      <c r="D71" s="606"/>
      <c r="E71" s="606"/>
      <c r="F71" s="606"/>
      <c r="G71" s="605"/>
    </row>
    <row r="72" spans="1:7" ht="15">
      <c r="A72" s="605"/>
      <c r="B72" s="605"/>
      <c r="C72" s="605"/>
      <c r="D72" s="606"/>
      <c r="E72" s="606"/>
      <c r="F72" s="606"/>
      <c r="G72" s="605"/>
    </row>
    <row r="73" spans="1:7" ht="15">
      <c r="A73" s="605"/>
      <c r="B73" s="605"/>
      <c r="C73" s="605"/>
      <c r="D73" s="606"/>
      <c r="E73" s="606"/>
      <c r="F73" s="606"/>
      <c r="G73" s="605"/>
    </row>
    <row r="74" spans="1:7" ht="15">
      <c r="A74" s="605"/>
      <c r="B74" s="605"/>
      <c r="C74" s="605"/>
      <c r="D74" s="606"/>
      <c r="E74" s="606"/>
      <c r="F74" s="606"/>
      <c r="G74" s="605"/>
    </row>
    <row r="75" spans="1:7" ht="15">
      <c r="A75" s="605"/>
      <c r="B75" s="605"/>
      <c r="C75" s="605"/>
      <c r="D75" s="606"/>
      <c r="E75" s="606"/>
      <c r="F75" s="606"/>
      <c r="G75" s="605"/>
    </row>
    <row r="76" spans="1:7" ht="15">
      <c r="A76" s="605"/>
      <c r="B76" s="605"/>
      <c r="C76" s="605"/>
      <c r="D76" s="606"/>
      <c r="E76" s="606"/>
      <c r="F76" s="606"/>
      <c r="G76" s="605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22" sqref="J22"/>
    </sheetView>
  </sheetViews>
  <sheetFormatPr defaultColWidth="10.7109375" defaultRowHeight="12.75"/>
  <cols>
    <col min="1" max="1" width="1.7109375" style="125" customWidth="1"/>
    <col min="2" max="2" width="31.7109375" style="125" customWidth="1"/>
    <col min="3" max="4" width="10.7109375" style="125" customWidth="1"/>
    <col min="5" max="5" width="14.140625" style="125" customWidth="1"/>
    <col min="6" max="6" width="13.28515625" style="125" customWidth="1"/>
    <col min="7" max="16384" width="10.7109375" style="125"/>
  </cols>
  <sheetData>
    <row r="1" spans="1:6" ht="20.100000000000001" customHeight="1">
      <c r="A1" s="574" t="s">
        <v>582</v>
      </c>
      <c r="B1" s="575"/>
      <c r="C1" s="576"/>
      <c r="D1" s="576"/>
      <c r="E1" s="576"/>
      <c r="F1" s="576"/>
    </row>
    <row r="2" spans="1:6" ht="20.100000000000001" customHeight="1">
      <c r="A2" s="578"/>
      <c r="B2" s="579"/>
      <c r="C2" s="580"/>
      <c r="D2" s="580"/>
      <c r="E2" s="580"/>
      <c r="F2" s="580"/>
    </row>
    <row r="3" spans="1:6" ht="20.100000000000001" customHeight="1">
      <c r="A3" s="581"/>
      <c r="B3" s="582"/>
      <c r="C3" s="607"/>
      <c r="D3" s="607"/>
      <c r="E3" s="582"/>
      <c r="F3" s="582"/>
    </row>
    <row r="4" spans="1:6" ht="20.100000000000001" customHeight="1">
      <c r="A4" s="584"/>
      <c r="B4" s="584"/>
      <c r="C4" s="555" t="s">
        <v>1</v>
      </c>
      <c r="D4" s="555" t="s">
        <v>169</v>
      </c>
      <c r="E4" s="1044" t="s">
        <v>221</v>
      </c>
      <c r="F4" s="1044"/>
    </row>
    <row r="5" spans="1:6" ht="20.100000000000001" customHeight="1">
      <c r="A5" s="586"/>
      <c r="B5" s="586"/>
      <c r="C5" s="555" t="s">
        <v>60</v>
      </c>
      <c r="D5" s="555" t="s">
        <v>222</v>
      </c>
      <c r="E5" s="555" t="s">
        <v>63</v>
      </c>
      <c r="F5" s="557" t="s">
        <v>64</v>
      </c>
    </row>
    <row r="6" spans="1:6" ht="20.100000000000001" customHeight="1">
      <c r="A6" s="586"/>
      <c r="B6" s="586"/>
      <c r="C6" s="558" t="s">
        <v>114</v>
      </c>
      <c r="D6" s="558" t="s">
        <v>114</v>
      </c>
      <c r="E6" s="558" t="s">
        <v>114</v>
      </c>
      <c r="F6" s="558" t="s">
        <v>114</v>
      </c>
    </row>
    <row r="7" spans="1:6" ht="20.100000000000001" customHeight="1">
      <c r="A7" s="586"/>
      <c r="B7" s="586"/>
      <c r="C7" s="608"/>
      <c r="D7" s="608"/>
      <c r="E7" s="609"/>
      <c r="F7" s="609"/>
    </row>
    <row r="8" spans="1:6" ht="20.100000000000001" customHeight="1">
      <c r="A8" s="592" t="s">
        <v>533</v>
      </c>
      <c r="B8" s="593"/>
      <c r="C8" s="622">
        <v>575736.83818648884</v>
      </c>
      <c r="D8" s="622">
        <v>656089.52896112984</v>
      </c>
      <c r="E8" s="921">
        <v>111.76811103017461</v>
      </c>
      <c r="F8" s="921">
        <v>117.04316920575934</v>
      </c>
    </row>
    <row r="9" spans="1:6" ht="20.100000000000001" customHeight="1">
      <c r="A9" s="617" t="s">
        <v>523</v>
      </c>
      <c r="B9" s="597"/>
      <c r="C9" s="622"/>
      <c r="D9" s="622"/>
      <c r="E9" s="921"/>
      <c r="F9" s="921"/>
    </row>
    <row r="10" spans="1:6" ht="20.100000000000001" customHeight="1">
      <c r="A10" s="597"/>
      <c r="B10" s="597" t="s">
        <v>524</v>
      </c>
      <c r="C10" s="614">
        <v>564501.68961788889</v>
      </c>
      <c r="D10" s="614">
        <v>642704.12196418317</v>
      </c>
      <c r="E10" s="922">
        <v>111.9439009393605</v>
      </c>
      <c r="F10" s="922">
        <v>117.03555471356223</v>
      </c>
    </row>
    <row r="11" spans="1:6" ht="20.100000000000001" customHeight="1">
      <c r="A11" s="597"/>
      <c r="B11" s="597" t="s">
        <v>525</v>
      </c>
      <c r="C11" s="614">
        <v>11235.148568599965</v>
      </c>
      <c r="D11" s="614">
        <v>13385.406996946622</v>
      </c>
      <c r="E11" s="922">
        <v>103.59445353595792</v>
      </c>
      <c r="F11" s="922">
        <v>117.40995080392183</v>
      </c>
    </row>
    <row r="12" spans="1:6" ht="20.100000000000001" customHeight="1">
      <c r="A12" s="617" t="s">
        <v>526</v>
      </c>
      <c r="B12" s="597"/>
      <c r="C12" s="622"/>
      <c r="D12" s="622"/>
      <c r="E12" s="921"/>
      <c r="F12" s="921"/>
    </row>
    <row r="13" spans="1:6" ht="20.100000000000001" customHeight="1">
      <c r="A13" s="600"/>
      <c r="B13" s="600" t="s">
        <v>527</v>
      </c>
      <c r="C13" s="614">
        <v>1211</v>
      </c>
      <c r="D13" s="614">
        <v>1144.127</v>
      </c>
      <c r="E13" s="922">
        <v>86.667143777284764</v>
      </c>
      <c r="F13" s="922">
        <v>86.49935737506614</v>
      </c>
    </row>
    <row r="14" spans="1:6" ht="20.100000000000001" customHeight="1">
      <c r="A14" s="600"/>
      <c r="B14" s="600" t="s">
        <v>528</v>
      </c>
      <c r="C14" s="614">
        <v>31047.400902902067</v>
      </c>
      <c r="D14" s="614">
        <v>27982.236849516401</v>
      </c>
      <c r="E14" s="922">
        <v>112.59228974843434</v>
      </c>
      <c r="F14" s="922">
        <v>94.985354437786043</v>
      </c>
    </row>
    <row r="15" spans="1:6" ht="20.100000000000001" customHeight="1">
      <c r="A15" s="600"/>
      <c r="B15" s="600" t="s">
        <v>529</v>
      </c>
      <c r="C15" s="614">
        <v>118176.24515059213</v>
      </c>
      <c r="D15" s="614">
        <v>119101.75094225531</v>
      </c>
      <c r="E15" s="922">
        <v>100.23020056062376</v>
      </c>
      <c r="F15" s="922">
        <v>112.21986096201736</v>
      </c>
    </row>
    <row r="16" spans="1:6" ht="20.100000000000001" customHeight="1">
      <c r="A16" s="600"/>
      <c r="B16" s="600" t="s">
        <v>530</v>
      </c>
      <c r="C16" s="614">
        <v>425217.2743485776</v>
      </c>
      <c r="D16" s="614">
        <v>507761.98076615919</v>
      </c>
      <c r="E16" s="922">
        <v>115.49344683739473</v>
      </c>
      <c r="F16" s="922">
        <v>119.87685093352115</v>
      </c>
    </row>
    <row r="17" spans="1:6" ht="20.100000000000001" customHeight="1">
      <c r="A17" s="600"/>
      <c r="B17" s="600" t="s">
        <v>531</v>
      </c>
      <c r="C17" s="614">
        <v>84.917784417000007</v>
      </c>
      <c r="D17" s="614">
        <v>99.433403198950003</v>
      </c>
      <c r="E17" s="922">
        <v>129.25699198300339</v>
      </c>
      <c r="F17" s="922">
        <v>143.99770908970393</v>
      </c>
    </row>
    <row r="18" spans="1:6" ht="20.100000000000001" customHeight="1">
      <c r="A18" s="600"/>
      <c r="B18" s="600"/>
      <c r="C18" s="614"/>
      <c r="D18" s="614"/>
      <c r="E18" s="922"/>
      <c r="F18" s="922"/>
    </row>
    <row r="19" spans="1:6" ht="20.100000000000001" customHeight="1">
      <c r="A19" s="592" t="s">
        <v>534</v>
      </c>
      <c r="B19" s="593"/>
      <c r="C19" s="622">
        <v>126851.36014081932</v>
      </c>
      <c r="D19" s="622">
        <v>131822.83317531834</v>
      </c>
      <c r="E19" s="921">
        <v>108.06689803928428</v>
      </c>
      <c r="F19" s="921">
        <v>107.8737145190632</v>
      </c>
    </row>
    <row r="20" spans="1:6" ht="20.100000000000001" customHeight="1">
      <c r="A20" s="617" t="s">
        <v>523</v>
      </c>
      <c r="B20" s="597"/>
      <c r="C20" s="622"/>
      <c r="D20" s="622"/>
      <c r="E20" s="921"/>
      <c r="F20" s="921"/>
    </row>
    <row r="21" spans="1:6" ht="20.100000000000001" customHeight="1">
      <c r="A21" s="597"/>
      <c r="B21" s="597" t="s">
        <v>524</v>
      </c>
      <c r="C21" s="614">
        <v>79601.816731844359</v>
      </c>
      <c r="D21" s="614">
        <v>81381.744796327272</v>
      </c>
      <c r="E21" s="922">
        <v>103.9374481490832</v>
      </c>
      <c r="F21" s="922">
        <v>105.89799085592509</v>
      </c>
    </row>
    <row r="22" spans="1:6" ht="20.100000000000001" customHeight="1">
      <c r="A22" s="597"/>
      <c r="B22" s="597" t="s">
        <v>525</v>
      </c>
      <c r="C22" s="614">
        <v>47249.573408974902</v>
      </c>
      <c r="D22" s="614">
        <v>50441.088378991073</v>
      </c>
      <c r="E22" s="922">
        <v>115.8191118883269</v>
      </c>
      <c r="F22" s="922">
        <v>111.22159660773583</v>
      </c>
    </row>
    <row r="23" spans="1:6" ht="20.100000000000001" customHeight="1">
      <c r="A23" s="617" t="s">
        <v>526</v>
      </c>
      <c r="B23" s="597"/>
      <c r="C23" s="622"/>
      <c r="D23" s="622"/>
      <c r="E23" s="921"/>
      <c r="F23" s="921"/>
    </row>
    <row r="24" spans="1:6" ht="20.100000000000001" customHeight="1">
      <c r="A24" s="600"/>
      <c r="B24" s="600" t="s">
        <v>527</v>
      </c>
      <c r="C24" s="614">
        <v>927.06299999999999</v>
      </c>
      <c r="D24" s="614">
        <v>976.44600000000003</v>
      </c>
      <c r="E24" s="922">
        <v>83.364852578957752</v>
      </c>
      <c r="F24" s="922">
        <v>87.35387657060042</v>
      </c>
    </row>
    <row r="25" spans="1:6" ht="20.100000000000001" customHeight="1">
      <c r="A25" s="600"/>
      <c r="B25" s="600" t="s">
        <v>528</v>
      </c>
      <c r="C25" s="614">
        <v>66316.6091271037</v>
      </c>
      <c r="D25" s="614">
        <v>62483.637616931999</v>
      </c>
      <c r="E25" s="922">
        <v>105.84318632828258</v>
      </c>
      <c r="F25" s="922">
        <v>98.579067900909124</v>
      </c>
    </row>
    <row r="26" spans="1:6" ht="20.100000000000001" customHeight="1">
      <c r="A26" s="600"/>
      <c r="B26" s="600" t="s">
        <v>529</v>
      </c>
      <c r="C26" s="614">
        <v>28625.731623816406</v>
      </c>
      <c r="D26" s="614">
        <v>29572.152433620548</v>
      </c>
      <c r="E26" s="922">
        <v>102.11275443139979</v>
      </c>
      <c r="F26" s="922">
        <v>114.11067455182855</v>
      </c>
    </row>
    <row r="27" spans="1:6" ht="20.100000000000001" customHeight="1">
      <c r="A27" s="600"/>
      <c r="B27" s="600" t="s">
        <v>530</v>
      </c>
      <c r="C27" s="614">
        <v>28789.317180222457</v>
      </c>
      <c r="D27" s="614">
        <v>36569.492514738886</v>
      </c>
      <c r="E27" s="922">
        <v>120.57982460992243</v>
      </c>
      <c r="F27" s="922">
        <v>121.5120312140505</v>
      </c>
    </row>
    <row r="28" spans="1:6" ht="20.100000000000001" customHeight="1">
      <c r="A28" s="600"/>
      <c r="B28" s="600" t="s">
        <v>531</v>
      </c>
      <c r="C28" s="614">
        <v>2192.6692096767529</v>
      </c>
      <c r="D28" s="614">
        <v>2221.088465265711</v>
      </c>
      <c r="E28" s="922">
        <v>128.56324797966062</v>
      </c>
      <c r="F28" s="922">
        <v>131.56000470811389</v>
      </c>
    </row>
    <row r="29" spans="1:6" ht="20.100000000000001" customHeight="1">
      <c r="A29" s="620"/>
      <c r="B29" s="620"/>
      <c r="C29" s="621"/>
      <c r="D29" s="621"/>
      <c r="E29" s="621"/>
      <c r="F29" s="621"/>
    </row>
    <row r="30" spans="1:6" ht="20.100000000000001" customHeight="1">
      <c r="A30" s="620"/>
      <c r="B30" s="620"/>
      <c r="C30" s="620"/>
      <c r="D30" s="620"/>
      <c r="E30" s="620"/>
      <c r="F30" s="620"/>
    </row>
    <row r="31" spans="1:6" ht="20.100000000000001" customHeight="1">
      <c r="A31" s="620"/>
      <c r="B31" s="620"/>
      <c r="C31" s="620"/>
      <c r="D31" s="620"/>
      <c r="E31" s="620"/>
      <c r="F31" s="620"/>
    </row>
    <row r="32" spans="1:6" ht="20.100000000000001" customHeight="1">
      <c r="A32" s="620"/>
      <c r="B32" s="620"/>
      <c r="C32" s="620"/>
      <c r="D32" s="620"/>
      <c r="E32" s="620"/>
      <c r="F32" s="620"/>
    </row>
    <row r="33" spans="1:6" ht="20.100000000000001" customHeight="1">
      <c r="A33" s="620"/>
      <c r="B33" s="620"/>
      <c r="C33" s="620"/>
      <c r="D33" s="620"/>
      <c r="E33" s="620"/>
      <c r="F33" s="620"/>
    </row>
    <row r="34" spans="1:6">
      <c r="A34" s="620"/>
      <c r="B34" s="620"/>
      <c r="C34" s="620"/>
      <c r="D34" s="620"/>
      <c r="E34" s="620"/>
      <c r="F34" s="620"/>
    </row>
    <row r="35" spans="1:6">
      <c r="A35" s="620"/>
      <c r="B35" s="620"/>
      <c r="C35" s="620"/>
      <c r="D35" s="620"/>
      <c r="E35" s="620"/>
      <c r="F35" s="620"/>
    </row>
    <row r="36" spans="1:6">
      <c r="A36" s="620"/>
      <c r="B36" s="620"/>
      <c r="C36" s="620"/>
      <c r="D36" s="620"/>
      <c r="E36" s="620"/>
      <c r="F36" s="620"/>
    </row>
    <row r="37" spans="1:6">
      <c r="A37" s="620"/>
      <c r="B37" s="620"/>
      <c r="C37" s="620"/>
      <c r="D37" s="620"/>
      <c r="E37" s="620"/>
      <c r="F37" s="620"/>
    </row>
    <row r="38" spans="1:6">
      <c r="A38" s="620"/>
      <c r="B38" s="620"/>
      <c r="C38" s="620"/>
      <c r="D38" s="620"/>
      <c r="E38" s="620"/>
      <c r="F38" s="620"/>
    </row>
    <row r="39" spans="1:6">
      <c r="A39" s="620"/>
      <c r="B39" s="620"/>
      <c r="C39" s="620"/>
      <c r="D39" s="620"/>
      <c r="E39" s="620"/>
      <c r="F39" s="620"/>
    </row>
    <row r="40" spans="1:6">
      <c r="A40" s="620"/>
      <c r="B40" s="620"/>
      <c r="C40" s="620"/>
      <c r="D40" s="620"/>
      <c r="E40" s="620"/>
      <c r="F40" s="620"/>
    </row>
    <row r="41" spans="1:6">
      <c r="A41" s="620"/>
      <c r="B41" s="620"/>
      <c r="C41" s="620"/>
      <c r="D41" s="620"/>
      <c r="E41" s="620"/>
      <c r="F41" s="620"/>
    </row>
    <row r="42" spans="1:6">
      <c r="A42" s="620"/>
      <c r="B42" s="620"/>
      <c r="C42" s="620"/>
      <c r="D42" s="620"/>
      <c r="E42" s="620"/>
      <c r="F42" s="620"/>
    </row>
    <row r="43" spans="1:6">
      <c r="A43" s="620"/>
      <c r="B43" s="620"/>
      <c r="C43" s="620"/>
      <c r="D43" s="620"/>
      <c r="E43" s="620"/>
      <c r="F43" s="620"/>
    </row>
    <row r="44" spans="1:6">
      <c r="A44" s="620"/>
      <c r="B44" s="620"/>
      <c r="C44" s="620"/>
      <c r="D44" s="620"/>
      <c r="E44" s="620"/>
      <c r="F44" s="620"/>
    </row>
    <row r="45" spans="1:6">
      <c r="A45" s="620"/>
      <c r="B45" s="620"/>
      <c r="C45" s="620"/>
      <c r="D45" s="620"/>
      <c r="E45" s="620"/>
      <c r="F45" s="620"/>
    </row>
    <row r="46" spans="1:6">
      <c r="A46" s="620"/>
      <c r="B46" s="620"/>
      <c r="C46" s="620"/>
      <c r="D46" s="620"/>
      <c r="E46" s="620"/>
      <c r="F46" s="620"/>
    </row>
    <row r="47" spans="1:6" ht="15">
      <c r="A47" s="605"/>
      <c r="B47" s="605"/>
      <c r="C47" s="605"/>
      <c r="D47" s="606"/>
      <c r="E47" s="606"/>
      <c r="F47" s="606"/>
    </row>
    <row r="48" spans="1:6" ht="15">
      <c r="A48" s="605"/>
      <c r="B48" s="605"/>
      <c r="C48" s="605"/>
      <c r="D48" s="606"/>
      <c r="E48" s="606"/>
      <c r="F48" s="606"/>
    </row>
    <row r="49" spans="1:6" ht="15">
      <c r="A49" s="605"/>
      <c r="B49" s="605"/>
      <c r="C49" s="605"/>
      <c r="D49" s="606"/>
      <c r="E49" s="606"/>
      <c r="F49" s="606"/>
    </row>
    <row r="50" spans="1:6" ht="15">
      <c r="A50" s="605"/>
      <c r="B50" s="605"/>
      <c r="C50" s="605"/>
      <c r="D50" s="606"/>
      <c r="E50" s="606"/>
      <c r="F50" s="606"/>
    </row>
    <row r="51" spans="1:6" ht="15">
      <c r="A51" s="605"/>
      <c r="B51" s="605"/>
      <c r="C51" s="605"/>
      <c r="D51" s="606"/>
      <c r="E51" s="606"/>
      <c r="F51" s="606"/>
    </row>
    <row r="52" spans="1:6" ht="15">
      <c r="A52" s="605"/>
      <c r="B52" s="605"/>
      <c r="C52" s="605"/>
      <c r="D52" s="606"/>
      <c r="E52" s="606"/>
      <c r="F52" s="606"/>
    </row>
    <row r="53" spans="1:6" ht="15">
      <c r="A53" s="605"/>
      <c r="B53" s="605"/>
      <c r="C53" s="605"/>
      <c r="D53" s="606"/>
      <c r="E53" s="606"/>
      <c r="F53" s="606"/>
    </row>
    <row r="54" spans="1:6" ht="15">
      <c r="A54" s="605"/>
      <c r="B54" s="605"/>
      <c r="C54" s="605"/>
      <c r="D54" s="606"/>
      <c r="E54" s="606"/>
      <c r="F54" s="606"/>
    </row>
    <row r="55" spans="1:6" ht="15">
      <c r="A55" s="605"/>
      <c r="B55" s="605"/>
      <c r="C55" s="605"/>
      <c r="D55" s="606"/>
      <c r="E55" s="606"/>
      <c r="F55" s="606"/>
    </row>
    <row r="56" spans="1:6" ht="15">
      <c r="A56" s="605"/>
      <c r="B56" s="605"/>
      <c r="C56" s="605"/>
      <c r="D56" s="606"/>
      <c r="E56" s="606"/>
      <c r="F56" s="606"/>
    </row>
    <row r="57" spans="1:6" ht="15">
      <c r="A57" s="605"/>
      <c r="B57" s="605"/>
      <c r="C57" s="605"/>
      <c r="D57" s="606"/>
      <c r="E57" s="606"/>
      <c r="F57" s="606"/>
    </row>
    <row r="58" spans="1:6" ht="15">
      <c r="A58" s="605"/>
      <c r="B58" s="605"/>
      <c r="C58" s="605"/>
      <c r="D58" s="606"/>
      <c r="E58" s="606"/>
      <c r="F58" s="606"/>
    </row>
    <row r="59" spans="1:6" ht="15">
      <c r="A59" s="605"/>
      <c r="B59" s="605"/>
      <c r="C59" s="605"/>
      <c r="D59" s="606"/>
      <c r="E59" s="606"/>
      <c r="F59" s="606"/>
    </row>
    <row r="60" spans="1:6" ht="15">
      <c r="A60" s="605"/>
      <c r="B60" s="605"/>
      <c r="C60" s="605"/>
      <c r="D60" s="606"/>
      <c r="E60" s="606"/>
      <c r="F60" s="606"/>
    </row>
    <row r="61" spans="1:6" ht="15">
      <c r="A61" s="605"/>
      <c r="B61" s="605"/>
      <c r="C61" s="605"/>
      <c r="D61" s="606"/>
      <c r="E61" s="606"/>
      <c r="F61" s="606"/>
    </row>
    <row r="62" spans="1:6" ht="15">
      <c r="A62" s="605"/>
      <c r="B62" s="605"/>
      <c r="C62" s="605"/>
      <c r="D62" s="606"/>
      <c r="E62" s="606"/>
      <c r="F62" s="606"/>
    </row>
    <row r="63" spans="1:6" ht="15">
      <c r="A63" s="605"/>
      <c r="B63" s="605"/>
      <c r="C63" s="605"/>
      <c r="D63" s="606"/>
      <c r="E63" s="606"/>
      <c r="F63" s="606"/>
    </row>
    <row r="64" spans="1:6" ht="15">
      <c r="A64" s="605"/>
      <c r="B64" s="605"/>
      <c r="C64" s="605"/>
      <c r="D64" s="606"/>
      <c r="E64" s="606"/>
      <c r="F64" s="606"/>
    </row>
    <row r="65" spans="1:6" ht="15">
      <c r="A65" s="605"/>
      <c r="B65" s="605"/>
      <c r="C65" s="605"/>
      <c r="D65" s="606"/>
      <c r="E65" s="606"/>
      <c r="F65" s="606"/>
    </row>
    <row r="66" spans="1:6" ht="15">
      <c r="A66" s="605"/>
      <c r="B66" s="605"/>
      <c r="C66" s="605"/>
      <c r="D66" s="606"/>
      <c r="E66" s="606"/>
      <c r="F66" s="606"/>
    </row>
    <row r="67" spans="1:6" ht="15">
      <c r="A67" s="605"/>
      <c r="B67" s="605"/>
      <c r="C67" s="605"/>
      <c r="D67" s="606"/>
      <c r="E67" s="606"/>
      <c r="F67" s="606"/>
    </row>
    <row r="68" spans="1:6" ht="15">
      <c r="A68" s="605"/>
      <c r="B68" s="605"/>
      <c r="C68" s="605"/>
      <c r="D68" s="606"/>
      <c r="E68" s="606"/>
      <c r="F68" s="606"/>
    </row>
    <row r="69" spans="1:6" ht="15">
      <c r="A69" s="605"/>
      <c r="B69" s="605"/>
      <c r="C69" s="605"/>
      <c r="D69" s="606"/>
      <c r="E69" s="606"/>
      <c r="F69" s="606"/>
    </row>
    <row r="70" spans="1:6" ht="15">
      <c r="A70" s="605"/>
      <c r="B70" s="605"/>
      <c r="C70" s="605"/>
      <c r="D70" s="606"/>
      <c r="E70" s="606"/>
      <c r="F70" s="606"/>
    </row>
    <row r="71" spans="1:6" ht="15">
      <c r="A71" s="605"/>
      <c r="B71" s="605"/>
      <c r="C71" s="605"/>
      <c r="D71" s="606"/>
      <c r="E71" s="606"/>
      <c r="F71" s="606"/>
    </row>
    <row r="72" spans="1:6" ht="15">
      <c r="A72" s="605"/>
      <c r="B72" s="605"/>
      <c r="C72" s="605"/>
      <c r="D72" s="606"/>
      <c r="E72" s="606"/>
      <c r="F72" s="606"/>
    </row>
    <row r="73" spans="1:6" ht="15">
      <c r="A73" s="605"/>
      <c r="B73" s="605"/>
      <c r="C73" s="605"/>
      <c r="D73" s="606"/>
      <c r="E73" s="606"/>
      <c r="F73" s="606"/>
    </row>
    <row r="74" spans="1:6" ht="15">
      <c r="A74" s="605"/>
      <c r="B74" s="605"/>
      <c r="C74" s="605"/>
      <c r="D74" s="606"/>
      <c r="E74" s="606"/>
      <c r="F74" s="606"/>
    </row>
    <row r="75" spans="1:6" ht="15">
      <c r="A75" s="605"/>
      <c r="B75" s="605"/>
      <c r="C75" s="605"/>
      <c r="D75" s="606"/>
      <c r="E75" s="606"/>
      <c r="F75" s="606"/>
    </row>
  </sheetData>
  <mergeCells count="1">
    <mergeCell ref="E4:F4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28" workbookViewId="0">
      <selection activeCell="J22" sqref="J22"/>
    </sheetView>
  </sheetViews>
  <sheetFormatPr defaultColWidth="8.5703125" defaultRowHeight="15"/>
  <cols>
    <col min="1" max="1" width="1.42578125" style="625" customWidth="1"/>
    <col min="2" max="2" width="35" style="625" customWidth="1"/>
    <col min="3" max="5" width="9.28515625" style="625" customWidth="1"/>
    <col min="6" max="6" width="12.7109375" style="625" customWidth="1"/>
    <col min="7" max="7" width="11.5703125" style="625" customWidth="1"/>
    <col min="8" max="16384" width="8.5703125" style="625"/>
  </cols>
  <sheetData>
    <row r="1" spans="1:7" ht="20.25" customHeight="1">
      <c r="A1" s="623" t="s">
        <v>583</v>
      </c>
      <c r="B1" s="624"/>
      <c r="C1" s="624"/>
      <c r="D1" s="624"/>
      <c r="E1" s="624"/>
      <c r="F1" s="624"/>
      <c r="G1" s="624"/>
    </row>
    <row r="2" spans="1:7" ht="15" customHeight="1">
      <c r="A2" s="626"/>
      <c r="B2" s="627"/>
      <c r="C2" s="923"/>
      <c r="D2" s="923"/>
      <c r="E2" s="923"/>
      <c r="F2" s="627"/>
      <c r="G2" s="628" t="s">
        <v>535</v>
      </c>
    </row>
    <row r="3" spans="1:7" ht="14.45" customHeight="1">
      <c r="A3" s="629"/>
      <c r="B3" s="629"/>
      <c r="C3" s="632" t="s">
        <v>110</v>
      </c>
      <c r="D3" s="632" t="s">
        <v>111</v>
      </c>
      <c r="E3" s="632" t="s">
        <v>320</v>
      </c>
      <c r="F3" s="630" t="s">
        <v>536</v>
      </c>
      <c r="G3" s="630" t="s">
        <v>113</v>
      </c>
    </row>
    <row r="4" spans="1:7" ht="14.45" customHeight="1">
      <c r="A4" s="631"/>
      <c r="B4" s="631"/>
      <c r="C4" s="633" t="s">
        <v>62</v>
      </c>
      <c r="D4" s="633" t="s">
        <v>62</v>
      </c>
      <c r="E4" s="633">
        <v>2023</v>
      </c>
      <c r="F4" s="632" t="s">
        <v>537</v>
      </c>
      <c r="G4" s="632" t="s">
        <v>65</v>
      </c>
    </row>
    <row r="5" spans="1:7" ht="14.45" customHeight="1">
      <c r="A5" s="631"/>
      <c r="B5" s="631"/>
      <c r="C5" s="924">
        <v>2023</v>
      </c>
      <c r="D5" s="924">
        <v>2023</v>
      </c>
      <c r="E5" s="924"/>
      <c r="F5" s="633" t="s">
        <v>538</v>
      </c>
      <c r="G5" s="633" t="s">
        <v>6</v>
      </c>
    </row>
    <row r="6" spans="1:7" ht="14.45" customHeight="1">
      <c r="A6" s="631"/>
      <c r="B6" s="631"/>
      <c r="C6" s="634"/>
      <c r="D6" s="634"/>
      <c r="E6" s="588"/>
      <c r="F6" s="634" t="s">
        <v>513</v>
      </c>
      <c r="G6" s="634" t="s">
        <v>174</v>
      </c>
    </row>
    <row r="7" spans="1:7" ht="8.1" customHeight="1">
      <c r="A7" s="631"/>
      <c r="B7" s="631"/>
      <c r="C7" s="635"/>
      <c r="D7" s="635"/>
      <c r="E7" s="635"/>
      <c r="F7" s="636"/>
      <c r="G7" s="637"/>
    </row>
    <row r="8" spans="1:7" ht="15" customHeight="1">
      <c r="A8" s="638" t="s">
        <v>321</v>
      </c>
      <c r="B8" s="626"/>
      <c r="C8" s="639">
        <v>1233371</v>
      </c>
      <c r="D8" s="639">
        <v>1371135</v>
      </c>
      <c r="E8" s="639">
        <v>12602434</v>
      </c>
      <c r="F8" s="640">
        <v>193.9175839484295</v>
      </c>
      <c r="G8" s="640">
        <v>344.21387176194173</v>
      </c>
    </row>
    <row r="9" spans="1:7" ht="15" customHeight="1">
      <c r="A9" s="641" t="s">
        <v>539</v>
      </c>
      <c r="B9" s="641"/>
      <c r="C9" s="642"/>
      <c r="D9" s="642"/>
      <c r="E9" s="642"/>
      <c r="F9" s="643"/>
      <c r="G9" s="643"/>
    </row>
    <row r="10" spans="1:7" ht="15" customHeight="1">
      <c r="A10" s="626"/>
      <c r="B10" s="644" t="s">
        <v>540</v>
      </c>
      <c r="C10" s="642">
        <v>1061566</v>
      </c>
      <c r="D10" s="642">
        <v>1144408</v>
      </c>
      <c r="E10" s="642">
        <v>10950549</v>
      </c>
      <c r="F10" s="643">
        <v>176.07658447047382</v>
      </c>
      <c r="G10" s="643">
        <v>334.14844174101222</v>
      </c>
    </row>
    <row r="11" spans="1:7" ht="15" customHeight="1">
      <c r="A11" s="626"/>
      <c r="B11" s="644" t="s">
        <v>528</v>
      </c>
      <c r="C11" s="642">
        <v>18413</v>
      </c>
      <c r="D11" s="642">
        <v>38222</v>
      </c>
      <c r="E11" s="642">
        <v>126087</v>
      </c>
      <c r="F11" s="643">
        <v>1673.4676007005255</v>
      </c>
      <c r="G11" s="643">
        <v>4016.7887862376551</v>
      </c>
    </row>
    <row r="12" spans="1:7" ht="15" customHeight="1">
      <c r="A12" s="626"/>
      <c r="B12" s="644" t="s">
        <v>530</v>
      </c>
      <c r="C12" s="642">
        <v>153392</v>
      </c>
      <c r="D12" s="642">
        <v>188505</v>
      </c>
      <c r="E12" s="642">
        <v>1525798</v>
      </c>
      <c r="F12" s="643">
        <v>343.74886027936833</v>
      </c>
      <c r="G12" s="643">
        <v>400.54340407211788</v>
      </c>
    </row>
    <row r="13" spans="1:7" ht="15" customHeight="1">
      <c r="A13" s="645" t="s">
        <v>541</v>
      </c>
      <c r="B13" s="645"/>
      <c r="C13" s="642"/>
      <c r="D13" s="642"/>
      <c r="E13" s="642"/>
      <c r="F13" s="643"/>
      <c r="G13" s="643"/>
    </row>
    <row r="14" spans="1:7" ht="15" customHeight="1">
      <c r="A14" s="626"/>
      <c r="B14" s="646" t="s">
        <v>542</v>
      </c>
      <c r="C14" s="639">
        <v>947405</v>
      </c>
      <c r="D14" s="639">
        <v>1079631</v>
      </c>
      <c r="E14" s="639">
        <v>9781203</v>
      </c>
      <c r="F14" s="640">
        <v>207.66647367601036</v>
      </c>
      <c r="G14" s="640">
        <v>376.801548625691</v>
      </c>
    </row>
    <row r="15" spans="1:7" ht="15" customHeight="1">
      <c r="A15" s="626"/>
      <c r="B15" s="647" t="s">
        <v>543</v>
      </c>
      <c r="C15" s="642">
        <v>202009</v>
      </c>
      <c r="D15" s="642">
        <v>234253</v>
      </c>
      <c r="E15" s="642">
        <v>1743204</v>
      </c>
      <c r="F15" s="643">
        <v>1378.9321874264185</v>
      </c>
      <c r="G15" s="643">
        <v>1395.7244427363567</v>
      </c>
    </row>
    <row r="16" spans="1:7" ht="15" customHeight="1">
      <c r="A16" s="626"/>
      <c r="B16" s="647" t="s">
        <v>544</v>
      </c>
      <c r="C16" s="642">
        <v>316839</v>
      </c>
      <c r="D16" s="642">
        <v>372212</v>
      </c>
      <c r="E16" s="642">
        <v>3595062</v>
      </c>
      <c r="F16" s="643">
        <v>184.73068008675412</v>
      </c>
      <c r="G16" s="643">
        <v>372.40404157594116</v>
      </c>
    </row>
    <row r="17" spans="1:7" ht="15" customHeight="1">
      <c r="A17" s="626"/>
      <c r="B17" s="647" t="s">
        <v>545</v>
      </c>
      <c r="C17" s="642">
        <v>58485</v>
      </c>
      <c r="D17" s="642">
        <v>62305</v>
      </c>
      <c r="E17" s="642">
        <v>589522</v>
      </c>
      <c r="F17" s="643">
        <v>221.58403869407496</v>
      </c>
      <c r="G17" s="643">
        <v>337.40956959706961</v>
      </c>
    </row>
    <row r="18" spans="1:7" ht="15" customHeight="1">
      <c r="A18" s="626"/>
      <c r="B18" s="647" t="s">
        <v>546</v>
      </c>
      <c r="C18" s="642">
        <v>91560</v>
      </c>
      <c r="D18" s="642">
        <v>92835</v>
      </c>
      <c r="E18" s="642">
        <v>851024</v>
      </c>
      <c r="F18" s="643">
        <v>369.06655005168165</v>
      </c>
      <c r="G18" s="643">
        <v>674.28671035012803</v>
      </c>
    </row>
    <row r="19" spans="1:7" ht="15" customHeight="1">
      <c r="A19" s="626"/>
      <c r="B19" s="647" t="s">
        <v>547</v>
      </c>
      <c r="C19" s="642">
        <v>46825</v>
      </c>
      <c r="D19" s="642">
        <v>51299</v>
      </c>
      <c r="E19" s="642">
        <v>470105</v>
      </c>
      <c r="F19" s="643">
        <v>123.04574128708833</v>
      </c>
      <c r="G19" s="643">
        <v>275.12436355123782</v>
      </c>
    </row>
    <row r="20" spans="1:7" ht="15" customHeight="1">
      <c r="A20" s="626"/>
      <c r="B20" s="647" t="s">
        <v>548</v>
      </c>
      <c r="C20" s="642">
        <v>49987</v>
      </c>
      <c r="D20" s="642">
        <v>47365</v>
      </c>
      <c r="E20" s="642">
        <v>489174</v>
      </c>
      <c r="F20" s="643">
        <v>97.123113517060361</v>
      </c>
      <c r="G20" s="643">
        <v>241.87079101688042</v>
      </c>
    </row>
    <row r="21" spans="1:7" ht="15" customHeight="1">
      <c r="A21" s="626"/>
      <c r="B21" s="647" t="s">
        <v>549</v>
      </c>
      <c r="C21" s="642">
        <v>29605</v>
      </c>
      <c r="D21" s="642">
        <v>44526</v>
      </c>
      <c r="E21" s="642">
        <v>328195</v>
      </c>
      <c r="F21" s="643">
        <v>100.43081087177174</v>
      </c>
      <c r="G21" s="643">
        <v>183.49164994045654</v>
      </c>
    </row>
    <row r="22" spans="1:7" ht="15" customHeight="1">
      <c r="A22" s="626"/>
      <c r="B22" s="647" t="s">
        <v>550</v>
      </c>
      <c r="C22" s="642">
        <v>33063</v>
      </c>
      <c r="D22" s="642">
        <v>42714</v>
      </c>
      <c r="E22" s="642">
        <v>402062</v>
      </c>
      <c r="F22" s="643">
        <v>150.23213280810356</v>
      </c>
      <c r="G22" s="643">
        <v>200.12344019869892</v>
      </c>
    </row>
    <row r="23" spans="1:7" ht="15" customHeight="1">
      <c r="A23" s="626"/>
      <c r="B23" s="647" t="s">
        <v>551</v>
      </c>
      <c r="C23" s="642">
        <v>15710</v>
      </c>
      <c r="D23" s="642">
        <v>15311</v>
      </c>
      <c r="E23" s="642">
        <v>153168</v>
      </c>
      <c r="F23" s="643">
        <v>159.27389992718196</v>
      </c>
      <c r="G23" s="643">
        <v>310.90001217878455</v>
      </c>
    </row>
    <row r="24" spans="1:7" ht="15" customHeight="1">
      <c r="A24" s="626"/>
      <c r="B24" s="647" t="s">
        <v>552</v>
      </c>
      <c r="C24" s="642">
        <v>7400</v>
      </c>
      <c r="D24" s="642">
        <v>8071</v>
      </c>
      <c r="E24" s="642">
        <v>120522</v>
      </c>
      <c r="F24" s="643">
        <v>108.9644930471176</v>
      </c>
      <c r="G24" s="643">
        <v>155.54236303800735</v>
      </c>
    </row>
    <row r="25" spans="1:7" ht="15" customHeight="1">
      <c r="A25" s="626"/>
      <c r="B25" s="647" t="s">
        <v>553</v>
      </c>
      <c r="C25" s="642">
        <v>11843</v>
      </c>
      <c r="D25" s="642">
        <v>12173</v>
      </c>
      <c r="E25" s="642">
        <v>105380</v>
      </c>
      <c r="F25" s="643">
        <v>210.71490392937511</v>
      </c>
      <c r="G25" s="643">
        <v>292.04079370358056</v>
      </c>
    </row>
    <row r="26" spans="1:7" ht="15" customHeight="1">
      <c r="A26" s="626"/>
      <c r="B26" s="647" t="s">
        <v>711</v>
      </c>
      <c r="C26" s="642">
        <v>38312</v>
      </c>
      <c r="D26" s="642">
        <v>39915</v>
      </c>
      <c r="E26" s="642">
        <v>392141</v>
      </c>
      <c r="F26" s="643">
        <v>1388</v>
      </c>
      <c r="G26" s="643">
        <v>2844</v>
      </c>
    </row>
    <row r="27" spans="1:7" ht="15" customHeight="1">
      <c r="A27" s="626"/>
      <c r="B27" s="647" t="s">
        <v>554</v>
      </c>
      <c r="C27" s="642">
        <v>45767</v>
      </c>
      <c r="D27" s="642">
        <v>56652</v>
      </c>
      <c r="E27" s="642">
        <v>541644</v>
      </c>
      <c r="F27" s="643">
        <v>169.77942939343083</v>
      </c>
      <c r="G27" s="643">
        <v>358.55503995021945</v>
      </c>
    </row>
    <row r="28" spans="1:7" ht="16.350000000000001" customHeight="1">
      <c r="A28" s="626"/>
      <c r="B28" s="646" t="s">
        <v>555</v>
      </c>
      <c r="C28" s="639">
        <v>79491</v>
      </c>
      <c r="D28" s="639">
        <v>76385</v>
      </c>
      <c r="E28" s="639">
        <v>903784</v>
      </c>
      <c r="F28" s="640">
        <v>116.58450220546712</v>
      </c>
      <c r="G28" s="640">
        <v>232.41109565333667</v>
      </c>
    </row>
    <row r="29" spans="1:7" ht="15" customHeight="1">
      <c r="A29" s="626"/>
      <c r="B29" s="647" t="s">
        <v>556</v>
      </c>
      <c r="C29" s="642">
        <v>59445</v>
      </c>
      <c r="D29" s="642">
        <v>58695</v>
      </c>
      <c r="E29" s="642">
        <v>717073</v>
      </c>
      <c r="F29" s="643">
        <v>112.69295753014362</v>
      </c>
      <c r="G29" s="643">
        <v>225.37346269773172</v>
      </c>
    </row>
    <row r="30" spans="1:7" ht="15" customHeight="1">
      <c r="A30" s="626"/>
      <c r="B30" s="647" t="s">
        <v>557</v>
      </c>
      <c r="C30" s="642">
        <v>14124</v>
      </c>
      <c r="D30" s="642">
        <v>12569</v>
      </c>
      <c r="E30" s="642">
        <v>133493</v>
      </c>
      <c r="F30" s="643">
        <v>122.8761364747287</v>
      </c>
      <c r="G30" s="643">
        <v>261.39732518749145</v>
      </c>
    </row>
    <row r="31" spans="1:7" ht="15" customHeight="1">
      <c r="A31" s="626"/>
      <c r="B31" s="647" t="s">
        <v>558</v>
      </c>
      <c r="C31" s="642">
        <v>5922</v>
      </c>
      <c r="D31" s="642">
        <v>5121</v>
      </c>
      <c r="E31" s="642">
        <v>53218</v>
      </c>
      <c r="F31" s="643">
        <v>159.73175296319403</v>
      </c>
      <c r="G31" s="643">
        <v>271.06402485610965</v>
      </c>
    </row>
    <row r="32" spans="1:7" ht="16.350000000000001" customHeight="1">
      <c r="A32" s="626"/>
      <c r="B32" s="646" t="s">
        <v>559</v>
      </c>
      <c r="C32" s="639">
        <v>166792</v>
      </c>
      <c r="D32" s="639">
        <v>171286</v>
      </c>
      <c r="E32" s="639">
        <v>1459264</v>
      </c>
      <c r="F32" s="640">
        <v>184.51578153614133</v>
      </c>
      <c r="G32" s="640">
        <v>287.03181365780353</v>
      </c>
    </row>
    <row r="33" spans="1:7" ht="15" customHeight="1">
      <c r="A33" s="626"/>
      <c r="B33" s="647" t="s">
        <v>560</v>
      </c>
      <c r="C33" s="642">
        <v>13736</v>
      </c>
      <c r="D33" s="642">
        <v>13891</v>
      </c>
      <c r="E33" s="642">
        <v>125610</v>
      </c>
      <c r="F33" s="643">
        <v>135.11331582530883</v>
      </c>
      <c r="G33" s="643">
        <v>314.64642669271814</v>
      </c>
    </row>
    <row r="34" spans="1:7" ht="15" customHeight="1">
      <c r="A34" s="626"/>
      <c r="B34" s="647" t="s">
        <v>561</v>
      </c>
      <c r="C34" s="642">
        <v>26100</v>
      </c>
      <c r="D34" s="642">
        <v>21378</v>
      </c>
      <c r="E34" s="642">
        <v>253522</v>
      </c>
      <c r="F34" s="643">
        <v>138.89033264033264</v>
      </c>
      <c r="G34" s="643">
        <v>270.2966074588993</v>
      </c>
    </row>
    <row r="35" spans="1:7" ht="15" customHeight="1">
      <c r="A35" s="626"/>
      <c r="B35" s="647" t="s">
        <v>562</v>
      </c>
      <c r="C35" s="642">
        <v>25331</v>
      </c>
      <c r="D35" s="642">
        <v>20357</v>
      </c>
      <c r="E35" s="642">
        <v>215508</v>
      </c>
      <c r="F35" s="643">
        <v>139.74737420196334</v>
      </c>
      <c r="G35" s="643">
        <v>264.18387986515472</v>
      </c>
    </row>
    <row r="36" spans="1:7" ht="15" customHeight="1">
      <c r="A36" s="626"/>
      <c r="B36" s="647" t="s">
        <v>563</v>
      </c>
      <c r="C36" s="642">
        <v>22966</v>
      </c>
      <c r="D36" s="642">
        <v>18225</v>
      </c>
      <c r="E36" s="642">
        <v>200425</v>
      </c>
      <c r="F36" s="643">
        <v>136.71142449928738</v>
      </c>
      <c r="G36" s="643">
        <v>239.7485585779564</v>
      </c>
    </row>
    <row r="37" spans="1:7" ht="15" customHeight="1">
      <c r="A37" s="626"/>
      <c r="B37" s="647" t="s">
        <v>564</v>
      </c>
      <c r="C37" s="642">
        <v>8874</v>
      </c>
      <c r="D37" s="642">
        <v>7667</v>
      </c>
      <c r="E37" s="642">
        <v>76087</v>
      </c>
      <c r="F37" s="643">
        <v>178.4683426443203</v>
      </c>
      <c r="G37" s="643">
        <v>277.07293980554238</v>
      </c>
    </row>
    <row r="38" spans="1:7" ht="15" customHeight="1">
      <c r="A38" s="626"/>
      <c r="B38" s="647" t="s">
        <v>565</v>
      </c>
      <c r="C38" s="642">
        <v>6776</v>
      </c>
      <c r="D38" s="642">
        <v>5594</v>
      </c>
      <c r="E38" s="642">
        <v>68057</v>
      </c>
      <c r="F38" s="643">
        <v>132.96886142144047</v>
      </c>
      <c r="G38" s="643">
        <v>247.58803841676368</v>
      </c>
    </row>
    <row r="39" spans="1:7" ht="15" customHeight="1">
      <c r="A39" s="626"/>
      <c r="B39" s="647" t="s">
        <v>566</v>
      </c>
      <c r="C39" s="642">
        <v>5983</v>
      </c>
      <c r="D39" s="642">
        <v>5790</v>
      </c>
      <c r="E39" s="642">
        <v>57054</v>
      </c>
      <c r="F39" s="643">
        <v>166.37931034482759</v>
      </c>
      <c r="G39" s="643">
        <v>280.94347055347646</v>
      </c>
    </row>
    <row r="40" spans="1:7" ht="15" customHeight="1">
      <c r="A40" s="626"/>
      <c r="B40" s="647" t="s">
        <v>567</v>
      </c>
      <c r="C40" s="642">
        <v>2655</v>
      </c>
      <c r="D40" s="642">
        <v>2943</v>
      </c>
      <c r="E40" s="642">
        <v>25755</v>
      </c>
      <c r="F40" s="643">
        <v>134.75274725274727</v>
      </c>
      <c r="G40" s="643">
        <v>268.36511409815569</v>
      </c>
    </row>
    <row r="41" spans="1:7" ht="15" customHeight="1">
      <c r="A41" s="626"/>
      <c r="B41" s="647" t="s">
        <v>568</v>
      </c>
      <c r="C41" s="642">
        <v>3022</v>
      </c>
      <c r="D41" s="642">
        <v>2388</v>
      </c>
      <c r="E41" s="642">
        <v>30231</v>
      </c>
      <c r="F41" s="643">
        <v>133.18460680423871</v>
      </c>
      <c r="G41" s="643">
        <v>243.26868914460448</v>
      </c>
    </row>
    <row r="42" spans="1:7" ht="15" customHeight="1">
      <c r="A42" s="626"/>
      <c r="B42" s="647" t="s">
        <v>569</v>
      </c>
      <c r="C42" s="642">
        <v>3304</v>
      </c>
      <c r="D42" s="642">
        <v>2696</v>
      </c>
      <c r="E42" s="642">
        <v>27929</v>
      </c>
      <c r="F42" s="643">
        <v>141.15183246073298</v>
      </c>
      <c r="G42" s="643">
        <v>246.07048458149779</v>
      </c>
    </row>
    <row r="43" spans="1:7" ht="15" customHeight="1">
      <c r="A43" s="626"/>
      <c r="B43" s="647" t="s">
        <v>570</v>
      </c>
      <c r="C43" s="648">
        <v>3081</v>
      </c>
      <c r="D43" s="648">
        <v>2307</v>
      </c>
      <c r="E43" s="648">
        <v>26353</v>
      </c>
      <c r="F43" s="643">
        <v>142.49536751080913</v>
      </c>
      <c r="G43" s="643">
        <v>230.94382613267902</v>
      </c>
    </row>
    <row r="44" spans="1:7" ht="15" customHeight="1">
      <c r="A44" s="626"/>
      <c r="B44" s="647" t="s">
        <v>571</v>
      </c>
      <c r="C44" s="642">
        <v>1838</v>
      </c>
      <c r="D44" s="642">
        <v>1882</v>
      </c>
      <c r="E44" s="642">
        <v>22717</v>
      </c>
      <c r="F44" s="643">
        <v>137.17201166180757</v>
      </c>
      <c r="G44" s="643">
        <v>259.38570449874396</v>
      </c>
    </row>
    <row r="45" spans="1:7" ht="15" customHeight="1">
      <c r="A45" s="626"/>
      <c r="B45" s="647" t="s">
        <v>747</v>
      </c>
      <c r="C45" s="642">
        <v>4668</v>
      </c>
      <c r="D45" s="642">
        <v>5616</v>
      </c>
      <c r="E45" s="642">
        <v>34331</v>
      </c>
      <c r="F45" s="643">
        <v>1296</v>
      </c>
      <c r="G45" s="643">
        <v>2777</v>
      </c>
    </row>
    <row r="46" spans="1:7" ht="15" customHeight="1">
      <c r="A46" s="626"/>
      <c r="B46" s="647" t="s">
        <v>572</v>
      </c>
      <c r="C46" s="642">
        <v>38458</v>
      </c>
      <c r="D46" s="642">
        <v>60552</v>
      </c>
      <c r="E46" s="642">
        <v>295685</v>
      </c>
      <c r="F46" s="643">
        <v>430.54607508532428</v>
      </c>
      <c r="G46" s="643">
        <v>432.61690173816351</v>
      </c>
    </row>
    <row r="47" spans="1:7" ht="16.350000000000001" customHeight="1">
      <c r="A47" s="626"/>
      <c r="B47" s="646" t="s">
        <v>573</v>
      </c>
      <c r="C47" s="639">
        <v>36582</v>
      </c>
      <c r="D47" s="639">
        <v>40024</v>
      </c>
      <c r="E47" s="639">
        <v>428075</v>
      </c>
      <c r="F47" s="640">
        <v>148.81023200475906</v>
      </c>
      <c r="G47" s="640">
        <v>273.27715535127197</v>
      </c>
    </row>
    <row r="48" spans="1:7" ht="15" customHeight="1">
      <c r="A48" s="626"/>
      <c r="B48" s="647" t="s">
        <v>574</v>
      </c>
      <c r="C48" s="642">
        <v>33233</v>
      </c>
      <c r="D48" s="642">
        <v>37040</v>
      </c>
      <c r="E48" s="642">
        <v>390087</v>
      </c>
      <c r="F48" s="643">
        <v>149.704955137014</v>
      </c>
      <c r="G48" s="643">
        <v>269.51622263984081</v>
      </c>
    </row>
    <row r="49" spans="1:7" ht="15" customHeight="1">
      <c r="A49" s="626"/>
      <c r="B49" s="647" t="s">
        <v>575</v>
      </c>
      <c r="C49" s="642">
        <v>3262</v>
      </c>
      <c r="D49" s="642">
        <v>2886</v>
      </c>
      <c r="E49" s="642">
        <v>37019</v>
      </c>
      <c r="F49" s="643">
        <v>147.01986754966887</v>
      </c>
      <c r="G49" s="643">
        <v>324.78505000877351</v>
      </c>
    </row>
    <row r="50" spans="1:7" ht="15" customHeight="1">
      <c r="A50" s="626"/>
      <c r="B50" s="647" t="s">
        <v>576</v>
      </c>
      <c r="C50" s="642">
        <v>87</v>
      </c>
      <c r="D50" s="642">
        <v>98</v>
      </c>
      <c r="E50" s="642">
        <v>969</v>
      </c>
      <c r="F50" s="643">
        <v>51.308900523560212</v>
      </c>
      <c r="G50" s="643">
        <v>189.62818003913895</v>
      </c>
    </row>
    <row r="51" spans="1:7" ht="16.350000000000001" customHeight="1">
      <c r="A51" s="626"/>
      <c r="B51" s="646" t="s">
        <v>577</v>
      </c>
      <c r="C51" s="639">
        <v>3101</v>
      </c>
      <c r="D51" s="639">
        <v>3809</v>
      </c>
      <c r="E51" s="639">
        <v>30108</v>
      </c>
      <c r="F51" s="640">
        <v>196.44146467251161</v>
      </c>
      <c r="G51" s="640">
        <v>262.81424581005587</v>
      </c>
    </row>
    <row r="52" spans="1:7">
      <c r="A52" s="649"/>
      <c r="B52" s="650"/>
      <c r="C52" s="650"/>
      <c r="D52" s="650"/>
      <c r="E52" s="650"/>
      <c r="F52" s="650"/>
      <c r="G52" s="650"/>
    </row>
    <row r="53" spans="1:7">
      <c r="A53" s="649"/>
      <c r="B53" s="649"/>
      <c r="C53" s="649"/>
      <c r="D53" s="649"/>
      <c r="E53" s="649"/>
      <c r="F53" s="649"/>
      <c r="G53" s="649"/>
    </row>
    <row r="54" spans="1:7">
      <c r="A54" s="649"/>
      <c r="B54" s="650"/>
      <c r="C54" s="650"/>
      <c r="D54" s="650"/>
      <c r="E54" s="650"/>
      <c r="F54" s="650"/>
      <c r="G54" s="650"/>
    </row>
    <row r="55" spans="1:7">
      <c r="A55" s="649"/>
      <c r="B55" s="649"/>
      <c r="C55" s="651"/>
      <c r="D55" s="651"/>
      <c r="E55" s="651"/>
      <c r="F55" s="649"/>
      <c r="G55" s="649"/>
    </row>
    <row r="56" spans="1:7">
      <c r="A56" s="649"/>
      <c r="B56" s="649"/>
      <c r="C56" s="649"/>
      <c r="D56" s="649"/>
      <c r="E56" s="649"/>
      <c r="F56" s="649"/>
      <c r="G56" s="649"/>
    </row>
    <row r="57" spans="1:7">
      <c r="A57" s="649"/>
      <c r="B57" s="649"/>
      <c r="C57" s="649"/>
      <c r="D57" s="649"/>
      <c r="E57" s="649"/>
      <c r="F57" s="649"/>
      <c r="G57" s="652"/>
    </row>
    <row r="58" spans="1:7">
      <c r="A58" s="649"/>
      <c r="B58" s="649"/>
      <c r="C58" s="649"/>
      <c r="D58" s="649"/>
      <c r="E58" s="649"/>
      <c r="F58" s="649"/>
      <c r="G58" s="652"/>
    </row>
    <row r="59" spans="1:7">
      <c r="A59" s="649"/>
      <c r="B59" s="649"/>
      <c r="C59" s="649"/>
      <c r="D59" s="649"/>
      <c r="E59" s="649"/>
      <c r="F59" s="649"/>
      <c r="G59" s="652"/>
    </row>
    <row r="60" spans="1:7">
      <c r="A60" s="649"/>
      <c r="B60" s="649"/>
      <c r="C60" s="649"/>
      <c r="D60" s="649"/>
      <c r="E60" s="649"/>
      <c r="F60" s="649"/>
      <c r="G60" s="652"/>
    </row>
    <row r="61" spans="1:7">
      <c r="A61" s="649"/>
      <c r="B61" s="649"/>
      <c r="C61" s="649"/>
      <c r="D61" s="649"/>
      <c r="E61" s="649"/>
      <c r="F61" s="649"/>
      <c r="G61" s="652"/>
    </row>
    <row r="62" spans="1:7">
      <c r="A62" s="649"/>
      <c r="B62" s="649"/>
      <c r="C62" s="649"/>
      <c r="D62" s="649"/>
      <c r="E62" s="649"/>
      <c r="F62" s="649"/>
      <c r="G62" s="652"/>
    </row>
    <row r="63" spans="1:7">
      <c r="A63" s="649"/>
      <c r="B63" s="649"/>
      <c r="C63" s="649"/>
      <c r="D63" s="649"/>
      <c r="E63" s="649"/>
      <c r="F63" s="649"/>
      <c r="G63" s="652"/>
    </row>
    <row r="64" spans="1:7">
      <c r="A64" s="649"/>
      <c r="B64" s="649"/>
      <c r="C64" s="649"/>
      <c r="D64" s="649"/>
      <c r="E64" s="649"/>
      <c r="F64" s="649"/>
      <c r="G64" s="652"/>
    </row>
    <row r="65" spans="1:7">
      <c r="A65" s="649"/>
      <c r="B65" s="649"/>
      <c r="C65" s="649"/>
      <c r="D65" s="649"/>
      <c r="E65" s="649"/>
      <c r="F65" s="649"/>
      <c r="G65" s="652"/>
    </row>
    <row r="66" spans="1:7">
      <c r="A66" s="649"/>
      <c r="B66" s="649"/>
      <c r="C66" s="649"/>
      <c r="D66" s="649"/>
      <c r="E66" s="649"/>
      <c r="F66" s="649"/>
      <c r="G66" s="652"/>
    </row>
    <row r="67" spans="1:7">
      <c r="A67" s="649"/>
      <c r="B67" s="649"/>
      <c r="C67" s="649"/>
      <c r="D67" s="649"/>
      <c r="E67" s="649"/>
      <c r="F67" s="649"/>
      <c r="G67" s="652"/>
    </row>
    <row r="68" spans="1:7">
      <c r="A68" s="649"/>
      <c r="B68" s="649"/>
      <c r="C68" s="649"/>
      <c r="D68" s="649"/>
      <c r="E68" s="649"/>
      <c r="F68" s="649"/>
      <c r="G68" s="649"/>
    </row>
    <row r="69" spans="1:7">
      <c r="A69" s="649"/>
      <c r="B69" s="649"/>
      <c r="C69" s="649"/>
      <c r="D69" s="649"/>
      <c r="E69" s="649"/>
      <c r="F69" s="649"/>
      <c r="G69" s="649"/>
    </row>
    <row r="70" spans="1:7">
      <c r="A70" s="649"/>
      <c r="B70" s="649"/>
      <c r="C70" s="649"/>
      <c r="D70" s="649"/>
      <c r="E70" s="649"/>
      <c r="F70" s="649"/>
      <c r="G70" s="649"/>
    </row>
    <row r="71" spans="1:7">
      <c r="A71" s="649"/>
      <c r="B71" s="649"/>
      <c r="C71" s="649"/>
      <c r="D71" s="649"/>
      <c r="E71" s="649"/>
      <c r="F71" s="649"/>
      <c r="G71" s="649"/>
    </row>
    <row r="72" spans="1:7">
      <c r="A72" s="649"/>
      <c r="B72" s="649"/>
      <c r="C72" s="649"/>
      <c r="D72" s="649"/>
      <c r="E72" s="649"/>
      <c r="F72" s="649"/>
      <c r="G72" s="649"/>
    </row>
    <row r="73" spans="1:7">
      <c r="A73" s="649"/>
      <c r="B73" s="649"/>
      <c r="C73" s="649"/>
      <c r="D73" s="649"/>
      <c r="E73" s="649"/>
      <c r="F73" s="649"/>
      <c r="G73" s="649"/>
    </row>
    <row r="74" spans="1:7">
      <c r="A74" s="649"/>
      <c r="B74" s="649"/>
      <c r="C74" s="649"/>
      <c r="D74" s="649"/>
      <c r="E74" s="649"/>
      <c r="F74" s="649"/>
      <c r="G74" s="649"/>
    </row>
    <row r="75" spans="1:7">
      <c r="A75" s="649"/>
      <c r="B75" s="649"/>
      <c r="C75" s="649"/>
      <c r="D75" s="649"/>
      <c r="E75" s="649"/>
      <c r="F75" s="649"/>
      <c r="G75" s="649"/>
    </row>
    <row r="76" spans="1:7">
      <c r="A76" s="649"/>
      <c r="B76" s="649"/>
      <c r="C76" s="649"/>
      <c r="D76" s="649"/>
      <c r="E76" s="649"/>
      <c r="F76" s="649"/>
      <c r="G76" s="649"/>
    </row>
    <row r="77" spans="1:7">
      <c r="A77" s="649"/>
      <c r="B77" s="649"/>
      <c r="C77" s="649"/>
      <c r="D77" s="649"/>
      <c r="E77" s="649"/>
      <c r="F77" s="649"/>
      <c r="G77" s="649"/>
    </row>
    <row r="78" spans="1:7">
      <c r="A78" s="649"/>
      <c r="B78" s="649"/>
      <c r="C78" s="649"/>
      <c r="D78" s="649"/>
      <c r="E78" s="649"/>
      <c r="F78" s="649"/>
      <c r="G78" s="649"/>
    </row>
    <row r="79" spans="1:7">
      <c r="A79" s="649"/>
      <c r="B79" s="649"/>
      <c r="C79" s="649"/>
      <c r="D79" s="649"/>
      <c r="E79" s="649"/>
      <c r="F79" s="649"/>
      <c r="G79" s="649"/>
    </row>
    <row r="80" spans="1:7">
      <c r="A80" s="649"/>
      <c r="B80" s="649"/>
      <c r="C80" s="649"/>
      <c r="D80" s="649"/>
      <c r="E80" s="649"/>
      <c r="F80" s="649"/>
      <c r="G80" s="649"/>
    </row>
    <row r="81" spans="1:7">
      <c r="A81" s="649"/>
      <c r="B81" s="649"/>
      <c r="C81" s="649"/>
      <c r="D81" s="649"/>
      <c r="E81" s="649"/>
      <c r="F81" s="649"/>
      <c r="G81" s="649"/>
    </row>
    <row r="82" spans="1:7">
      <c r="A82" s="649"/>
      <c r="B82" s="649"/>
      <c r="C82" s="649"/>
      <c r="D82" s="649"/>
      <c r="E82" s="649"/>
      <c r="F82" s="649"/>
      <c r="G82" s="649"/>
    </row>
    <row r="83" spans="1:7">
      <c r="A83" s="649"/>
      <c r="B83" s="649"/>
      <c r="C83" s="649"/>
      <c r="D83" s="649"/>
      <c r="E83" s="649"/>
      <c r="F83" s="649"/>
      <c r="G83" s="649"/>
    </row>
    <row r="84" spans="1:7">
      <c r="A84" s="649"/>
      <c r="B84" s="649"/>
      <c r="C84" s="649"/>
      <c r="D84" s="649"/>
      <c r="E84" s="649"/>
      <c r="F84" s="649"/>
      <c r="G84" s="649"/>
    </row>
    <row r="85" spans="1:7">
      <c r="A85" s="649"/>
      <c r="B85" s="649"/>
      <c r="C85" s="649"/>
      <c r="D85" s="649"/>
      <c r="E85" s="649"/>
      <c r="F85" s="649"/>
      <c r="G85" s="649"/>
    </row>
    <row r="86" spans="1:7">
      <c r="A86" s="649"/>
      <c r="B86" s="649"/>
      <c r="C86" s="649"/>
      <c r="D86" s="649"/>
      <c r="E86" s="649"/>
      <c r="F86" s="649"/>
      <c r="G86" s="649"/>
    </row>
    <row r="87" spans="1:7">
      <c r="A87" s="649"/>
      <c r="B87" s="649"/>
      <c r="C87" s="649"/>
      <c r="D87" s="649"/>
      <c r="E87" s="649"/>
      <c r="F87" s="649"/>
      <c r="G87" s="649"/>
    </row>
    <row r="88" spans="1:7">
      <c r="A88" s="649"/>
      <c r="B88" s="649"/>
      <c r="C88" s="649"/>
      <c r="D88" s="649"/>
      <c r="E88" s="649"/>
      <c r="F88" s="649"/>
      <c r="G88" s="649"/>
    </row>
    <row r="89" spans="1:7">
      <c r="A89" s="649"/>
      <c r="B89" s="649"/>
      <c r="C89" s="649"/>
      <c r="D89" s="649"/>
      <c r="E89" s="649"/>
      <c r="F89" s="649"/>
      <c r="G89" s="649"/>
    </row>
    <row r="90" spans="1:7">
      <c r="A90" s="649"/>
      <c r="B90" s="649"/>
      <c r="C90" s="649"/>
      <c r="D90" s="649"/>
      <c r="E90" s="649"/>
      <c r="F90" s="649"/>
      <c r="G90" s="649"/>
    </row>
    <row r="91" spans="1:7">
      <c r="A91" s="649"/>
      <c r="B91" s="649"/>
      <c r="C91" s="649"/>
      <c r="D91" s="649"/>
      <c r="E91" s="649"/>
      <c r="F91" s="649"/>
      <c r="G91" s="649"/>
    </row>
    <row r="92" spans="1:7">
      <c r="A92" s="649"/>
      <c r="B92" s="649"/>
      <c r="C92" s="649"/>
      <c r="D92" s="649"/>
      <c r="E92" s="649"/>
      <c r="F92" s="649"/>
      <c r="G92" s="649"/>
    </row>
    <row r="93" spans="1:7">
      <c r="A93" s="649"/>
      <c r="B93" s="649"/>
      <c r="C93" s="649"/>
      <c r="D93" s="649"/>
      <c r="E93" s="649"/>
      <c r="F93" s="649"/>
      <c r="G93" s="649"/>
    </row>
    <row r="94" spans="1:7">
      <c r="A94" s="649"/>
      <c r="B94" s="649"/>
      <c r="C94" s="649"/>
      <c r="D94" s="649"/>
      <c r="E94" s="649"/>
      <c r="F94" s="649"/>
      <c r="G94" s="649"/>
    </row>
    <row r="95" spans="1:7">
      <c r="A95" s="649"/>
      <c r="B95" s="649"/>
      <c r="C95" s="649"/>
      <c r="D95" s="649"/>
      <c r="E95" s="649"/>
      <c r="F95" s="649"/>
      <c r="G95" s="649"/>
    </row>
    <row r="96" spans="1:7">
      <c r="A96" s="649"/>
      <c r="B96" s="649"/>
      <c r="C96" s="649"/>
      <c r="D96" s="649"/>
      <c r="E96" s="649"/>
      <c r="F96" s="649"/>
      <c r="G96" s="649"/>
    </row>
    <row r="97" spans="1:7">
      <c r="A97" s="649"/>
      <c r="B97" s="649"/>
      <c r="C97" s="649"/>
      <c r="D97" s="649"/>
      <c r="E97" s="649"/>
      <c r="F97" s="649"/>
      <c r="G97" s="649"/>
    </row>
    <row r="98" spans="1:7">
      <c r="A98" s="649"/>
      <c r="B98" s="649"/>
      <c r="C98" s="649"/>
      <c r="D98" s="649"/>
      <c r="E98" s="649"/>
      <c r="F98" s="649"/>
      <c r="G98" s="649"/>
    </row>
    <row r="99" spans="1:7">
      <c r="A99" s="649"/>
      <c r="B99" s="649"/>
      <c r="C99" s="649"/>
      <c r="D99" s="649"/>
      <c r="E99" s="649"/>
      <c r="F99" s="649"/>
      <c r="G99" s="649"/>
    </row>
    <row r="100" spans="1:7">
      <c r="A100" s="649"/>
      <c r="B100" s="649"/>
      <c r="C100" s="649"/>
      <c r="D100" s="649"/>
      <c r="E100" s="649"/>
      <c r="F100" s="649"/>
      <c r="G100" s="649"/>
    </row>
    <row r="101" spans="1:7">
      <c r="A101" s="649"/>
      <c r="B101" s="649"/>
      <c r="C101" s="649"/>
      <c r="D101" s="649"/>
      <c r="E101" s="649"/>
      <c r="F101" s="649"/>
      <c r="G101" s="649"/>
    </row>
    <row r="102" spans="1:7">
      <c r="A102" s="649"/>
      <c r="B102" s="649"/>
      <c r="C102" s="649"/>
      <c r="D102" s="649"/>
      <c r="E102" s="649"/>
      <c r="F102" s="649"/>
      <c r="G102" s="649"/>
    </row>
    <row r="103" spans="1:7">
      <c r="A103" s="649"/>
      <c r="B103" s="649"/>
      <c r="C103" s="649"/>
      <c r="D103" s="649"/>
      <c r="E103" s="649"/>
      <c r="F103" s="649"/>
      <c r="G103" s="649"/>
    </row>
    <row r="104" spans="1:7">
      <c r="A104" s="649"/>
      <c r="B104" s="649"/>
      <c r="C104" s="649"/>
      <c r="D104" s="649"/>
      <c r="E104" s="649"/>
      <c r="F104" s="649"/>
      <c r="G104" s="649"/>
    </row>
    <row r="105" spans="1:7">
      <c r="A105" s="649"/>
      <c r="B105" s="649"/>
      <c r="C105" s="649"/>
      <c r="D105" s="649"/>
      <c r="E105" s="649"/>
      <c r="F105" s="649"/>
      <c r="G105" s="649"/>
    </row>
    <row r="106" spans="1:7">
      <c r="A106" s="649"/>
      <c r="B106" s="649"/>
      <c r="C106" s="649"/>
      <c r="D106" s="649"/>
      <c r="E106" s="649"/>
      <c r="F106" s="649"/>
      <c r="G106" s="649"/>
    </row>
    <row r="107" spans="1:7">
      <c r="A107" s="649"/>
      <c r="B107" s="649"/>
      <c r="C107" s="649"/>
      <c r="D107" s="649"/>
      <c r="E107" s="649"/>
      <c r="F107" s="649"/>
      <c r="G107" s="649"/>
    </row>
    <row r="108" spans="1:7">
      <c r="A108" s="649"/>
      <c r="B108" s="649"/>
      <c r="C108" s="649"/>
      <c r="D108" s="649"/>
      <c r="E108" s="649"/>
      <c r="F108" s="649"/>
      <c r="G108" s="649"/>
    </row>
    <row r="109" spans="1:7">
      <c r="A109" s="649"/>
      <c r="B109" s="649"/>
      <c r="C109" s="649"/>
      <c r="D109" s="649"/>
      <c r="E109" s="649"/>
      <c r="F109" s="649"/>
      <c r="G109" s="649"/>
    </row>
    <row r="110" spans="1:7">
      <c r="A110" s="649"/>
      <c r="B110" s="649"/>
      <c r="C110" s="649"/>
      <c r="D110" s="649"/>
      <c r="E110" s="649"/>
      <c r="F110" s="649"/>
      <c r="G110" s="649"/>
    </row>
    <row r="111" spans="1:7">
      <c r="A111" s="649"/>
      <c r="B111" s="649"/>
      <c r="C111" s="649"/>
      <c r="D111" s="649"/>
      <c r="E111" s="649"/>
      <c r="F111" s="649"/>
      <c r="G111" s="649"/>
    </row>
    <row r="112" spans="1:7">
      <c r="A112" s="649"/>
      <c r="B112" s="649"/>
      <c r="C112" s="649"/>
      <c r="D112" s="649"/>
      <c r="E112" s="649"/>
      <c r="F112" s="649"/>
      <c r="G112" s="649"/>
    </row>
    <row r="113" spans="1:7">
      <c r="A113" s="649"/>
      <c r="B113" s="649"/>
      <c r="C113" s="649"/>
      <c r="D113" s="649"/>
      <c r="E113" s="649"/>
      <c r="F113" s="649"/>
      <c r="G113" s="649"/>
    </row>
    <row r="114" spans="1:7">
      <c r="A114" s="649"/>
      <c r="B114" s="649"/>
      <c r="C114" s="649"/>
      <c r="D114" s="649"/>
      <c r="E114" s="649"/>
      <c r="F114" s="649"/>
      <c r="G114" s="649"/>
    </row>
    <row r="115" spans="1:7">
      <c r="A115" s="649"/>
      <c r="B115" s="649"/>
      <c r="C115" s="649"/>
      <c r="D115" s="649"/>
      <c r="E115" s="649"/>
      <c r="F115" s="649"/>
      <c r="G115" s="649"/>
    </row>
    <row r="116" spans="1:7">
      <c r="A116" s="649"/>
      <c r="B116" s="649"/>
      <c r="C116" s="649"/>
      <c r="D116" s="649"/>
      <c r="E116" s="649"/>
      <c r="F116" s="649"/>
      <c r="G116" s="649"/>
    </row>
    <row r="117" spans="1:7">
      <c r="A117" s="649"/>
      <c r="B117" s="649"/>
      <c r="C117" s="649"/>
      <c r="D117" s="649"/>
      <c r="E117" s="649"/>
      <c r="F117" s="649"/>
      <c r="G117" s="649"/>
    </row>
    <row r="118" spans="1:7">
      <c r="A118" s="649"/>
      <c r="B118" s="649"/>
      <c r="C118" s="649"/>
      <c r="D118" s="649"/>
      <c r="E118" s="649"/>
      <c r="F118" s="649"/>
      <c r="G118" s="649"/>
    </row>
    <row r="119" spans="1:7">
      <c r="A119" s="649"/>
      <c r="B119" s="649"/>
      <c r="C119" s="649"/>
      <c r="D119" s="649"/>
      <c r="E119" s="649"/>
      <c r="F119" s="649"/>
      <c r="G119" s="649"/>
    </row>
    <row r="120" spans="1:7">
      <c r="A120" s="649"/>
      <c r="B120" s="649"/>
      <c r="C120" s="649"/>
      <c r="D120" s="649"/>
      <c r="E120" s="649"/>
      <c r="F120" s="649"/>
      <c r="G120" s="649"/>
    </row>
    <row r="121" spans="1:7">
      <c r="A121" s="649"/>
      <c r="B121" s="649"/>
      <c r="C121" s="649"/>
      <c r="D121" s="649"/>
      <c r="E121" s="649"/>
      <c r="F121" s="649"/>
      <c r="G121" s="649"/>
    </row>
    <row r="122" spans="1:7">
      <c r="A122" s="649"/>
      <c r="B122" s="649"/>
      <c r="C122" s="649"/>
      <c r="D122" s="649"/>
      <c r="E122" s="649"/>
      <c r="F122" s="649"/>
      <c r="G122" s="649"/>
    </row>
    <row r="123" spans="1:7">
      <c r="A123" s="649"/>
      <c r="B123" s="649"/>
      <c r="C123" s="649"/>
      <c r="D123" s="649"/>
      <c r="E123" s="649"/>
      <c r="F123" s="649"/>
      <c r="G123" s="649"/>
    </row>
    <row r="124" spans="1:7">
      <c r="A124" s="649"/>
      <c r="B124" s="649"/>
      <c r="C124" s="649"/>
      <c r="D124" s="649"/>
      <c r="E124" s="649"/>
      <c r="F124" s="649"/>
      <c r="G124" s="649"/>
    </row>
    <row r="125" spans="1:7">
      <c r="A125" s="649"/>
      <c r="B125" s="649"/>
      <c r="C125" s="649"/>
      <c r="D125" s="649"/>
      <c r="E125" s="649"/>
      <c r="F125" s="649"/>
      <c r="G125" s="649"/>
    </row>
    <row r="126" spans="1:7">
      <c r="A126" s="649"/>
      <c r="B126" s="649"/>
      <c r="C126" s="649"/>
      <c r="D126" s="649"/>
      <c r="E126" s="649"/>
      <c r="F126" s="649"/>
      <c r="G126" s="649"/>
    </row>
    <row r="127" spans="1:7">
      <c r="A127" s="649"/>
      <c r="B127" s="649"/>
      <c r="C127" s="649"/>
      <c r="D127" s="649"/>
      <c r="E127" s="649"/>
      <c r="F127" s="649"/>
      <c r="G127" s="649"/>
    </row>
    <row r="128" spans="1:7">
      <c r="A128" s="649"/>
      <c r="B128" s="649"/>
      <c r="C128" s="649"/>
      <c r="D128" s="649"/>
      <c r="E128" s="649"/>
      <c r="F128" s="649"/>
      <c r="G128" s="649"/>
    </row>
    <row r="129" spans="1:7">
      <c r="A129" s="649"/>
      <c r="B129" s="649"/>
      <c r="C129" s="649"/>
      <c r="D129" s="649"/>
      <c r="E129" s="649"/>
      <c r="F129" s="649"/>
      <c r="G129" s="649"/>
    </row>
    <row r="130" spans="1:7">
      <c r="A130" s="649"/>
      <c r="B130" s="649"/>
      <c r="C130" s="649"/>
      <c r="D130" s="649"/>
      <c r="E130" s="649"/>
      <c r="F130" s="649"/>
      <c r="G130" s="649"/>
    </row>
    <row r="131" spans="1:7">
      <c r="A131" s="649"/>
      <c r="B131" s="649"/>
      <c r="C131" s="649"/>
      <c r="D131" s="649"/>
      <c r="E131" s="649"/>
      <c r="F131" s="649"/>
      <c r="G131" s="649"/>
    </row>
    <row r="132" spans="1:7">
      <c r="A132" s="649"/>
      <c r="B132" s="649"/>
      <c r="C132" s="649"/>
      <c r="D132" s="649"/>
      <c r="E132" s="649"/>
      <c r="F132" s="649"/>
      <c r="G132" s="649"/>
    </row>
    <row r="133" spans="1:7">
      <c r="A133" s="649"/>
      <c r="B133" s="649"/>
      <c r="C133" s="649"/>
      <c r="D133" s="649"/>
      <c r="E133" s="649"/>
      <c r="F133" s="649"/>
      <c r="G133" s="649"/>
    </row>
    <row r="134" spans="1:7">
      <c r="A134" s="649"/>
      <c r="B134" s="649"/>
      <c r="C134" s="649"/>
      <c r="D134" s="649"/>
      <c r="E134" s="649"/>
      <c r="F134" s="649"/>
      <c r="G134" s="649"/>
    </row>
    <row r="135" spans="1:7">
      <c r="A135" s="649"/>
      <c r="B135" s="649"/>
      <c r="C135" s="649"/>
      <c r="D135" s="649"/>
      <c r="E135" s="649"/>
      <c r="F135" s="649"/>
      <c r="G135" s="649"/>
    </row>
    <row r="136" spans="1:7">
      <c r="A136" s="649"/>
      <c r="B136" s="649"/>
      <c r="C136" s="649"/>
      <c r="D136" s="649"/>
      <c r="E136" s="649"/>
      <c r="F136" s="649"/>
      <c r="G136" s="649"/>
    </row>
    <row r="137" spans="1:7">
      <c r="A137" s="649"/>
      <c r="B137" s="649"/>
      <c r="C137" s="649"/>
      <c r="D137" s="649"/>
      <c r="E137" s="649"/>
      <c r="F137" s="649"/>
      <c r="G137" s="649"/>
    </row>
    <row r="138" spans="1:7">
      <c r="A138" s="653"/>
      <c r="B138" s="653"/>
      <c r="C138" s="653"/>
      <c r="D138" s="653"/>
      <c r="E138" s="654"/>
      <c r="F138" s="654"/>
      <c r="G138" s="653"/>
    </row>
    <row r="139" spans="1:7">
      <c r="A139" s="653"/>
      <c r="B139" s="653"/>
      <c r="C139" s="653"/>
      <c r="D139" s="653"/>
      <c r="E139" s="654"/>
      <c r="F139" s="654"/>
      <c r="G139" s="653"/>
    </row>
    <row r="140" spans="1:7">
      <c r="A140" s="653"/>
      <c r="B140" s="653"/>
      <c r="C140" s="653"/>
      <c r="D140" s="653"/>
      <c r="E140" s="654"/>
      <c r="F140" s="654"/>
      <c r="G140" s="653"/>
    </row>
    <row r="141" spans="1:7">
      <c r="A141" s="653"/>
      <c r="B141" s="653"/>
      <c r="C141" s="653"/>
      <c r="D141" s="653"/>
      <c r="E141" s="654"/>
      <c r="F141" s="654"/>
      <c r="G141" s="653"/>
    </row>
    <row r="142" spans="1:7">
      <c r="A142" s="653"/>
      <c r="B142" s="653"/>
      <c r="C142" s="653"/>
      <c r="D142" s="653"/>
      <c r="E142" s="654"/>
      <c r="F142" s="654"/>
      <c r="G142" s="653"/>
    </row>
    <row r="143" spans="1:7">
      <c r="A143" s="653"/>
      <c r="B143" s="653"/>
      <c r="C143" s="653"/>
      <c r="D143" s="653"/>
      <c r="E143" s="654"/>
      <c r="F143" s="654"/>
      <c r="G143" s="653"/>
    </row>
    <row r="144" spans="1:7">
      <c r="A144" s="653"/>
      <c r="B144" s="653"/>
      <c r="C144" s="653"/>
      <c r="D144" s="653"/>
      <c r="E144" s="654"/>
      <c r="F144" s="654"/>
      <c r="G144" s="653"/>
    </row>
    <row r="145" spans="1:7">
      <c r="A145" s="653"/>
      <c r="B145" s="653"/>
      <c r="C145" s="653"/>
      <c r="D145" s="653"/>
      <c r="E145" s="654"/>
      <c r="F145" s="654"/>
      <c r="G145" s="653"/>
    </row>
    <row r="146" spans="1:7">
      <c r="A146" s="653"/>
      <c r="B146" s="653"/>
      <c r="C146" s="653"/>
      <c r="D146" s="653"/>
      <c r="E146" s="654"/>
      <c r="F146" s="654"/>
      <c r="G146" s="653"/>
    </row>
    <row r="147" spans="1:7">
      <c r="A147" s="653"/>
      <c r="B147" s="653"/>
      <c r="C147" s="653"/>
      <c r="D147" s="653"/>
      <c r="E147" s="654"/>
      <c r="F147" s="654"/>
      <c r="G147" s="653"/>
    </row>
    <row r="148" spans="1:7">
      <c r="A148" s="653"/>
      <c r="B148" s="653"/>
      <c r="C148" s="653"/>
      <c r="D148" s="653"/>
      <c r="E148" s="654"/>
      <c r="F148" s="654"/>
      <c r="G148" s="653"/>
    </row>
    <row r="149" spans="1:7">
      <c r="A149" s="653"/>
      <c r="B149" s="653"/>
      <c r="C149" s="653"/>
      <c r="D149" s="653"/>
      <c r="E149" s="654"/>
      <c r="F149" s="654"/>
      <c r="G149" s="653"/>
    </row>
    <row r="150" spans="1:7" ht="18.75">
      <c r="A150" s="653"/>
      <c r="B150" s="653"/>
      <c r="C150" s="653"/>
      <c r="D150" s="653"/>
      <c r="E150" s="654"/>
      <c r="F150" s="654"/>
      <c r="G150" s="655"/>
    </row>
    <row r="151" spans="1:7" ht="18.75">
      <c r="A151" s="655"/>
      <c r="B151" s="655"/>
      <c r="C151" s="655"/>
      <c r="D151" s="655"/>
      <c r="E151" s="656"/>
      <c r="F151" s="656"/>
      <c r="G151" s="655"/>
    </row>
    <row r="152" spans="1:7" ht="18.75">
      <c r="A152" s="655"/>
      <c r="B152" s="655"/>
      <c r="C152" s="655"/>
      <c r="D152" s="655"/>
      <c r="E152" s="656"/>
      <c r="F152" s="656"/>
      <c r="G152" s="655"/>
    </row>
    <row r="153" spans="1:7">
      <c r="E153" s="656"/>
      <c r="F153" s="656"/>
    </row>
    <row r="154" spans="1:7">
      <c r="E154" s="656"/>
      <c r="F154" s="656"/>
    </row>
    <row r="155" spans="1:7">
      <c r="E155" s="656"/>
      <c r="F155" s="656"/>
    </row>
    <row r="156" spans="1:7">
      <c r="E156" s="656"/>
      <c r="F156" s="656"/>
    </row>
    <row r="157" spans="1:7">
      <c r="E157" s="656"/>
      <c r="F157" s="656"/>
    </row>
    <row r="158" spans="1:7">
      <c r="E158" s="656"/>
      <c r="F158" s="656"/>
    </row>
    <row r="159" spans="1:7">
      <c r="E159" s="656"/>
      <c r="F159" s="656"/>
    </row>
    <row r="160" spans="1:7">
      <c r="E160" s="656"/>
      <c r="F160" s="656"/>
    </row>
    <row r="161" spans="5:6">
      <c r="E161" s="656"/>
      <c r="F161" s="656"/>
    </row>
    <row r="162" spans="5:6">
      <c r="E162" s="656"/>
      <c r="F162" s="656"/>
    </row>
    <row r="163" spans="5:6">
      <c r="E163" s="656"/>
      <c r="F163" s="656"/>
    </row>
    <row r="164" spans="5:6">
      <c r="E164" s="656"/>
      <c r="F164" s="656"/>
    </row>
    <row r="165" spans="5:6">
      <c r="E165" s="656"/>
      <c r="F165" s="656"/>
    </row>
    <row r="166" spans="5:6">
      <c r="E166" s="656"/>
      <c r="F166" s="656"/>
    </row>
    <row r="167" spans="5:6">
      <c r="E167" s="656"/>
      <c r="F167" s="656"/>
    </row>
    <row r="168" spans="5:6">
      <c r="E168" s="656"/>
      <c r="F168" s="656"/>
    </row>
    <row r="169" spans="5:6">
      <c r="E169" s="656"/>
      <c r="F169" s="656"/>
    </row>
    <row r="170" spans="5:6">
      <c r="E170" s="656"/>
      <c r="F170" s="656"/>
    </row>
    <row r="171" spans="5:6">
      <c r="E171" s="656"/>
      <c r="F171" s="656"/>
    </row>
    <row r="172" spans="5:6">
      <c r="E172" s="656"/>
      <c r="F172" s="656"/>
    </row>
    <row r="173" spans="5:6">
      <c r="E173" s="656"/>
      <c r="F173" s="656"/>
    </row>
    <row r="174" spans="5:6">
      <c r="E174" s="656"/>
      <c r="F174" s="656"/>
    </row>
    <row r="175" spans="5:6">
      <c r="E175" s="656"/>
      <c r="F175" s="656"/>
    </row>
    <row r="176" spans="5:6">
      <c r="E176" s="656"/>
      <c r="F176" s="656"/>
    </row>
    <row r="177" spans="5:6">
      <c r="E177" s="656"/>
      <c r="F177" s="656"/>
    </row>
    <row r="178" spans="5:6">
      <c r="E178" s="656"/>
      <c r="F178" s="656"/>
    </row>
    <row r="179" spans="5:6">
      <c r="E179" s="656"/>
      <c r="F179" s="656"/>
    </row>
    <row r="180" spans="5:6">
      <c r="E180" s="656"/>
      <c r="F180" s="656"/>
    </row>
    <row r="181" spans="5:6">
      <c r="E181" s="656"/>
      <c r="F181" s="656"/>
    </row>
    <row r="182" spans="5:6">
      <c r="E182" s="656"/>
      <c r="F182" s="656"/>
    </row>
    <row r="183" spans="5:6">
      <c r="E183" s="656"/>
      <c r="F183" s="656"/>
    </row>
    <row r="184" spans="5:6">
      <c r="E184" s="656"/>
      <c r="F184" s="656"/>
    </row>
    <row r="185" spans="5:6">
      <c r="E185" s="656"/>
      <c r="F185" s="656"/>
    </row>
    <row r="186" spans="5:6">
      <c r="E186" s="656"/>
      <c r="F186" s="656"/>
    </row>
    <row r="187" spans="5:6">
      <c r="E187" s="656"/>
      <c r="F187" s="656"/>
    </row>
    <row r="188" spans="5:6">
      <c r="E188" s="656"/>
      <c r="F188" s="656"/>
    </row>
    <row r="189" spans="5:6">
      <c r="E189" s="656"/>
      <c r="F189" s="656"/>
    </row>
    <row r="190" spans="5:6">
      <c r="E190" s="656"/>
      <c r="F190" s="656"/>
    </row>
    <row r="191" spans="5:6">
      <c r="E191" s="656"/>
      <c r="F191" s="656"/>
    </row>
    <row r="192" spans="5:6">
      <c r="E192" s="656"/>
      <c r="F192" s="656"/>
    </row>
    <row r="193" spans="5:6">
      <c r="E193" s="656"/>
      <c r="F193" s="656"/>
    </row>
    <row r="194" spans="5:6">
      <c r="E194" s="656"/>
      <c r="F194" s="656"/>
    </row>
    <row r="195" spans="5:6">
      <c r="E195" s="656"/>
      <c r="F195" s="656"/>
    </row>
    <row r="196" spans="5:6">
      <c r="E196" s="656"/>
      <c r="F196" s="656"/>
    </row>
    <row r="197" spans="5:6">
      <c r="E197" s="656"/>
      <c r="F197" s="656"/>
    </row>
    <row r="198" spans="5:6">
      <c r="E198" s="656"/>
      <c r="F198" s="656"/>
    </row>
  </sheetData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J22" sqref="J22"/>
    </sheetView>
  </sheetViews>
  <sheetFormatPr defaultColWidth="8.5703125" defaultRowHeight="15"/>
  <cols>
    <col min="1" max="1" width="1.7109375" style="625" customWidth="1"/>
    <col min="2" max="2" width="36.140625" style="625" customWidth="1"/>
    <col min="3" max="4" width="10.7109375" style="625" customWidth="1"/>
    <col min="5" max="5" width="13.85546875" style="625" customWidth="1"/>
    <col min="6" max="6" width="12.7109375" style="625" customWidth="1"/>
    <col min="7" max="16384" width="8.5703125" style="625"/>
  </cols>
  <sheetData>
    <row r="1" spans="1:8" ht="21" customHeight="1">
      <c r="A1" s="657" t="s">
        <v>584</v>
      </c>
      <c r="B1" s="575"/>
      <c r="C1" s="576"/>
      <c r="D1" s="576"/>
      <c r="E1" s="576"/>
      <c r="F1" s="576"/>
    </row>
    <row r="2" spans="1:8" ht="16.5" customHeight="1">
      <c r="A2" s="657"/>
      <c r="B2" s="575"/>
      <c r="C2" s="576"/>
      <c r="D2" s="576"/>
      <c r="E2" s="576"/>
      <c r="F2" s="576"/>
    </row>
    <row r="3" spans="1:8" ht="16.350000000000001" customHeight="1">
      <c r="A3" s="581"/>
      <c r="B3" s="582"/>
      <c r="C3" s="607"/>
      <c r="D3" s="607"/>
      <c r="E3" s="582"/>
      <c r="F3" s="583" t="s">
        <v>535</v>
      </c>
    </row>
    <row r="4" spans="1:8" ht="17.25" customHeight="1">
      <c r="A4" s="584"/>
      <c r="B4" s="584"/>
      <c r="C4" s="555" t="s">
        <v>63</v>
      </c>
      <c r="D4" s="555" t="s">
        <v>64</v>
      </c>
      <c r="E4" s="1044" t="s">
        <v>221</v>
      </c>
      <c r="F4" s="1044"/>
    </row>
    <row r="5" spans="1:8" ht="17.25" customHeight="1">
      <c r="A5" s="586"/>
      <c r="B5" s="586"/>
      <c r="C5" s="925" t="s">
        <v>114</v>
      </c>
      <c r="D5" s="925" t="s">
        <v>114</v>
      </c>
      <c r="E5" s="555" t="s">
        <v>63</v>
      </c>
      <c r="F5" s="557" t="s">
        <v>64</v>
      </c>
    </row>
    <row r="6" spans="1:8" ht="17.25" customHeight="1">
      <c r="A6" s="586"/>
      <c r="B6" s="586"/>
      <c r="C6" s="588"/>
      <c r="D6" s="588"/>
      <c r="E6" s="558" t="s">
        <v>114</v>
      </c>
      <c r="F6" s="558" t="s">
        <v>114</v>
      </c>
    </row>
    <row r="7" spans="1:8" ht="9" customHeight="1">
      <c r="A7" s="586"/>
      <c r="B7" s="586"/>
      <c r="C7" s="608"/>
      <c r="D7" s="608"/>
      <c r="E7" s="608"/>
      <c r="F7" s="609"/>
    </row>
    <row r="8" spans="1:8" ht="15" customHeight="1">
      <c r="A8" s="658" t="s">
        <v>321</v>
      </c>
      <c r="B8" s="620"/>
      <c r="C8" s="659">
        <v>3310433</v>
      </c>
      <c r="D8" s="659">
        <v>3717032</v>
      </c>
      <c r="E8" s="660">
        <v>260.48044881756556</v>
      </c>
      <c r="F8" s="660">
        <v>207.84759092904332</v>
      </c>
    </row>
    <row r="9" spans="1:8" ht="16.350000000000001" customHeight="1">
      <c r="A9" s="661" t="s">
        <v>539</v>
      </c>
      <c r="B9" s="662"/>
      <c r="C9" s="663"/>
      <c r="D9" s="663"/>
      <c r="E9" s="664"/>
      <c r="F9" s="664"/>
    </row>
    <row r="10" spans="1:8" ht="16.350000000000001" customHeight="1">
      <c r="A10" s="665"/>
      <c r="B10" s="662" t="s">
        <v>540</v>
      </c>
      <c r="C10" s="663">
        <v>2889041</v>
      </c>
      <c r="D10" s="663">
        <v>3175069</v>
      </c>
      <c r="E10" s="664">
        <v>254.31497461727855</v>
      </c>
      <c r="F10" s="664">
        <v>196.32578860964171</v>
      </c>
    </row>
    <row r="11" spans="1:8" ht="16.350000000000001" customHeight="1">
      <c r="A11" s="665"/>
      <c r="B11" s="662" t="s">
        <v>528</v>
      </c>
      <c r="C11" s="663">
        <v>8985</v>
      </c>
      <c r="D11" s="663">
        <v>62061</v>
      </c>
      <c r="E11" s="664">
        <v>2428.3783783783783</v>
      </c>
      <c r="F11" s="664">
        <v>2346.3516068052927</v>
      </c>
    </row>
    <row r="12" spans="1:8" ht="16.350000000000001" customHeight="1">
      <c r="A12" s="665"/>
      <c r="B12" s="662" t="s">
        <v>530</v>
      </c>
      <c r="C12" s="663">
        <v>412407</v>
      </c>
      <c r="D12" s="663">
        <v>479902</v>
      </c>
      <c r="E12" s="664">
        <v>306.58583365547594</v>
      </c>
      <c r="F12" s="664">
        <v>284.88439049004188</v>
      </c>
    </row>
    <row r="13" spans="1:8" ht="16.350000000000001" customHeight="1">
      <c r="A13" s="666" t="s">
        <v>541</v>
      </c>
      <c r="B13" s="667"/>
      <c r="C13" s="926"/>
      <c r="D13" s="926"/>
    </row>
    <row r="14" spans="1:8" ht="16.350000000000001" customHeight="1">
      <c r="A14" s="665"/>
      <c r="B14" s="668" t="s">
        <v>542</v>
      </c>
      <c r="C14" s="659">
        <v>2663563</v>
      </c>
      <c r="D14" s="659">
        <v>2926012</v>
      </c>
      <c r="E14" s="660">
        <v>289.9737957417808</v>
      </c>
      <c r="F14" s="660">
        <v>227.67456210175595</v>
      </c>
      <c r="G14" s="926"/>
      <c r="H14" s="926"/>
    </row>
    <row r="15" spans="1:8" ht="15" customHeight="1">
      <c r="A15" s="665"/>
      <c r="B15" s="669" t="s">
        <v>543</v>
      </c>
      <c r="C15" s="663">
        <v>565421</v>
      </c>
      <c r="D15" s="663">
        <v>620632</v>
      </c>
      <c r="E15" s="664">
        <v>1572.1860749638527</v>
      </c>
      <c r="F15" s="664">
        <v>1327.498288843258</v>
      </c>
    </row>
    <row r="16" spans="1:8" ht="15" customHeight="1">
      <c r="A16" s="665"/>
      <c r="B16" s="669" t="s">
        <v>544</v>
      </c>
      <c r="C16" s="663">
        <v>982657</v>
      </c>
      <c r="D16" s="663">
        <v>1010222</v>
      </c>
      <c r="E16" s="664">
        <v>257.52994208140052</v>
      </c>
      <c r="F16" s="664">
        <v>212.26183572443119</v>
      </c>
    </row>
    <row r="17" spans="1:8" ht="15" customHeight="1">
      <c r="A17" s="665"/>
      <c r="B17" s="669" t="s">
        <v>545</v>
      </c>
      <c r="C17" s="663">
        <v>173357</v>
      </c>
      <c r="D17" s="663">
        <v>175078</v>
      </c>
      <c r="E17" s="664">
        <v>254.42417482425114</v>
      </c>
      <c r="F17" s="664">
        <v>223.4791044395088</v>
      </c>
    </row>
    <row r="18" spans="1:8" ht="15" customHeight="1">
      <c r="A18" s="665"/>
      <c r="B18" s="669" t="s">
        <v>546</v>
      </c>
      <c r="C18" s="663">
        <v>252612</v>
      </c>
      <c r="D18" s="663">
        <v>275923</v>
      </c>
      <c r="E18" s="664">
        <v>600.25662959794693</v>
      </c>
      <c r="F18" s="664">
        <v>461.07044983624093</v>
      </c>
    </row>
    <row r="19" spans="1:8" ht="15" customHeight="1">
      <c r="A19" s="665"/>
      <c r="B19" s="669" t="s">
        <v>547</v>
      </c>
      <c r="C19" s="663">
        <v>101480</v>
      </c>
      <c r="D19" s="663">
        <v>136709</v>
      </c>
      <c r="E19" s="664">
        <v>186.46528122301234</v>
      </c>
      <c r="F19" s="664">
        <v>145.14635777761262</v>
      </c>
    </row>
    <row r="20" spans="1:8" ht="15" customHeight="1">
      <c r="A20" s="665"/>
      <c r="B20" s="669" t="s">
        <v>548</v>
      </c>
      <c r="C20" s="663">
        <v>85263</v>
      </c>
      <c r="D20" s="663">
        <v>137948</v>
      </c>
      <c r="E20" s="664">
        <v>139.97274846504908</v>
      </c>
      <c r="F20" s="664">
        <v>115.63505901287554</v>
      </c>
    </row>
    <row r="21" spans="1:8" ht="15" customHeight="1">
      <c r="A21" s="665"/>
      <c r="B21" s="669" t="s">
        <v>549</v>
      </c>
      <c r="C21" s="663">
        <v>74052</v>
      </c>
      <c r="D21" s="663">
        <v>99188</v>
      </c>
      <c r="E21" s="664">
        <v>136.25524398321923</v>
      </c>
      <c r="F21" s="664">
        <v>109.2282618271518</v>
      </c>
    </row>
    <row r="22" spans="1:8" ht="15" customHeight="1">
      <c r="A22" s="665"/>
      <c r="B22" s="669" t="s">
        <v>550</v>
      </c>
      <c r="C22" s="663">
        <v>92006</v>
      </c>
      <c r="D22" s="663">
        <v>112240</v>
      </c>
      <c r="E22" s="664">
        <v>133.16640372841616</v>
      </c>
      <c r="F22" s="664">
        <v>116.98246930565111</v>
      </c>
    </row>
    <row r="23" spans="1:8" ht="15" customHeight="1">
      <c r="A23" s="665"/>
      <c r="B23" s="669" t="s">
        <v>551</v>
      </c>
      <c r="C23" s="663">
        <v>42436</v>
      </c>
      <c r="D23" s="663">
        <v>43288</v>
      </c>
      <c r="E23" s="664">
        <v>263.56126948636728</v>
      </c>
      <c r="F23" s="664">
        <v>176.19667860631716</v>
      </c>
    </row>
    <row r="24" spans="1:8" ht="15" customHeight="1">
      <c r="A24" s="665"/>
      <c r="B24" s="669" t="s">
        <v>552</v>
      </c>
      <c r="C24" s="663">
        <v>42695</v>
      </c>
      <c r="D24" s="663">
        <v>23380</v>
      </c>
      <c r="E24" s="664">
        <v>113.7835460917304</v>
      </c>
      <c r="F24" s="664">
        <v>109.92524331186233</v>
      </c>
    </row>
    <row r="25" spans="1:8" ht="15" customHeight="1">
      <c r="A25" s="665"/>
      <c r="B25" s="669" t="s">
        <v>553</v>
      </c>
      <c r="C25" s="663">
        <v>26195</v>
      </c>
      <c r="D25" s="663">
        <v>34704</v>
      </c>
      <c r="E25" s="664">
        <v>196.40848766589187</v>
      </c>
      <c r="F25" s="664">
        <v>208.93437688139676</v>
      </c>
    </row>
    <row r="26" spans="1:8" ht="15" customHeight="1">
      <c r="A26" s="665"/>
      <c r="B26" s="669" t="s">
        <v>748</v>
      </c>
      <c r="C26" s="663">
        <v>96776</v>
      </c>
      <c r="D26" s="663">
        <v>114193</v>
      </c>
      <c r="E26" s="664">
        <v>230</v>
      </c>
      <c r="F26" s="664">
        <v>1493</v>
      </c>
    </row>
    <row r="27" spans="1:8" ht="15" customHeight="1">
      <c r="A27" s="665"/>
      <c r="B27" s="669" t="s">
        <v>554</v>
      </c>
      <c r="C27" s="663">
        <v>128613</v>
      </c>
      <c r="D27" s="663">
        <v>142507</v>
      </c>
      <c r="E27" s="664">
        <v>299.14869862535761</v>
      </c>
      <c r="F27" s="664">
        <v>167.40123812096934</v>
      </c>
    </row>
    <row r="28" spans="1:8" ht="15" customHeight="1">
      <c r="A28" s="665"/>
      <c r="B28" s="668" t="s">
        <v>555</v>
      </c>
      <c r="C28" s="659">
        <v>209426</v>
      </c>
      <c r="D28" s="659">
        <v>220956</v>
      </c>
      <c r="E28" s="660">
        <v>162.82537707976988</v>
      </c>
      <c r="F28" s="660">
        <v>123.2793251205142</v>
      </c>
      <c r="G28" s="926"/>
      <c r="H28" s="926"/>
    </row>
    <row r="29" spans="1:8" ht="16.350000000000001" customHeight="1">
      <c r="A29" s="665"/>
      <c r="B29" s="669" t="s">
        <v>556</v>
      </c>
      <c r="C29" s="663">
        <v>175081</v>
      </c>
      <c r="D29" s="663">
        <v>168207</v>
      </c>
      <c r="E29" s="664">
        <v>161.30253726668019</v>
      </c>
      <c r="F29" s="664">
        <v>118.82046282953294</v>
      </c>
    </row>
    <row r="30" spans="1:8" ht="16.350000000000001" customHeight="1">
      <c r="A30" s="665"/>
      <c r="B30" s="669" t="s">
        <v>557</v>
      </c>
      <c r="C30" s="663">
        <v>23104</v>
      </c>
      <c r="D30" s="663">
        <v>37016</v>
      </c>
      <c r="E30" s="664">
        <v>164.6404902729281</v>
      </c>
      <c r="F30" s="664">
        <v>133.41502973508742</v>
      </c>
    </row>
    <row r="31" spans="1:8" ht="16.350000000000001" customHeight="1">
      <c r="A31" s="665"/>
      <c r="B31" s="669" t="s">
        <v>554</v>
      </c>
      <c r="C31" s="663">
        <v>11241</v>
      </c>
      <c r="D31" s="663">
        <v>15733</v>
      </c>
      <c r="E31" s="664">
        <v>185.95533498759303</v>
      </c>
      <c r="F31" s="664">
        <v>158.55084147939132</v>
      </c>
    </row>
    <row r="32" spans="1:8" ht="16.350000000000001" customHeight="1">
      <c r="A32" s="665"/>
      <c r="B32" s="668" t="s">
        <v>559</v>
      </c>
      <c r="C32" s="659">
        <v>320612</v>
      </c>
      <c r="D32" s="659">
        <v>443336</v>
      </c>
      <c r="E32" s="660">
        <v>194.07036149245781</v>
      </c>
      <c r="F32" s="660">
        <v>179.63007232430462</v>
      </c>
      <c r="G32" s="926"/>
      <c r="H32" s="926"/>
    </row>
    <row r="33" spans="1:8" ht="16.350000000000001" customHeight="1">
      <c r="A33" s="665"/>
      <c r="B33" s="669" t="s">
        <v>560</v>
      </c>
      <c r="C33" s="663">
        <v>26325</v>
      </c>
      <c r="D33" s="663">
        <v>37317</v>
      </c>
      <c r="E33" s="664">
        <v>327.38465365004356</v>
      </c>
      <c r="F33" s="664">
        <v>168.64154013015184</v>
      </c>
    </row>
    <row r="34" spans="1:8" ht="15" customHeight="1">
      <c r="A34" s="665"/>
      <c r="B34" s="669" t="s">
        <v>561</v>
      </c>
      <c r="C34" s="663">
        <v>57701</v>
      </c>
      <c r="D34" s="663">
        <v>66306</v>
      </c>
      <c r="E34" s="664">
        <v>181.930256022197</v>
      </c>
      <c r="F34" s="664">
        <v>148.61151578994554</v>
      </c>
    </row>
    <row r="35" spans="1:8" ht="15" customHeight="1">
      <c r="A35" s="665"/>
      <c r="B35" s="669" t="s">
        <v>562</v>
      </c>
      <c r="C35" s="663">
        <v>48725</v>
      </c>
      <c r="D35" s="663">
        <v>60371</v>
      </c>
      <c r="E35" s="664">
        <v>189.14250223205622</v>
      </c>
      <c r="F35" s="664">
        <v>151.85762797132435</v>
      </c>
    </row>
    <row r="36" spans="1:8" ht="15" customHeight="1">
      <c r="A36" s="665"/>
      <c r="B36" s="669" t="s">
        <v>563</v>
      </c>
      <c r="C36" s="663">
        <v>43190</v>
      </c>
      <c r="D36" s="663">
        <v>58061</v>
      </c>
      <c r="E36" s="664">
        <v>149.31719965427831</v>
      </c>
      <c r="F36" s="664">
        <v>148.57340259474398</v>
      </c>
    </row>
    <row r="37" spans="1:8" ht="15" customHeight="1">
      <c r="A37" s="665"/>
      <c r="B37" s="669" t="s">
        <v>564</v>
      </c>
      <c r="C37" s="663">
        <v>29182</v>
      </c>
      <c r="D37" s="663">
        <v>24223</v>
      </c>
      <c r="E37" s="664">
        <v>246.78224101479915</v>
      </c>
      <c r="F37" s="664">
        <v>190.62721334697409</v>
      </c>
    </row>
    <row r="38" spans="1:8" ht="15" customHeight="1">
      <c r="A38" s="665"/>
      <c r="B38" s="669" t="s">
        <v>565</v>
      </c>
      <c r="C38" s="663">
        <v>20441</v>
      </c>
      <c r="D38" s="663">
        <v>17761</v>
      </c>
      <c r="E38" s="664">
        <v>193.27723146747354</v>
      </c>
      <c r="F38" s="664">
        <v>149.35250588631013</v>
      </c>
    </row>
    <row r="39" spans="1:8" ht="15" customHeight="1">
      <c r="A39" s="665"/>
      <c r="B39" s="669" t="s">
        <v>566</v>
      </c>
      <c r="C39" s="663">
        <v>16665</v>
      </c>
      <c r="D39" s="663">
        <v>15631</v>
      </c>
      <c r="E39" s="664">
        <v>228.03776683087028</v>
      </c>
      <c r="F39" s="664">
        <v>168.11142181114218</v>
      </c>
    </row>
    <row r="40" spans="1:8" ht="15" customHeight="1">
      <c r="A40" s="665"/>
      <c r="B40" s="669" t="s">
        <v>567</v>
      </c>
      <c r="C40" s="663">
        <v>4901</v>
      </c>
      <c r="D40" s="663">
        <v>7035</v>
      </c>
      <c r="E40" s="664">
        <v>181.92279138827024</v>
      </c>
      <c r="F40" s="664">
        <v>144.72330796132482</v>
      </c>
    </row>
    <row r="41" spans="1:8" ht="15" customHeight="1">
      <c r="A41" s="665"/>
      <c r="B41" s="669" t="s">
        <v>568</v>
      </c>
      <c r="C41" s="663">
        <v>6673</v>
      </c>
      <c r="D41" s="663">
        <v>7684</v>
      </c>
      <c r="E41" s="664">
        <v>154.86191691807844</v>
      </c>
      <c r="F41" s="664">
        <v>134.80701754385964</v>
      </c>
    </row>
    <row r="42" spans="1:8" ht="15" customHeight="1">
      <c r="A42" s="665"/>
      <c r="B42" s="669" t="s">
        <v>569</v>
      </c>
      <c r="C42" s="663">
        <v>6012</v>
      </c>
      <c r="D42" s="663">
        <v>8166</v>
      </c>
      <c r="E42" s="664">
        <v>158.62796833773086</v>
      </c>
      <c r="F42" s="664">
        <v>145.89958906557084</v>
      </c>
    </row>
    <row r="43" spans="1:8" ht="15" customHeight="1">
      <c r="A43" s="665"/>
      <c r="B43" s="669" t="s">
        <v>570</v>
      </c>
      <c r="C43" s="663">
        <v>7858</v>
      </c>
      <c r="D43" s="663">
        <v>7187</v>
      </c>
      <c r="E43" s="664">
        <v>167.08483946417181</v>
      </c>
      <c r="F43" s="664">
        <v>145.81050923108137</v>
      </c>
    </row>
    <row r="44" spans="1:8" ht="15" customHeight="1">
      <c r="A44" s="665"/>
      <c r="B44" s="669" t="s">
        <v>571</v>
      </c>
      <c r="C44" s="663">
        <v>7444</v>
      </c>
      <c r="D44" s="663">
        <v>4924</v>
      </c>
      <c r="E44" s="664">
        <v>216.20679639848967</v>
      </c>
      <c r="F44" s="664">
        <v>139.88636363636365</v>
      </c>
    </row>
    <row r="45" spans="1:8" ht="15" customHeight="1">
      <c r="A45" s="665"/>
      <c r="B45" s="669" t="s">
        <v>747</v>
      </c>
      <c r="C45" s="663">
        <v>3794</v>
      </c>
      <c r="D45" s="663">
        <v>12179</v>
      </c>
      <c r="E45" s="664">
        <v>1567</v>
      </c>
      <c r="F45" s="664">
        <v>1418</v>
      </c>
    </row>
    <row r="46" spans="1:8" ht="15" customHeight="1">
      <c r="A46" s="665"/>
      <c r="B46" s="669" t="s">
        <v>572</v>
      </c>
      <c r="C46" s="663">
        <v>41701</v>
      </c>
      <c r="D46" s="663">
        <v>116491</v>
      </c>
      <c r="E46" s="664">
        <v>211.76619947186674</v>
      </c>
      <c r="F46" s="664">
        <v>341.26556320492165</v>
      </c>
    </row>
    <row r="47" spans="1:8" ht="15" customHeight="1">
      <c r="A47" s="665"/>
      <c r="B47" s="668" t="s">
        <v>573</v>
      </c>
      <c r="C47" s="659">
        <v>108821</v>
      </c>
      <c r="D47" s="659">
        <v>116990</v>
      </c>
      <c r="E47" s="660">
        <v>199.55439008288712</v>
      </c>
      <c r="F47" s="660">
        <v>162.30802314127556</v>
      </c>
      <c r="G47" s="926"/>
      <c r="H47" s="926"/>
    </row>
    <row r="48" spans="1:8" ht="15" customHeight="1">
      <c r="A48" s="665"/>
      <c r="B48" s="669" t="s">
        <v>574</v>
      </c>
      <c r="C48" s="663">
        <v>98337</v>
      </c>
      <c r="D48" s="663">
        <v>106951</v>
      </c>
      <c r="E48" s="664">
        <v>195.13245361643018</v>
      </c>
      <c r="F48" s="664">
        <v>162.14032321639732</v>
      </c>
    </row>
    <row r="49" spans="1:6" ht="15" customHeight="1">
      <c r="A49" s="665"/>
      <c r="B49" s="669" t="s">
        <v>575</v>
      </c>
      <c r="C49" s="663">
        <v>10264</v>
      </c>
      <c r="D49" s="663">
        <v>9771</v>
      </c>
      <c r="E49" s="664">
        <v>256.1517344646868</v>
      </c>
      <c r="F49" s="664">
        <v>168.32041343669252</v>
      </c>
    </row>
    <row r="50" spans="1:6" ht="15" customHeight="1">
      <c r="A50" s="665"/>
      <c r="B50" s="669" t="s">
        <v>576</v>
      </c>
      <c r="C50" s="663">
        <v>220</v>
      </c>
      <c r="D50" s="663">
        <v>268</v>
      </c>
      <c r="E50" s="664">
        <v>169.23076923076923</v>
      </c>
      <c r="F50" s="664">
        <v>85.897435897435898</v>
      </c>
    </row>
    <row r="51" spans="1:6" ht="16.350000000000001" customHeight="1">
      <c r="A51" s="667"/>
      <c r="B51" s="668" t="s">
        <v>577</v>
      </c>
      <c r="C51" s="659">
        <v>8011</v>
      </c>
      <c r="D51" s="659">
        <v>9738</v>
      </c>
      <c r="E51" s="660">
        <v>200.97842448569995</v>
      </c>
      <c r="F51" s="660">
        <v>192.60284810126583</v>
      </c>
    </row>
    <row r="52" spans="1:6" ht="15.6" customHeight="1">
      <c r="A52" s="667"/>
    </row>
    <row r="53" spans="1:6" ht="15.6" customHeight="1">
      <c r="A53" s="667"/>
      <c r="B53" s="605"/>
      <c r="C53" s="605"/>
      <c r="D53" s="605"/>
      <c r="E53" s="606"/>
      <c r="F53" s="606"/>
    </row>
    <row r="54" spans="1:6" ht="15.6" customHeight="1">
      <c r="A54" s="667"/>
    </row>
    <row r="55" spans="1:6" ht="16.350000000000001" customHeight="1">
      <c r="A55" s="667"/>
      <c r="B55" s="605"/>
      <c r="C55" s="605"/>
      <c r="D55" s="605"/>
      <c r="E55" s="606"/>
      <c r="F55" s="606"/>
    </row>
    <row r="56" spans="1:6">
      <c r="A56" s="605"/>
      <c r="B56" s="605"/>
      <c r="C56" s="605"/>
      <c r="D56" s="605"/>
      <c r="E56" s="606"/>
      <c r="F56" s="606"/>
    </row>
    <row r="57" spans="1:6">
      <c r="A57" s="605"/>
      <c r="B57" s="605"/>
      <c r="C57" s="605"/>
      <c r="D57" s="605"/>
      <c r="E57" s="606"/>
      <c r="F57" s="606"/>
    </row>
    <row r="58" spans="1:6">
      <c r="A58" s="605"/>
      <c r="B58" s="605"/>
      <c r="C58" s="605"/>
      <c r="D58" s="606"/>
      <c r="E58" s="606"/>
      <c r="F58" s="606"/>
    </row>
    <row r="59" spans="1:6">
      <c r="A59" s="605"/>
      <c r="B59" s="605"/>
      <c r="C59" s="605"/>
      <c r="D59" s="606"/>
      <c r="E59" s="606"/>
      <c r="F59" s="606"/>
    </row>
    <row r="60" spans="1:6">
      <c r="A60" s="605"/>
      <c r="B60" s="605"/>
      <c r="C60" s="605"/>
      <c r="D60" s="606"/>
      <c r="E60" s="606"/>
      <c r="F60" s="606"/>
    </row>
    <row r="61" spans="1:6">
      <c r="A61" s="605"/>
      <c r="B61" s="605"/>
      <c r="C61" s="605"/>
      <c r="D61" s="606"/>
      <c r="E61" s="606"/>
      <c r="F61" s="606"/>
    </row>
    <row r="62" spans="1:6">
      <c r="A62" s="605"/>
      <c r="B62" s="605"/>
      <c r="C62" s="605"/>
      <c r="D62" s="606"/>
      <c r="E62" s="606"/>
      <c r="F62" s="606"/>
    </row>
    <row r="63" spans="1:6">
      <c r="A63" s="605"/>
      <c r="B63" s="605"/>
      <c r="C63" s="605"/>
      <c r="D63" s="606"/>
      <c r="E63" s="606"/>
      <c r="F63" s="606"/>
    </row>
    <row r="64" spans="1:6">
      <c r="A64" s="605"/>
      <c r="B64" s="605"/>
      <c r="C64" s="605"/>
      <c r="D64" s="606"/>
      <c r="E64" s="606"/>
      <c r="F64" s="606"/>
    </row>
    <row r="65" spans="1:6">
      <c r="A65" s="605"/>
      <c r="B65" s="605"/>
      <c r="C65" s="605"/>
      <c r="D65" s="606"/>
      <c r="E65" s="606"/>
      <c r="F65" s="606"/>
    </row>
    <row r="66" spans="1:6">
      <c r="A66" s="605"/>
      <c r="B66" s="605"/>
      <c r="C66" s="605"/>
      <c r="D66" s="606"/>
      <c r="E66" s="606"/>
      <c r="F66" s="606"/>
    </row>
    <row r="67" spans="1:6">
      <c r="A67" s="605"/>
      <c r="B67" s="605"/>
      <c r="C67" s="605"/>
      <c r="D67" s="606"/>
      <c r="E67" s="606"/>
      <c r="F67" s="606"/>
    </row>
    <row r="68" spans="1:6">
      <c r="A68" s="605"/>
      <c r="B68" s="605"/>
      <c r="C68" s="605"/>
      <c r="D68" s="606"/>
      <c r="E68" s="606"/>
      <c r="F68" s="606"/>
    </row>
    <row r="69" spans="1:6">
      <c r="A69" s="605"/>
      <c r="B69" s="605"/>
      <c r="C69" s="605"/>
      <c r="D69" s="606"/>
      <c r="E69" s="606"/>
      <c r="F69" s="606"/>
    </row>
    <row r="70" spans="1:6">
      <c r="A70" s="605"/>
      <c r="B70" s="605"/>
      <c r="C70" s="605"/>
      <c r="D70" s="606"/>
      <c r="E70" s="606"/>
      <c r="F70" s="606"/>
    </row>
    <row r="71" spans="1:6">
      <c r="A71" s="605"/>
      <c r="B71" s="605"/>
      <c r="C71" s="605"/>
      <c r="D71" s="606"/>
      <c r="E71" s="606"/>
      <c r="F71" s="606"/>
    </row>
    <row r="72" spans="1:6">
      <c r="A72" s="605"/>
      <c r="B72" s="605"/>
      <c r="C72" s="605"/>
      <c r="D72" s="606"/>
      <c r="E72" s="606"/>
      <c r="F72" s="606"/>
    </row>
    <row r="73" spans="1:6">
      <c r="A73" s="605"/>
      <c r="B73" s="605"/>
      <c r="C73" s="605"/>
      <c r="D73" s="606"/>
      <c r="E73" s="606"/>
      <c r="F73" s="606"/>
    </row>
    <row r="74" spans="1:6">
      <c r="A74" s="605"/>
      <c r="B74" s="605"/>
      <c r="C74" s="605"/>
      <c r="D74" s="606"/>
      <c r="E74" s="606"/>
      <c r="F74" s="606"/>
    </row>
    <row r="75" spans="1:6">
      <c r="A75" s="605"/>
      <c r="B75" s="605"/>
      <c r="C75" s="605"/>
      <c r="D75" s="606"/>
      <c r="E75" s="606"/>
      <c r="F75" s="606"/>
    </row>
    <row r="76" spans="1:6">
      <c r="A76" s="605"/>
      <c r="B76" s="605"/>
      <c r="C76" s="605"/>
      <c r="D76" s="606"/>
      <c r="E76" s="606"/>
      <c r="F76" s="606"/>
    </row>
    <row r="77" spans="1:6">
      <c r="A77" s="605"/>
      <c r="B77" s="605"/>
      <c r="C77" s="605"/>
      <c r="D77" s="606"/>
      <c r="E77" s="606"/>
      <c r="F77" s="606"/>
    </row>
    <row r="78" spans="1:6">
      <c r="A78" s="605"/>
      <c r="B78" s="605"/>
      <c r="C78" s="605"/>
      <c r="D78" s="606"/>
      <c r="E78" s="606"/>
      <c r="F78" s="606"/>
    </row>
    <row r="79" spans="1:6">
      <c r="A79" s="605"/>
      <c r="B79" s="605"/>
      <c r="C79" s="605"/>
      <c r="D79" s="606"/>
      <c r="E79" s="606"/>
      <c r="F79" s="606"/>
    </row>
    <row r="80" spans="1:6">
      <c r="A80" s="605"/>
      <c r="B80" s="605"/>
      <c r="C80" s="605"/>
      <c r="D80" s="606"/>
      <c r="E80" s="606"/>
      <c r="F80" s="606"/>
    </row>
    <row r="81" spans="1:6">
      <c r="A81" s="605"/>
      <c r="B81" s="605"/>
      <c r="C81" s="605"/>
      <c r="D81" s="606"/>
      <c r="E81" s="606"/>
      <c r="F81" s="606"/>
    </row>
    <row r="82" spans="1:6">
      <c r="A82" s="605"/>
      <c r="B82" s="605"/>
      <c r="C82" s="605"/>
      <c r="D82" s="606"/>
      <c r="E82" s="606"/>
      <c r="F82" s="606"/>
    </row>
    <row r="83" spans="1:6">
      <c r="A83" s="605"/>
      <c r="B83" s="605"/>
      <c r="C83" s="605"/>
      <c r="D83" s="606"/>
      <c r="E83" s="606"/>
      <c r="F83" s="606"/>
    </row>
    <row r="84" spans="1:6">
      <c r="A84" s="605"/>
      <c r="B84" s="605"/>
      <c r="C84" s="605"/>
      <c r="D84" s="606"/>
      <c r="E84" s="606"/>
      <c r="F84" s="606"/>
    </row>
    <row r="85" spans="1:6">
      <c r="A85" s="605"/>
      <c r="B85" s="605"/>
      <c r="C85" s="605"/>
      <c r="D85" s="606"/>
      <c r="E85" s="606"/>
      <c r="F85" s="606"/>
    </row>
    <row r="86" spans="1:6">
      <c r="A86" s="605"/>
      <c r="B86" s="605"/>
      <c r="C86" s="605"/>
      <c r="D86" s="606"/>
      <c r="E86" s="606"/>
      <c r="F86" s="606"/>
    </row>
    <row r="87" spans="1:6">
      <c r="A87" s="605"/>
      <c r="B87" s="605"/>
      <c r="C87" s="605"/>
      <c r="D87" s="606"/>
      <c r="E87" s="606"/>
      <c r="F87" s="606"/>
    </row>
    <row r="88" spans="1:6">
      <c r="A88" s="605"/>
      <c r="B88" s="605"/>
      <c r="C88" s="605"/>
      <c r="D88" s="606"/>
      <c r="E88" s="606"/>
      <c r="F88" s="606"/>
    </row>
    <row r="89" spans="1:6">
      <c r="A89" s="605"/>
      <c r="B89" s="605"/>
      <c r="C89" s="605"/>
      <c r="D89" s="606"/>
      <c r="E89" s="606"/>
      <c r="F89" s="606"/>
    </row>
    <row r="90" spans="1:6">
      <c r="A90" s="605"/>
      <c r="B90" s="605"/>
      <c r="C90" s="605"/>
      <c r="D90" s="606"/>
      <c r="E90" s="606"/>
      <c r="F90" s="606"/>
    </row>
    <row r="91" spans="1:6">
      <c r="A91" s="605"/>
      <c r="B91" s="605"/>
      <c r="C91" s="605"/>
      <c r="D91" s="606"/>
      <c r="E91" s="606"/>
      <c r="F91" s="606"/>
    </row>
    <row r="92" spans="1:6">
      <c r="A92" s="605"/>
      <c r="B92" s="605"/>
      <c r="C92" s="605"/>
      <c r="D92" s="606"/>
      <c r="E92" s="606"/>
      <c r="F92" s="606"/>
    </row>
    <row r="93" spans="1:6">
      <c r="A93" s="605"/>
      <c r="B93" s="605"/>
      <c r="C93" s="605"/>
      <c r="D93" s="606"/>
      <c r="E93" s="606"/>
      <c r="F93" s="606"/>
    </row>
    <row r="94" spans="1:6">
      <c r="A94" s="605"/>
      <c r="B94" s="605"/>
      <c r="C94" s="605"/>
      <c r="D94" s="606"/>
      <c r="E94" s="606"/>
      <c r="F94" s="606"/>
    </row>
    <row r="95" spans="1:6">
      <c r="A95" s="605"/>
      <c r="B95" s="605"/>
      <c r="C95" s="605"/>
      <c r="D95" s="606"/>
      <c r="E95" s="606"/>
      <c r="F95" s="606"/>
    </row>
    <row r="96" spans="1:6">
      <c r="A96" s="605"/>
      <c r="B96" s="605"/>
      <c r="C96" s="605"/>
      <c r="D96" s="606"/>
      <c r="E96" s="606"/>
      <c r="F96" s="606"/>
    </row>
    <row r="97" spans="1:6">
      <c r="A97" s="605"/>
      <c r="B97" s="605"/>
      <c r="C97" s="605"/>
      <c r="D97" s="606"/>
      <c r="E97" s="606"/>
      <c r="F97" s="606"/>
    </row>
    <row r="98" spans="1:6">
      <c r="A98" s="605"/>
      <c r="B98" s="605"/>
      <c r="C98" s="605"/>
      <c r="D98" s="606"/>
      <c r="E98" s="606"/>
      <c r="F98" s="606"/>
    </row>
    <row r="99" spans="1:6">
      <c r="A99" s="605"/>
      <c r="B99" s="605"/>
      <c r="C99" s="605"/>
      <c r="D99" s="606"/>
      <c r="E99" s="606"/>
      <c r="F99" s="606"/>
    </row>
    <row r="100" spans="1:6">
      <c r="A100" s="605"/>
      <c r="B100" s="605"/>
      <c r="C100" s="605"/>
      <c r="D100" s="606"/>
      <c r="E100" s="606"/>
      <c r="F100" s="606"/>
    </row>
    <row r="101" spans="1:6">
      <c r="A101" s="605"/>
      <c r="B101" s="605"/>
      <c r="C101" s="605"/>
      <c r="D101" s="606"/>
      <c r="E101" s="606"/>
      <c r="F101" s="606"/>
    </row>
    <row r="102" spans="1:6">
      <c r="A102" s="605"/>
      <c r="B102" s="605"/>
      <c r="C102" s="605"/>
      <c r="D102" s="606"/>
      <c r="E102" s="606"/>
      <c r="F102" s="606"/>
    </row>
    <row r="103" spans="1:6">
      <c r="A103" s="605"/>
      <c r="B103" s="605"/>
      <c r="C103" s="605"/>
      <c r="D103" s="606"/>
      <c r="E103" s="606"/>
      <c r="F103" s="606"/>
    </row>
    <row r="104" spans="1:6">
      <c r="A104" s="605"/>
      <c r="B104" s="605"/>
      <c r="C104" s="605"/>
      <c r="D104" s="606"/>
      <c r="E104" s="606"/>
      <c r="F104" s="606"/>
    </row>
    <row r="105" spans="1:6">
      <c r="A105" s="605"/>
      <c r="B105" s="605"/>
      <c r="C105" s="605"/>
      <c r="D105" s="606"/>
      <c r="E105" s="606"/>
      <c r="F105" s="606"/>
    </row>
    <row r="106" spans="1:6">
      <c r="A106" s="605"/>
      <c r="B106" s="605"/>
      <c r="C106" s="605"/>
      <c r="D106" s="606"/>
      <c r="E106" s="606"/>
      <c r="F106" s="606"/>
    </row>
    <row r="107" spans="1:6">
      <c r="A107" s="605"/>
      <c r="B107" s="605"/>
      <c r="C107" s="605"/>
      <c r="D107" s="606"/>
      <c r="E107" s="606"/>
      <c r="F107" s="606"/>
    </row>
    <row r="108" spans="1:6">
      <c r="A108" s="605"/>
      <c r="B108" s="605"/>
      <c r="C108" s="605"/>
      <c r="D108" s="606"/>
      <c r="E108" s="606"/>
      <c r="F108" s="606"/>
    </row>
    <row r="109" spans="1:6">
      <c r="A109" s="605"/>
      <c r="B109" s="605"/>
      <c r="C109" s="605"/>
      <c r="D109" s="606"/>
      <c r="E109" s="606"/>
      <c r="F109" s="606"/>
    </row>
    <row r="110" spans="1:6">
      <c r="A110" s="605"/>
      <c r="B110" s="605"/>
      <c r="C110" s="605"/>
      <c r="D110" s="606"/>
      <c r="E110" s="606"/>
      <c r="F110" s="606"/>
    </row>
    <row r="111" spans="1:6">
      <c r="A111" s="605"/>
      <c r="B111" s="605"/>
      <c r="C111" s="605"/>
      <c r="D111" s="606"/>
      <c r="E111" s="606"/>
      <c r="F111" s="606"/>
    </row>
    <row r="112" spans="1:6">
      <c r="A112" s="605"/>
      <c r="B112" s="605"/>
      <c r="C112" s="605"/>
      <c r="D112" s="606"/>
      <c r="E112" s="606"/>
      <c r="F112" s="606"/>
    </row>
    <row r="113" spans="1:6">
      <c r="A113" s="605"/>
      <c r="B113" s="605"/>
      <c r="C113" s="605"/>
      <c r="D113" s="606"/>
      <c r="E113" s="606"/>
      <c r="F113" s="606"/>
    </row>
    <row r="114" spans="1:6">
      <c r="A114" s="605"/>
      <c r="B114" s="605"/>
      <c r="C114" s="605"/>
      <c r="D114" s="606"/>
      <c r="E114" s="606"/>
      <c r="F114" s="606"/>
    </row>
    <row r="115" spans="1:6">
      <c r="A115" s="605"/>
      <c r="B115" s="605"/>
      <c r="C115" s="605"/>
      <c r="D115" s="606"/>
      <c r="E115" s="606"/>
      <c r="F115" s="606"/>
    </row>
    <row r="116" spans="1:6">
      <c r="A116" s="605"/>
      <c r="B116" s="605"/>
      <c r="C116" s="605"/>
      <c r="D116" s="606"/>
      <c r="E116" s="606"/>
      <c r="F116" s="606"/>
    </row>
    <row r="117" spans="1:6">
      <c r="A117" s="605"/>
      <c r="B117" s="605"/>
      <c r="C117" s="605"/>
      <c r="D117" s="606"/>
      <c r="E117" s="606"/>
      <c r="F117" s="606"/>
    </row>
    <row r="118" spans="1:6">
      <c r="A118" s="605"/>
      <c r="B118" s="605"/>
      <c r="C118" s="605"/>
      <c r="D118" s="606"/>
      <c r="E118" s="606"/>
      <c r="F118" s="606"/>
    </row>
    <row r="119" spans="1:6">
      <c r="A119" s="605"/>
      <c r="B119" s="605"/>
      <c r="C119" s="605"/>
      <c r="D119" s="606"/>
      <c r="E119" s="606"/>
      <c r="F119" s="606"/>
    </row>
    <row r="120" spans="1:6">
      <c r="A120" s="605"/>
      <c r="B120" s="605"/>
      <c r="C120" s="605"/>
      <c r="D120" s="606"/>
      <c r="E120" s="606"/>
      <c r="F120" s="606"/>
    </row>
    <row r="121" spans="1:6">
      <c r="A121" s="605"/>
      <c r="B121" s="605"/>
      <c r="C121" s="605"/>
      <c r="D121" s="606"/>
      <c r="E121" s="606"/>
      <c r="F121" s="606"/>
    </row>
    <row r="122" spans="1:6">
      <c r="A122" s="605"/>
      <c r="B122" s="605"/>
      <c r="C122" s="605"/>
      <c r="D122" s="606"/>
      <c r="E122" s="606"/>
      <c r="F122" s="606"/>
    </row>
    <row r="123" spans="1:6">
      <c r="A123" s="605"/>
      <c r="B123" s="605"/>
      <c r="C123" s="605"/>
      <c r="D123" s="606"/>
      <c r="E123" s="606"/>
      <c r="F123" s="606"/>
    </row>
    <row r="124" spans="1:6">
      <c r="A124" s="605"/>
      <c r="B124" s="605"/>
      <c r="C124" s="605"/>
      <c r="D124" s="606"/>
      <c r="E124" s="606"/>
      <c r="F124" s="606"/>
    </row>
    <row r="125" spans="1:6">
      <c r="A125" s="605"/>
      <c r="B125" s="605"/>
      <c r="C125" s="605"/>
      <c r="D125" s="606"/>
      <c r="E125" s="606"/>
      <c r="F125" s="606"/>
    </row>
    <row r="126" spans="1:6">
      <c r="A126" s="605"/>
      <c r="B126" s="605"/>
      <c r="C126" s="605"/>
      <c r="D126" s="606"/>
      <c r="E126" s="606"/>
      <c r="F126" s="606"/>
    </row>
    <row r="127" spans="1:6">
      <c r="A127" s="605"/>
      <c r="B127" s="605"/>
      <c r="C127" s="605"/>
      <c r="D127" s="606"/>
      <c r="E127" s="606"/>
      <c r="F127" s="606"/>
    </row>
    <row r="128" spans="1:6">
      <c r="A128" s="605"/>
      <c r="B128" s="605"/>
      <c r="C128" s="605"/>
      <c r="D128" s="606"/>
      <c r="E128" s="606"/>
      <c r="F128" s="606"/>
    </row>
    <row r="129" spans="1:6">
      <c r="A129" s="605"/>
      <c r="B129" s="605"/>
      <c r="C129" s="605"/>
      <c r="D129" s="606"/>
      <c r="E129" s="606"/>
      <c r="F129" s="606"/>
    </row>
    <row r="130" spans="1:6">
      <c r="A130" s="605"/>
      <c r="B130" s="605"/>
      <c r="C130" s="605"/>
      <c r="D130" s="606"/>
      <c r="E130" s="606"/>
      <c r="F130" s="606"/>
    </row>
    <row r="131" spans="1:6">
      <c r="A131" s="605"/>
      <c r="B131" s="605"/>
      <c r="C131" s="605"/>
      <c r="D131" s="606"/>
      <c r="E131" s="606"/>
      <c r="F131" s="606"/>
    </row>
    <row r="132" spans="1:6">
      <c r="A132" s="605"/>
      <c r="B132" s="605"/>
      <c r="C132" s="605"/>
      <c r="D132" s="606"/>
      <c r="E132" s="606"/>
      <c r="F132" s="606"/>
    </row>
    <row r="133" spans="1:6">
      <c r="A133" s="605"/>
      <c r="B133" s="605"/>
      <c r="C133" s="605"/>
      <c r="D133" s="606"/>
      <c r="E133" s="606"/>
      <c r="F133" s="606"/>
    </row>
    <row r="134" spans="1:6">
      <c r="A134" s="605"/>
      <c r="B134" s="605"/>
      <c r="C134" s="605"/>
      <c r="D134" s="606"/>
      <c r="E134" s="606"/>
      <c r="F134" s="606"/>
    </row>
    <row r="135" spans="1:6">
      <c r="A135" s="605"/>
      <c r="B135" s="605"/>
      <c r="C135" s="605"/>
      <c r="D135" s="606"/>
      <c r="E135" s="606"/>
      <c r="F135" s="606"/>
    </row>
    <row r="136" spans="1:6">
      <c r="A136" s="605"/>
      <c r="B136" s="605"/>
      <c r="C136" s="605"/>
      <c r="D136" s="606"/>
      <c r="E136" s="606"/>
      <c r="F136" s="606"/>
    </row>
    <row r="137" spans="1:6">
      <c r="A137" s="605"/>
      <c r="B137" s="605"/>
      <c r="C137" s="605"/>
      <c r="D137" s="606"/>
      <c r="E137" s="606"/>
      <c r="F137" s="606"/>
    </row>
    <row r="138" spans="1:6">
      <c r="A138" s="605"/>
      <c r="B138" s="605"/>
      <c r="C138" s="605"/>
      <c r="D138" s="606"/>
      <c r="E138" s="606"/>
      <c r="F138" s="606"/>
    </row>
    <row r="139" spans="1:6">
      <c r="A139" s="605"/>
      <c r="B139" s="605"/>
      <c r="C139" s="605"/>
      <c r="D139" s="606"/>
      <c r="E139" s="606"/>
      <c r="F139" s="606"/>
    </row>
    <row r="140" spans="1:6">
      <c r="A140" s="605"/>
      <c r="B140" s="605"/>
      <c r="C140" s="605"/>
      <c r="D140" s="606"/>
      <c r="E140" s="606"/>
      <c r="F140" s="606"/>
    </row>
    <row r="141" spans="1:6">
      <c r="A141" s="605"/>
      <c r="B141" s="605"/>
      <c r="C141" s="605"/>
      <c r="D141" s="606"/>
      <c r="E141" s="606"/>
      <c r="F141" s="606"/>
    </row>
    <row r="142" spans="1:6">
      <c r="A142" s="605"/>
      <c r="B142" s="605"/>
      <c r="C142" s="605"/>
      <c r="D142" s="606"/>
      <c r="E142" s="606"/>
      <c r="F142" s="606"/>
    </row>
    <row r="143" spans="1:6">
      <c r="A143" s="605"/>
      <c r="B143" s="605"/>
      <c r="C143" s="605"/>
      <c r="D143" s="606"/>
      <c r="E143" s="606"/>
      <c r="F143" s="606"/>
    </row>
    <row r="144" spans="1:6">
      <c r="A144" s="605"/>
      <c r="B144" s="605"/>
      <c r="C144" s="605"/>
      <c r="D144" s="606"/>
      <c r="E144" s="606"/>
      <c r="F144" s="606"/>
    </row>
    <row r="145" spans="1:6">
      <c r="A145" s="605"/>
      <c r="B145" s="605"/>
      <c r="C145" s="605"/>
      <c r="D145" s="606"/>
      <c r="E145" s="606"/>
      <c r="F145" s="606"/>
    </row>
    <row r="146" spans="1:6">
      <c r="A146" s="605"/>
      <c r="B146" s="605"/>
      <c r="C146" s="605"/>
      <c r="D146" s="606"/>
      <c r="E146" s="606"/>
      <c r="F146" s="606"/>
    </row>
    <row r="147" spans="1:6">
      <c r="A147" s="605"/>
      <c r="B147" s="605"/>
      <c r="C147" s="605"/>
      <c r="D147" s="606"/>
      <c r="E147" s="606"/>
      <c r="F147" s="606"/>
    </row>
    <row r="148" spans="1:6">
      <c r="A148" s="605"/>
      <c r="B148" s="605"/>
      <c r="C148" s="605"/>
      <c r="D148" s="606"/>
      <c r="E148" s="606"/>
      <c r="F148" s="670"/>
    </row>
    <row r="149" spans="1:6" ht="18.75">
      <c r="A149" s="605"/>
      <c r="B149" s="655"/>
      <c r="C149" s="655"/>
      <c r="D149" s="670"/>
      <c r="E149" s="670"/>
      <c r="F149" s="670"/>
    </row>
    <row r="150" spans="1:6" ht="18.75">
      <c r="A150" s="605"/>
      <c r="B150" s="655"/>
      <c r="C150" s="655"/>
      <c r="D150" s="670"/>
      <c r="E150" s="670"/>
      <c r="F150" s="670"/>
    </row>
    <row r="151" spans="1:6">
      <c r="A151" s="605"/>
      <c r="D151" s="670"/>
      <c r="E151" s="670"/>
      <c r="F151" s="670"/>
    </row>
    <row r="152" spans="1:6">
      <c r="A152" s="605"/>
      <c r="D152" s="670"/>
      <c r="E152" s="670"/>
      <c r="F152" s="670"/>
    </row>
    <row r="153" spans="1:6" ht="18.75">
      <c r="A153" s="655"/>
      <c r="D153" s="670"/>
      <c r="E153" s="670"/>
      <c r="F153" s="670"/>
    </row>
    <row r="154" spans="1:6" ht="18.75">
      <c r="A154" s="655"/>
      <c r="D154" s="670"/>
      <c r="E154" s="670"/>
      <c r="F154" s="670"/>
    </row>
    <row r="155" spans="1:6">
      <c r="D155" s="670"/>
      <c r="E155" s="670"/>
      <c r="F155" s="670"/>
    </row>
    <row r="156" spans="1:6">
      <c r="D156" s="670"/>
      <c r="E156" s="670"/>
      <c r="F156" s="670"/>
    </row>
    <row r="157" spans="1:6">
      <c r="D157" s="670"/>
      <c r="E157" s="670"/>
      <c r="F157" s="670"/>
    </row>
    <row r="158" spans="1:6">
      <c r="D158" s="670"/>
      <c r="E158" s="670"/>
      <c r="F158" s="670"/>
    </row>
    <row r="159" spans="1:6">
      <c r="D159" s="670"/>
      <c r="E159" s="670"/>
      <c r="F159" s="670"/>
    </row>
    <row r="160" spans="1:6">
      <c r="D160" s="670"/>
      <c r="E160" s="670"/>
      <c r="F160" s="670"/>
    </row>
    <row r="161" spans="4:6">
      <c r="D161" s="670"/>
      <c r="E161" s="670"/>
      <c r="F161" s="670"/>
    </row>
    <row r="162" spans="4:6">
      <c r="D162" s="670"/>
      <c r="E162" s="670"/>
      <c r="F162" s="670"/>
    </row>
    <row r="163" spans="4:6">
      <c r="D163" s="670"/>
      <c r="E163" s="670"/>
      <c r="F163" s="670"/>
    </row>
    <row r="164" spans="4:6">
      <c r="D164" s="670"/>
      <c r="E164" s="670"/>
      <c r="F164" s="670"/>
    </row>
    <row r="165" spans="4:6">
      <c r="D165" s="670"/>
      <c r="E165" s="670"/>
      <c r="F165" s="670"/>
    </row>
    <row r="166" spans="4:6">
      <c r="D166" s="670"/>
      <c r="E166" s="670"/>
      <c r="F166" s="670"/>
    </row>
    <row r="167" spans="4:6">
      <c r="D167" s="670"/>
      <c r="E167" s="670"/>
      <c r="F167" s="670"/>
    </row>
    <row r="168" spans="4:6">
      <c r="D168" s="670"/>
      <c r="E168" s="670"/>
      <c r="F168" s="670"/>
    </row>
    <row r="169" spans="4:6">
      <c r="D169" s="670"/>
      <c r="E169" s="670"/>
      <c r="F169" s="670"/>
    </row>
    <row r="170" spans="4:6">
      <c r="D170" s="670"/>
      <c r="E170" s="670"/>
      <c r="F170" s="670"/>
    </row>
    <row r="171" spans="4:6">
      <c r="D171" s="670"/>
      <c r="E171" s="670"/>
      <c r="F171" s="670"/>
    </row>
    <row r="172" spans="4:6">
      <c r="D172" s="670"/>
      <c r="E172" s="670"/>
      <c r="F172" s="670"/>
    </row>
    <row r="173" spans="4:6">
      <c r="D173" s="670"/>
      <c r="E173" s="670"/>
      <c r="F173" s="670"/>
    </row>
    <row r="174" spans="4:6">
      <c r="D174" s="670"/>
      <c r="E174" s="670"/>
      <c r="F174" s="670"/>
    </row>
    <row r="175" spans="4:6">
      <c r="D175" s="670"/>
      <c r="E175" s="670"/>
      <c r="F175" s="670"/>
    </row>
    <row r="176" spans="4:6">
      <c r="D176" s="670"/>
      <c r="E176" s="670"/>
      <c r="F176" s="670"/>
    </row>
    <row r="177" spans="4:6">
      <c r="D177" s="670"/>
      <c r="E177" s="670"/>
      <c r="F177" s="670"/>
    </row>
    <row r="178" spans="4:6">
      <c r="D178" s="670"/>
      <c r="E178" s="670"/>
      <c r="F178" s="670"/>
    </row>
    <row r="179" spans="4:6">
      <c r="D179" s="670"/>
      <c r="E179" s="670"/>
      <c r="F179" s="670"/>
    </row>
    <row r="180" spans="4:6">
      <c r="D180" s="670"/>
      <c r="E180" s="670"/>
      <c r="F180" s="670"/>
    </row>
    <row r="181" spans="4:6">
      <c r="D181" s="670"/>
      <c r="E181" s="670"/>
      <c r="F181" s="670"/>
    </row>
    <row r="182" spans="4:6">
      <c r="D182" s="670"/>
      <c r="E182" s="670"/>
      <c r="F182" s="670"/>
    </row>
    <row r="183" spans="4:6">
      <c r="D183" s="670"/>
      <c r="E183" s="670"/>
      <c r="F183" s="670"/>
    </row>
    <row r="184" spans="4:6">
      <c r="D184" s="670"/>
      <c r="E184" s="670"/>
      <c r="F184" s="670"/>
    </row>
    <row r="185" spans="4:6">
      <c r="D185" s="670"/>
      <c r="E185" s="670"/>
      <c r="F185" s="670"/>
    </row>
    <row r="186" spans="4:6">
      <c r="D186" s="670"/>
      <c r="E186" s="670"/>
      <c r="F186" s="670"/>
    </row>
    <row r="187" spans="4:6">
      <c r="D187" s="670"/>
      <c r="E187" s="670"/>
      <c r="F187" s="670"/>
    </row>
    <row r="188" spans="4:6">
      <c r="D188" s="670"/>
      <c r="E188" s="670"/>
      <c r="F188" s="670"/>
    </row>
    <row r="189" spans="4:6">
      <c r="D189" s="670"/>
      <c r="E189" s="670"/>
      <c r="F189" s="670"/>
    </row>
    <row r="190" spans="4:6">
      <c r="D190" s="670"/>
      <c r="E190" s="670"/>
      <c r="F190" s="670"/>
    </row>
    <row r="191" spans="4:6">
      <c r="D191" s="670"/>
      <c r="E191" s="670"/>
      <c r="F191" s="670"/>
    </row>
    <row r="192" spans="4:6">
      <c r="D192" s="670"/>
      <c r="E192" s="670"/>
      <c r="F192" s="670"/>
    </row>
    <row r="193" spans="4:6">
      <c r="D193" s="670"/>
      <c r="E193" s="670"/>
      <c r="F193" s="670"/>
    </row>
    <row r="194" spans="4:6">
      <c r="D194" s="670"/>
      <c r="E194" s="670"/>
      <c r="F194" s="670"/>
    </row>
    <row r="195" spans="4:6">
      <c r="D195" s="670"/>
      <c r="E195" s="670"/>
      <c r="F195" s="670"/>
    </row>
    <row r="196" spans="4:6">
      <c r="D196" s="670"/>
      <c r="E196" s="670"/>
      <c r="F196" s="670"/>
    </row>
  </sheetData>
  <mergeCells count="1">
    <mergeCell ref="E4:F4"/>
  </mergeCells>
  <pageMargins left="0.74803149606299202" right="0.17" top="0.74803149606299202" bottom="0.26" header="0.43307086614173201" footer="0.2"/>
  <pageSetup paperSize="9" firstPageNumber="38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2" sqref="J22"/>
    </sheetView>
  </sheetViews>
  <sheetFormatPr defaultColWidth="9.28515625" defaultRowHeight="12.75"/>
  <cols>
    <col min="1" max="1" width="45" style="672" customWidth="1"/>
    <col min="2" max="5" width="8.28515625" style="672" customWidth="1"/>
    <col min="6" max="6" width="10.140625" style="672" customWidth="1"/>
    <col min="7" max="7" width="9.5703125" style="672" bestFit="1" customWidth="1"/>
    <col min="8" max="16384" width="9.28515625" style="672"/>
  </cols>
  <sheetData>
    <row r="1" spans="1:10" ht="20.100000000000001" customHeight="1">
      <c r="A1" s="426" t="s">
        <v>625</v>
      </c>
      <c r="B1" s="671"/>
    </row>
    <row r="2" spans="1:10" ht="20.100000000000001" customHeight="1">
      <c r="A2" s="671"/>
      <c r="B2" s="671"/>
    </row>
    <row r="4" spans="1:10" ht="34.5" customHeight="1">
      <c r="A4" s="673"/>
      <c r="B4" s="674">
        <v>2019</v>
      </c>
      <c r="C4" s="674">
        <v>2020</v>
      </c>
      <c r="D4" s="674">
        <v>2021</v>
      </c>
      <c r="E4" s="674">
        <v>2022</v>
      </c>
      <c r="F4" s="674" t="s">
        <v>98</v>
      </c>
      <c r="G4" s="675"/>
    </row>
    <row r="5" spans="1:10" ht="18.95" customHeight="1"/>
    <row r="6" spans="1:10" ht="18.95" customHeight="1">
      <c r="A6" s="676" t="s">
        <v>585</v>
      </c>
      <c r="B6" s="677">
        <v>96483.981</v>
      </c>
      <c r="C6" s="677">
        <v>97582.693682080848</v>
      </c>
      <c r="D6" s="677">
        <v>98504.4</v>
      </c>
      <c r="E6" s="677">
        <v>99474.417000000001</v>
      </c>
      <c r="F6" s="677">
        <v>100309.2</v>
      </c>
      <c r="G6" s="678"/>
      <c r="H6" s="679"/>
      <c r="I6" s="679"/>
      <c r="J6" s="679"/>
    </row>
    <row r="7" spans="1:10" ht="18.95" customHeight="1">
      <c r="A7" s="680" t="s">
        <v>586</v>
      </c>
      <c r="B7" s="681"/>
      <c r="C7" s="681"/>
      <c r="D7" s="681"/>
      <c r="E7" s="681"/>
      <c r="F7" s="681"/>
      <c r="H7" s="679"/>
      <c r="I7" s="679"/>
      <c r="J7" s="679"/>
    </row>
    <row r="8" spans="1:10" ht="18.95" customHeight="1">
      <c r="A8" s="682" t="s">
        <v>587</v>
      </c>
      <c r="B8" s="681">
        <v>48017.699000000001</v>
      </c>
      <c r="C8" s="681">
        <v>48625.985481796684</v>
      </c>
      <c r="D8" s="681">
        <v>49092.7</v>
      </c>
      <c r="E8" s="681">
        <v>49590.243999999999</v>
      </c>
      <c r="F8" s="681">
        <v>50040.800000000003</v>
      </c>
    </row>
    <row r="9" spans="1:10" ht="18.95" customHeight="1">
      <c r="A9" s="682" t="s">
        <v>588</v>
      </c>
      <c r="B9" s="681">
        <v>48466.281999999999</v>
      </c>
      <c r="C9" s="681">
        <v>48956.708200284185</v>
      </c>
      <c r="D9" s="681">
        <v>49411.7</v>
      </c>
      <c r="E9" s="681">
        <v>49884.173002986965</v>
      </c>
      <c r="F9" s="681">
        <v>50268.4</v>
      </c>
    </row>
    <row r="10" spans="1:10" ht="18.95" customHeight="1">
      <c r="A10" s="680" t="s">
        <v>589</v>
      </c>
      <c r="B10" s="681"/>
      <c r="C10" s="681"/>
      <c r="D10" s="681"/>
      <c r="E10" s="681"/>
      <c r="F10" s="681"/>
    </row>
    <row r="11" spans="1:10" ht="18.95" customHeight="1">
      <c r="A11" s="682" t="s">
        <v>590</v>
      </c>
      <c r="B11" s="681">
        <v>33816.610999999997</v>
      </c>
      <c r="C11" s="681">
        <v>35867.210520138491</v>
      </c>
      <c r="D11" s="681">
        <v>36563.300000000003</v>
      </c>
      <c r="E11" s="681">
        <v>37350.504999999997</v>
      </c>
      <c r="F11" s="681">
        <v>38232.233139724711</v>
      </c>
      <c r="G11" s="683"/>
    </row>
    <row r="12" spans="1:10" ht="18.95" customHeight="1">
      <c r="A12" s="682" t="s">
        <v>591</v>
      </c>
      <c r="B12" s="681">
        <v>62667.37</v>
      </c>
      <c r="C12" s="681">
        <v>61715.483161942379</v>
      </c>
      <c r="D12" s="681">
        <v>61941.1</v>
      </c>
      <c r="E12" s="681">
        <v>62123.911999999997</v>
      </c>
      <c r="F12" s="681">
        <v>62076</v>
      </c>
      <c r="G12" s="683"/>
    </row>
    <row r="13" spans="1:10" ht="18.95" customHeight="1">
      <c r="A13" s="684" t="s">
        <v>592</v>
      </c>
      <c r="B13" s="685">
        <v>1.1519577296197383</v>
      </c>
      <c r="C13" s="685">
        <v>1.1387513975826185</v>
      </c>
      <c r="D13" s="685">
        <v>0.94453871187652994</v>
      </c>
      <c r="E13" s="685">
        <v>0.98474484388515293</v>
      </c>
      <c r="F13" s="685">
        <v>0.83919365920988298</v>
      </c>
      <c r="H13" s="686"/>
      <c r="I13" s="686"/>
    </row>
    <row r="14" spans="1:10" ht="18.95" customHeight="1">
      <c r="A14" s="684" t="s">
        <v>593</v>
      </c>
      <c r="B14" s="681">
        <v>99.074443135539042</v>
      </c>
      <c r="C14" s="681">
        <v>99.241384289043964</v>
      </c>
      <c r="D14" s="681">
        <v>99.368496922609054</v>
      </c>
      <c r="E14" s="681">
        <v>99.5</v>
      </c>
      <c r="F14" s="681">
        <v>99.5</v>
      </c>
      <c r="H14" s="686"/>
      <c r="I14" s="686"/>
    </row>
    <row r="15" spans="1:10" ht="18.95" customHeight="1">
      <c r="A15" s="684" t="s">
        <v>594</v>
      </c>
      <c r="B15" s="681">
        <v>111.50709897321131</v>
      </c>
      <c r="C15" s="681">
        <v>112.06032353688855</v>
      </c>
      <c r="D15" s="681">
        <v>112</v>
      </c>
      <c r="E15" s="681">
        <v>111.55895416334405</v>
      </c>
      <c r="F15" s="681">
        <v>112</v>
      </c>
    </row>
    <row r="16" spans="1:10" ht="18.95" customHeight="1">
      <c r="A16" s="684" t="s">
        <v>595</v>
      </c>
      <c r="B16" s="685">
        <v>35.048938331016835</v>
      </c>
      <c r="C16" s="685">
        <v>36.75570858598342</v>
      </c>
      <c r="D16" s="685">
        <v>37.11844344008999</v>
      </c>
      <c r="E16" s="685">
        <v>37.547850117080856</v>
      </c>
      <c r="F16" s="685">
        <v>38.1</v>
      </c>
      <c r="G16" s="686"/>
    </row>
    <row r="17" spans="1:8" ht="18.95" customHeight="1">
      <c r="A17" s="684" t="s">
        <v>596</v>
      </c>
      <c r="B17" s="685">
        <v>2.092531499911487</v>
      </c>
      <c r="C17" s="685">
        <v>2.12</v>
      </c>
      <c r="D17" s="685">
        <v>2.11</v>
      </c>
      <c r="E17" s="685">
        <v>2.0102840160746496</v>
      </c>
      <c r="F17" s="685">
        <v>1.96</v>
      </c>
      <c r="G17" s="686"/>
    </row>
    <row r="18" spans="1:8" ht="18.95" customHeight="1">
      <c r="A18" s="684" t="s">
        <v>597</v>
      </c>
      <c r="B18" s="681">
        <v>16.275925386299321</v>
      </c>
      <c r="C18" s="681">
        <v>16.3</v>
      </c>
      <c r="D18" s="681">
        <v>15.743427520508945</v>
      </c>
      <c r="E18" s="681">
        <v>15.2</v>
      </c>
      <c r="F18" s="681">
        <v>13.9</v>
      </c>
      <c r="G18" s="683"/>
    </row>
    <row r="19" spans="1:8" ht="18.95" customHeight="1">
      <c r="A19" s="684" t="s">
        <v>598</v>
      </c>
      <c r="B19" s="681">
        <v>6.3226462956216425</v>
      </c>
      <c r="C19" s="681">
        <v>6.06</v>
      </c>
      <c r="D19" s="681">
        <v>6.3764326008905829</v>
      </c>
      <c r="E19" s="681">
        <v>6.1</v>
      </c>
      <c r="F19" s="681">
        <v>5.5</v>
      </c>
      <c r="G19" s="683"/>
    </row>
    <row r="20" spans="1:8" ht="18.95" customHeight="1">
      <c r="A20" s="684" t="s">
        <v>599</v>
      </c>
      <c r="B20" s="681">
        <v>13.967447899181371</v>
      </c>
      <c r="C20" s="681">
        <v>13.9</v>
      </c>
      <c r="D20" s="681">
        <v>13.64523133637574</v>
      </c>
      <c r="E20" s="681">
        <v>12.091374955566337</v>
      </c>
      <c r="F20" s="681">
        <v>11.6</v>
      </c>
      <c r="G20" s="683"/>
    </row>
    <row r="21" spans="1:8" ht="18.95" customHeight="1">
      <c r="A21" s="684" t="s">
        <v>600</v>
      </c>
      <c r="B21" s="681">
        <v>20.963289168819454</v>
      </c>
      <c r="C21" s="681">
        <v>22.3</v>
      </c>
      <c r="D21" s="681">
        <v>20.472551991181668</v>
      </c>
      <c r="E21" s="681">
        <v>18.929616862789427</v>
      </c>
      <c r="F21" s="681">
        <v>18.2</v>
      </c>
      <c r="G21" s="683"/>
    </row>
    <row r="22" spans="1:8" ht="18.95" customHeight="1">
      <c r="A22" s="684" t="s">
        <v>601</v>
      </c>
      <c r="B22" s="681">
        <v>73.5956836820083</v>
      </c>
      <c r="C22" s="681">
        <v>73.7</v>
      </c>
      <c r="D22" s="681">
        <v>73.642039079200032</v>
      </c>
      <c r="E22" s="681">
        <v>73.642039079200032</v>
      </c>
      <c r="F22" s="681">
        <v>73.7</v>
      </c>
      <c r="G22" s="683"/>
    </row>
    <row r="23" spans="1:8">
      <c r="A23" s="687"/>
    </row>
    <row r="24" spans="1:8">
      <c r="C24" s="683"/>
      <c r="D24" s="683"/>
      <c r="E24" s="683"/>
      <c r="F24" s="683"/>
      <c r="G24" s="688"/>
      <c r="H24" s="688"/>
    </row>
    <row r="25" spans="1:8">
      <c r="C25" s="683"/>
      <c r="D25" s="683"/>
      <c r="E25" s="683"/>
      <c r="F25" s="683"/>
    </row>
    <row r="26" spans="1:8">
      <c r="C26" s="683"/>
      <c r="D26" s="683"/>
      <c r="E26" s="683"/>
      <c r="F26" s="683"/>
    </row>
  </sheetData>
  <pageMargins left="0.7480314960629920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6" workbookViewId="0">
      <selection activeCell="J22" sqref="J22"/>
    </sheetView>
  </sheetViews>
  <sheetFormatPr defaultColWidth="9.28515625" defaultRowHeight="12.75"/>
  <cols>
    <col min="1" max="1" width="40.85546875" style="672" customWidth="1"/>
    <col min="2" max="3" width="9.7109375" style="672" customWidth="1"/>
    <col min="4" max="4" width="8.28515625" style="672" customWidth="1"/>
    <col min="5" max="6" width="9.7109375" style="672" customWidth="1"/>
    <col min="7" max="16384" width="9.28515625" style="672"/>
  </cols>
  <sheetData>
    <row r="1" spans="1:13" ht="18" customHeight="1">
      <c r="A1" s="426" t="s">
        <v>626</v>
      </c>
      <c r="B1" s="426"/>
      <c r="G1" s="671"/>
      <c r="H1" s="671"/>
    </row>
    <row r="2" spans="1:13" ht="18" customHeight="1">
      <c r="A2" s="689"/>
      <c r="B2" s="671"/>
      <c r="G2" s="671"/>
      <c r="H2" s="671"/>
    </row>
    <row r="3" spans="1:13" ht="18" customHeight="1">
      <c r="A3" s="690"/>
    </row>
    <row r="4" spans="1:13" ht="18" customHeight="1">
      <c r="A4" s="673"/>
      <c r="B4" s="534" t="s">
        <v>602</v>
      </c>
      <c r="C4" s="534" t="s">
        <v>353</v>
      </c>
      <c r="D4" s="534" t="s">
        <v>63</v>
      </c>
      <c r="E4" s="534" t="s">
        <v>64</v>
      </c>
      <c r="F4" s="534" t="s">
        <v>169</v>
      </c>
    </row>
    <row r="5" spans="1:13" ht="18" customHeight="1">
      <c r="A5" s="690"/>
      <c r="B5" s="536" t="s">
        <v>62</v>
      </c>
      <c r="C5" s="536" t="s">
        <v>62</v>
      </c>
      <c r="D5" s="536" t="s">
        <v>62</v>
      </c>
      <c r="E5" s="536" t="s">
        <v>62</v>
      </c>
      <c r="F5" s="536" t="s">
        <v>62</v>
      </c>
    </row>
    <row r="6" spans="1:13" ht="18" customHeight="1">
      <c r="A6" s="690"/>
      <c r="B6" s="691">
        <v>2023</v>
      </c>
      <c r="C6" s="691">
        <v>2023</v>
      </c>
      <c r="D6" s="691">
        <v>2023</v>
      </c>
      <c r="E6" s="691">
        <v>2023</v>
      </c>
      <c r="F6" s="691">
        <v>2023</v>
      </c>
    </row>
    <row r="7" spans="1:13" ht="18" customHeight="1">
      <c r="A7" s="690"/>
      <c r="G7" s="687"/>
    </row>
    <row r="8" spans="1:13" ht="18" customHeight="1">
      <c r="A8" s="690"/>
      <c r="B8" s="1057" t="s">
        <v>603</v>
      </c>
      <c r="C8" s="1057"/>
      <c r="D8" s="1057"/>
      <c r="E8" s="1057"/>
      <c r="F8" s="1057"/>
      <c r="G8" s="692"/>
      <c r="I8" s="692"/>
      <c r="J8" s="693"/>
      <c r="K8" s="683"/>
      <c r="L8" s="692"/>
      <c r="M8" s="694"/>
    </row>
    <row r="9" spans="1:13" ht="18" customHeight="1">
      <c r="A9" s="695" t="s">
        <v>604</v>
      </c>
      <c r="B9" s="696">
        <v>52216.4</v>
      </c>
      <c r="C9" s="697">
        <v>52323.5</v>
      </c>
      <c r="D9" s="697">
        <v>52416.1</v>
      </c>
      <c r="E9" s="697">
        <v>52529.608548400502</v>
      </c>
      <c r="F9" s="697">
        <v>52371.390297905891</v>
      </c>
      <c r="G9" s="692"/>
      <c r="H9" s="683"/>
      <c r="I9" s="698"/>
      <c r="J9" s="693"/>
      <c r="K9" s="683"/>
      <c r="L9" s="692"/>
      <c r="M9" s="694"/>
    </row>
    <row r="10" spans="1:13" ht="18" customHeight="1">
      <c r="A10" s="699" t="s">
        <v>586</v>
      </c>
      <c r="B10" s="700"/>
      <c r="C10" s="701"/>
      <c r="D10" s="701"/>
      <c r="E10" s="701"/>
      <c r="F10" s="701"/>
      <c r="G10" s="692"/>
      <c r="I10" s="692"/>
      <c r="J10" s="693"/>
      <c r="K10" s="683"/>
      <c r="L10" s="692"/>
      <c r="M10" s="694"/>
    </row>
    <row r="11" spans="1:13" ht="18" customHeight="1">
      <c r="A11" s="702" t="s">
        <v>605</v>
      </c>
      <c r="B11" s="701">
        <v>27848</v>
      </c>
      <c r="C11" s="701">
        <v>27668.9</v>
      </c>
      <c r="D11" s="701">
        <v>28015.1</v>
      </c>
      <c r="E11" s="701">
        <v>28092.598441815047</v>
      </c>
      <c r="F11" s="701">
        <v>27906.2</v>
      </c>
      <c r="G11" s="692"/>
      <c r="I11" s="692"/>
      <c r="J11" s="693"/>
      <c r="K11" s="683"/>
      <c r="L11" s="692"/>
      <c r="M11" s="694"/>
    </row>
    <row r="12" spans="1:13" ht="18" customHeight="1">
      <c r="A12" s="702" t="s">
        <v>606</v>
      </c>
      <c r="B12" s="701">
        <v>24368.400000000001</v>
      </c>
      <c r="C12" s="701">
        <v>24654.6</v>
      </c>
      <c r="D12" s="701">
        <v>24401</v>
      </c>
      <c r="E12" s="701">
        <v>24437.010106584923</v>
      </c>
      <c r="F12" s="701">
        <v>24465.244954740989</v>
      </c>
      <c r="G12" s="692"/>
      <c r="I12" s="692"/>
      <c r="J12" s="693"/>
      <c r="K12" s="683"/>
      <c r="L12" s="692"/>
      <c r="M12" s="694"/>
    </row>
    <row r="13" spans="1:13" ht="18" customHeight="1">
      <c r="A13" s="699" t="s">
        <v>607</v>
      </c>
      <c r="B13" s="703"/>
      <c r="C13" s="701"/>
      <c r="D13" s="701"/>
      <c r="E13" s="701"/>
      <c r="F13" s="701"/>
      <c r="G13" s="692"/>
      <c r="I13" s="692"/>
      <c r="J13" s="693"/>
      <c r="K13" s="683"/>
      <c r="L13" s="692"/>
      <c r="M13" s="694"/>
    </row>
    <row r="14" spans="1:13" ht="18" customHeight="1">
      <c r="A14" s="702" t="s">
        <v>608</v>
      </c>
      <c r="B14" s="701">
        <v>19417</v>
      </c>
      <c r="C14" s="701">
        <v>19505.3</v>
      </c>
      <c r="D14" s="701">
        <v>19587.2</v>
      </c>
      <c r="E14" s="701">
        <v>19633.554512135619</v>
      </c>
      <c r="F14" s="701">
        <v>19535.8</v>
      </c>
      <c r="G14" s="692"/>
      <c r="I14" s="692"/>
      <c r="J14" s="693"/>
      <c r="K14" s="683"/>
      <c r="L14" s="692"/>
      <c r="M14" s="694"/>
    </row>
    <row r="15" spans="1:13" ht="18" customHeight="1">
      <c r="A15" s="702" t="s">
        <v>609</v>
      </c>
      <c r="B15" s="701">
        <v>32799.4</v>
      </c>
      <c r="C15" s="704">
        <v>32818.199999999997</v>
      </c>
      <c r="D15" s="704">
        <v>32828.9</v>
      </c>
      <c r="E15" s="704">
        <v>32896</v>
      </c>
      <c r="F15" s="704">
        <v>32835.643036263486</v>
      </c>
      <c r="G15" s="692"/>
      <c r="I15" s="692"/>
      <c r="J15" s="693"/>
      <c r="K15" s="683"/>
      <c r="L15" s="692"/>
      <c r="M15" s="694"/>
    </row>
    <row r="16" spans="1:13" ht="18" customHeight="1">
      <c r="A16" s="676" t="s">
        <v>610</v>
      </c>
      <c r="B16" s="697">
        <v>51148.9</v>
      </c>
      <c r="C16" s="697">
        <v>51232.161209999998</v>
      </c>
      <c r="D16" s="697">
        <v>51319.592021050499</v>
      </c>
      <c r="E16" s="697">
        <v>51450.028366735234</v>
      </c>
      <c r="F16" s="697">
        <v>51287.676224015668</v>
      </c>
      <c r="G16" s="692"/>
      <c r="I16" s="692"/>
      <c r="J16" s="693"/>
      <c r="K16" s="683"/>
      <c r="L16" s="692"/>
      <c r="M16" s="694"/>
    </row>
    <row r="17" spans="1:13" ht="18" customHeight="1">
      <c r="A17" s="702" t="s">
        <v>611</v>
      </c>
      <c r="B17" s="705">
        <v>13850.8</v>
      </c>
      <c r="C17" s="701">
        <v>13827.030049999999</v>
      </c>
      <c r="D17" s="701">
        <v>13808.626818762106</v>
      </c>
      <c r="E17" s="701">
        <v>13788.487733086908</v>
      </c>
      <c r="F17" s="701">
        <v>13818.733611164847</v>
      </c>
      <c r="G17" s="706"/>
      <c r="I17" s="692"/>
      <c r="J17" s="693"/>
      <c r="K17" s="683"/>
      <c r="L17" s="692"/>
      <c r="M17" s="694"/>
    </row>
    <row r="18" spans="1:13" ht="18" customHeight="1">
      <c r="A18" s="702" t="s">
        <v>612</v>
      </c>
      <c r="B18" s="701">
        <v>17328.599999999999</v>
      </c>
      <c r="C18" s="701">
        <v>17086.6034</v>
      </c>
      <c r="D18" s="701">
        <v>17096.613585728086</v>
      </c>
      <c r="E18" s="701">
        <v>17188.594111671933</v>
      </c>
      <c r="F18" s="701">
        <v>17175.100836497371</v>
      </c>
      <c r="G18" s="706"/>
      <c r="I18" s="692"/>
      <c r="J18" s="693"/>
      <c r="K18" s="683"/>
      <c r="L18" s="692"/>
      <c r="M18" s="694"/>
    </row>
    <row r="19" spans="1:13" ht="18" customHeight="1">
      <c r="A19" s="702" t="s">
        <v>431</v>
      </c>
      <c r="B19" s="701">
        <v>19969.5</v>
      </c>
      <c r="C19" s="701">
        <v>20318.599999999999</v>
      </c>
      <c r="D19" s="701">
        <v>20414.351616560311</v>
      </c>
      <c r="E19" s="701">
        <v>20472.94652197641</v>
      </c>
      <c r="F19" s="701">
        <v>20293.900000000001</v>
      </c>
      <c r="G19" s="706"/>
      <c r="I19" s="692"/>
      <c r="J19" s="693"/>
      <c r="K19" s="683"/>
      <c r="L19" s="692"/>
      <c r="M19" s="694"/>
    </row>
    <row r="20" spans="1:13" ht="18" customHeight="1">
      <c r="A20" s="702"/>
      <c r="B20" s="702"/>
      <c r="C20" s="701"/>
      <c r="D20" s="701"/>
      <c r="E20" s="701"/>
      <c r="F20" s="701"/>
      <c r="G20" s="692"/>
      <c r="I20" s="692"/>
      <c r="J20" s="693"/>
      <c r="K20" s="683"/>
      <c r="L20" s="692"/>
      <c r="M20" s="694"/>
    </row>
    <row r="21" spans="1:13" ht="18" customHeight="1">
      <c r="A21" s="702"/>
      <c r="B21" s="1057" t="s">
        <v>613</v>
      </c>
      <c r="C21" s="1057"/>
      <c r="D21" s="1057"/>
      <c r="E21" s="1057"/>
      <c r="F21" s="1057"/>
      <c r="G21" s="692"/>
      <c r="I21" s="692"/>
      <c r="J21" s="693"/>
      <c r="K21" s="683"/>
      <c r="L21" s="692"/>
      <c r="M21" s="694"/>
    </row>
    <row r="22" spans="1:13" ht="18" customHeight="1">
      <c r="A22" s="702"/>
      <c r="B22" s="702"/>
      <c r="C22" s="701"/>
      <c r="D22" s="701"/>
      <c r="E22" s="701"/>
      <c r="F22" s="701"/>
      <c r="G22" s="692"/>
      <c r="I22" s="692"/>
      <c r="J22" s="693"/>
      <c r="K22" s="683"/>
      <c r="L22" s="692"/>
      <c r="M22" s="694"/>
    </row>
    <row r="23" spans="1:13" ht="18" customHeight="1">
      <c r="A23" s="695" t="s">
        <v>604</v>
      </c>
      <c r="B23" s="696">
        <v>100</v>
      </c>
      <c r="C23" s="697">
        <v>100</v>
      </c>
      <c r="D23" s="697">
        <v>100</v>
      </c>
      <c r="E23" s="697">
        <v>100</v>
      </c>
      <c r="F23" s="697">
        <v>100</v>
      </c>
      <c r="G23" s="692"/>
      <c r="I23" s="698"/>
      <c r="J23" s="693"/>
      <c r="K23" s="683"/>
      <c r="L23" s="692"/>
      <c r="M23" s="694"/>
    </row>
    <row r="24" spans="1:13" ht="18" customHeight="1">
      <c r="A24" s="707" t="s">
        <v>586</v>
      </c>
      <c r="B24" s="703"/>
      <c r="C24" s="701"/>
      <c r="D24" s="701"/>
      <c r="E24" s="701"/>
      <c r="F24" s="701"/>
      <c r="G24" s="692"/>
      <c r="I24" s="692"/>
      <c r="J24" s="693"/>
      <c r="K24" s="683"/>
      <c r="L24" s="692"/>
      <c r="M24" s="694"/>
    </row>
    <row r="25" spans="1:13" ht="18" customHeight="1">
      <c r="A25" s="702" t="s">
        <v>605</v>
      </c>
      <c r="B25" s="701">
        <f>+B11/B9*100</f>
        <v>53.331903386675449</v>
      </c>
      <c r="C25" s="701">
        <f>+C11/C9*100</f>
        <v>52.880445688839629</v>
      </c>
      <c r="D25" s="701">
        <f>+D11/D9*100</f>
        <v>53.447509448432825</v>
      </c>
      <c r="E25" s="701">
        <f>+E11/E9*100</f>
        <v>53.479550330040396</v>
      </c>
      <c r="F25" s="701">
        <f>+F11/F9*100</f>
        <v>53.285199879667601</v>
      </c>
      <c r="G25" s="692"/>
      <c r="I25" s="692"/>
      <c r="J25" s="693"/>
      <c r="K25" s="683"/>
      <c r="L25" s="692"/>
      <c r="M25" s="694"/>
    </row>
    <row r="26" spans="1:13" ht="18" customHeight="1">
      <c r="A26" s="702" t="s">
        <v>606</v>
      </c>
      <c r="B26" s="701">
        <f>+B12/B9*100</f>
        <v>46.668096613324551</v>
      </c>
      <c r="C26" s="701">
        <f>+C12/C9*100</f>
        <v>47.119554311160371</v>
      </c>
      <c r="D26" s="701">
        <f>+D12/D9*100</f>
        <v>46.552490551567175</v>
      </c>
      <c r="E26" s="701">
        <f>+E12/E9*100</f>
        <v>46.520449669958595</v>
      </c>
      <c r="F26" s="701">
        <f>+F12/F9*100</f>
        <v>46.714904484250916</v>
      </c>
      <c r="G26" s="692"/>
      <c r="I26" s="692"/>
      <c r="J26" s="693"/>
      <c r="K26" s="683"/>
      <c r="L26" s="692"/>
      <c r="M26" s="694"/>
    </row>
    <row r="27" spans="1:13" ht="18" customHeight="1">
      <c r="A27" s="707" t="s">
        <v>607</v>
      </c>
      <c r="B27" s="703"/>
      <c r="C27" s="703"/>
      <c r="D27" s="703"/>
      <c r="E27" s="703"/>
      <c r="F27" s="703"/>
      <c r="G27" s="692"/>
      <c r="I27" s="692"/>
      <c r="J27" s="693"/>
      <c r="K27" s="683"/>
      <c r="L27" s="692"/>
      <c r="M27" s="694"/>
    </row>
    <row r="28" spans="1:13" ht="18" customHeight="1">
      <c r="A28" s="702" t="s">
        <v>608</v>
      </c>
      <c r="B28" s="701">
        <f>+B14/B9*100</f>
        <v>37.185635164431098</v>
      </c>
      <c r="C28" s="701">
        <f>+C14/C9*100</f>
        <v>37.278278402629795</v>
      </c>
      <c r="D28" s="701">
        <f>+D14/D9*100</f>
        <v>37.368671076253293</v>
      </c>
      <c r="E28" s="701">
        <f>+E14/E9*100</f>
        <v>37.37616756470851</v>
      </c>
      <c r="F28" s="701">
        <f>+F14/F9*100</f>
        <v>37.302427697400944</v>
      </c>
      <c r="G28" s="692"/>
      <c r="I28" s="692"/>
      <c r="J28" s="693"/>
      <c r="K28" s="683"/>
      <c r="L28" s="692"/>
      <c r="M28" s="694"/>
    </row>
    <row r="29" spans="1:13" ht="18" customHeight="1">
      <c r="A29" s="702" t="s">
        <v>609</v>
      </c>
      <c r="B29" s="701">
        <f>+B15/B9*100</f>
        <v>62.814364835568902</v>
      </c>
      <c r="C29" s="701">
        <f>+C15/C9*100</f>
        <v>62.721721597370205</v>
      </c>
      <c r="D29" s="701">
        <f>+D15/D9*100</f>
        <v>62.631328923746722</v>
      </c>
      <c r="E29" s="701">
        <f>+E15/E9*100</f>
        <v>62.62372956708748</v>
      </c>
      <c r="F29" s="701">
        <f>+F15/F9*100</f>
        <v>62.697673003300892</v>
      </c>
      <c r="G29" s="692"/>
      <c r="I29" s="692"/>
      <c r="J29" s="693"/>
      <c r="K29" s="683"/>
      <c r="L29" s="692"/>
      <c r="M29" s="694"/>
    </row>
    <row r="30" spans="1:13" ht="18" customHeight="1">
      <c r="A30" s="676" t="s">
        <v>610</v>
      </c>
      <c r="B30" s="708">
        <v>100</v>
      </c>
      <c r="C30" s="697">
        <v>100</v>
      </c>
      <c r="D30" s="697">
        <v>100</v>
      </c>
      <c r="E30" s="697">
        <v>100</v>
      </c>
      <c r="F30" s="697">
        <v>100</v>
      </c>
      <c r="G30" s="692"/>
      <c r="I30" s="692"/>
      <c r="J30" s="693"/>
      <c r="K30" s="683"/>
      <c r="L30" s="692"/>
      <c r="M30" s="694"/>
    </row>
    <row r="31" spans="1:13" ht="18" customHeight="1">
      <c r="A31" s="702" t="s">
        <v>611</v>
      </c>
      <c r="B31" s="709">
        <f>+B17/B16*100</f>
        <v>27.079370230835853</v>
      </c>
      <c r="C31" s="709">
        <f>+C17/C16*100</f>
        <v>26.988964984949931</v>
      </c>
      <c r="D31" s="709">
        <f>+D17/D16*100</f>
        <v>26.907125086064642</v>
      </c>
      <c r="E31" s="709">
        <f>+E17/E16*100</f>
        <v>26.799767018207881</v>
      </c>
      <c r="F31" s="709">
        <f>+F17/F16*100</f>
        <v>26.943575198858721</v>
      </c>
      <c r="G31" s="692"/>
      <c r="I31" s="692"/>
      <c r="J31" s="693"/>
      <c r="K31" s="683"/>
      <c r="L31" s="692"/>
      <c r="M31" s="694"/>
    </row>
    <row r="32" spans="1:13" ht="18" customHeight="1">
      <c r="A32" s="702" t="s">
        <v>612</v>
      </c>
      <c r="B32" s="709">
        <f>+B18/B16*100</f>
        <v>33.87873444003683</v>
      </c>
      <c r="C32" s="709">
        <f>33.3</f>
        <v>33.299999999999997</v>
      </c>
      <c r="D32" s="709">
        <f>+D18/D16*100</f>
        <v>33.31400915797483</v>
      </c>
      <c r="E32" s="709">
        <v>34.4</v>
      </c>
      <c r="F32" s="709">
        <f>+F18/F16*100</f>
        <v>33.487773478914335</v>
      </c>
      <c r="G32" s="692"/>
      <c r="I32" s="692"/>
      <c r="J32" s="693"/>
      <c r="K32" s="683"/>
      <c r="L32" s="692"/>
      <c r="M32" s="694"/>
    </row>
    <row r="33" spans="1:6" ht="18" customHeight="1">
      <c r="A33" s="702" t="s">
        <v>431</v>
      </c>
      <c r="B33" s="709">
        <f>+B19/B16*100</f>
        <v>39.041895329127314</v>
      </c>
      <c r="C33" s="709">
        <f>+C19/C16*100</f>
        <v>39.659853342345457</v>
      </c>
      <c r="D33" s="709">
        <f>+D19/D16*100</f>
        <v>39.778865755960531</v>
      </c>
      <c r="E33" s="709">
        <f>+E19/E16*100</f>
        <v>39.791905217321691</v>
      </c>
      <c r="F33" s="709">
        <f>+F19/F16*100</f>
        <v>39.568764845885724</v>
      </c>
    </row>
    <row r="34" spans="1:6" ht="18" customHeight="1"/>
    <row r="35" spans="1:6" ht="18" customHeight="1">
      <c r="A35" s="690"/>
    </row>
    <row r="36" spans="1:6" ht="18" customHeight="1"/>
    <row r="37" spans="1:6" ht="18" customHeight="1"/>
    <row r="38" spans="1:6" ht="18" customHeight="1"/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</sheetData>
  <mergeCells count="2">
    <mergeCell ref="B8:F8"/>
    <mergeCell ref="B21:F21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22" sqref="J22"/>
    </sheetView>
  </sheetViews>
  <sheetFormatPr defaultColWidth="9.28515625" defaultRowHeight="12.75"/>
  <cols>
    <col min="1" max="1" width="51.140625" style="713" customWidth="1"/>
    <col min="2" max="4" width="11.28515625" style="713" customWidth="1"/>
    <col min="5" max="16384" width="9.28515625" style="713"/>
  </cols>
  <sheetData>
    <row r="1" spans="1:8" ht="20.100000000000001" customHeight="1">
      <c r="A1" s="710" t="s">
        <v>627</v>
      </c>
      <c r="B1" s="711"/>
      <c r="C1" s="711"/>
      <c r="D1" s="711"/>
      <c r="E1" s="712"/>
      <c r="F1" s="712"/>
      <c r="G1" s="712"/>
      <c r="H1" s="712"/>
    </row>
    <row r="2" spans="1:8" ht="18" customHeight="1">
      <c r="A2" s="711"/>
      <c r="B2" s="711"/>
      <c r="C2" s="711"/>
      <c r="D2" s="711"/>
      <c r="E2" s="712"/>
      <c r="F2" s="712"/>
      <c r="G2" s="712"/>
      <c r="H2" s="712"/>
    </row>
    <row r="3" spans="1:8" ht="20.100000000000001" customHeight="1">
      <c r="A3" s="714"/>
      <c r="B3" s="714"/>
      <c r="C3" s="714"/>
      <c r="D3" s="715" t="s">
        <v>109</v>
      </c>
    </row>
    <row r="4" spans="1:8" ht="20.100000000000001" customHeight="1">
      <c r="A4" s="716"/>
      <c r="B4" s="1058" t="s">
        <v>614</v>
      </c>
      <c r="C4" s="1060" t="s">
        <v>18</v>
      </c>
      <c r="D4" s="1060"/>
    </row>
    <row r="5" spans="1:8" ht="20.100000000000001" customHeight="1">
      <c r="B5" s="1059"/>
      <c r="C5" s="717" t="s">
        <v>615</v>
      </c>
      <c r="D5" s="717" t="s">
        <v>609</v>
      </c>
    </row>
    <row r="6" spans="1:8" ht="20.100000000000001" customHeight="1"/>
    <row r="7" spans="1:8" ht="20.100000000000001" customHeight="1">
      <c r="A7" s="718" t="s">
        <v>616</v>
      </c>
    </row>
    <row r="8" spans="1:8" ht="20.100000000000001" customHeight="1">
      <c r="A8" s="719" t="s">
        <v>617</v>
      </c>
      <c r="B8" s="720">
        <v>2.25</v>
      </c>
      <c r="C8" s="720">
        <v>2.66</v>
      </c>
      <c r="D8" s="720">
        <v>1.99</v>
      </c>
    </row>
    <row r="9" spans="1:8" ht="20.100000000000001" customHeight="1">
      <c r="A9" s="719" t="s">
        <v>618</v>
      </c>
      <c r="B9" s="720">
        <v>2.2999999999999998</v>
      </c>
      <c r="C9" s="720">
        <v>2.75</v>
      </c>
      <c r="D9" s="720">
        <v>2.0099999999999998</v>
      </c>
    </row>
    <row r="10" spans="1:8" ht="20.100000000000001" customHeight="1">
      <c r="A10" s="719" t="s">
        <v>619</v>
      </c>
      <c r="B10" s="720">
        <v>2.2999999999999998</v>
      </c>
      <c r="C10" s="720">
        <v>2.78</v>
      </c>
      <c r="D10" s="720">
        <v>2.0099999999999998</v>
      </c>
    </row>
    <row r="11" spans="1:8" ht="20.100000000000001" customHeight="1">
      <c r="A11" s="719" t="s">
        <v>620</v>
      </c>
      <c r="B11" s="720">
        <v>2.263328260812516</v>
      </c>
      <c r="C11" s="720">
        <v>2.7210659400620636</v>
      </c>
      <c r="D11" s="720">
        <v>1.9754166523377317</v>
      </c>
    </row>
    <row r="12" spans="1:8" ht="20.100000000000001" customHeight="1">
      <c r="A12" s="719" t="s">
        <v>74</v>
      </c>
      <c r="B12" s="720">
        <v>2.277360464607213</v>
      </c>
      <c r="C12" s="720">
        <v>2.7279172788377779</v>
      </c>
      <c r="D12" s="720">
        <v>1.9951520611708378</v>
      </c>
    </row>
    <row r="13" spans="1:8" ht="20.100000000000001" customHeight="1">
      <c r="A13" s="714"/>
      <c r="B13" s="721"/>
      <c r="C13" s="721"/>
      <c r="D13" s="721"/>
    </row>
    <row r="14" spans="1:8" ht="20.100000000000001" customHeight="1">
      <c r="A14" s="718" t="s">
        <v>621</v>
      </c>
    </row>
    <row r="15" spans="1:8" ht="20.100000000000001" customHeight="1">
      <c r="A15" s="719" t="s">
        <v>617</v>
      </c>
      <c r="B15" s="720">
        <v>7.61</v>
      </c>
      <c r="C15" s="720">
        <v>9.4600000000000009</v>
      </c>
      <c r="D15" s="720">
        <v>6.65</v>
      </c>
    </row>
    <row r="16" spans="1:8" ht="20.100000000000001" customHeight="1">
      <c r="A16" s="719" t="s">
        <v>618</v>
      </c>
      <c r="B16" s="720">
        <v>7.41</v>
      </c>
      <c r="C16" s="720">
        <v>9.6</v>
      </c>
      <c r="D16" s="720">
        <v>6.29</v>
      </c>
    </row>
    <row r="17" spans="1:4" ht="20.100000000000001" customHeight="1">
      <c r="A17" s="719" t="s">
        <v>619</v>
      </c>
      <c r="B17" s="720">
        <v>7.86</v>
      </c>
      <c r="C17" s="720">
        <v>10.35</v>
      </c>
      <c r="D17" s="720">
        <v>6.6</v>
      </c>
    </row>
    <row r="18" spans="1:4" ht="20.100000000000001" customHeight="1">
      <c r="A18" s="719" t="s">
        <v>620</v>
      </c>
      <c r="B18" s="720">
        <v>7.620500350590639</v>
      </c>
      <c r="C18" s="720">
        <v>10.202494401371407</v>
      </c>
      <c r="D18" s="720">
        <v>6.2947706198516391</v>
      </c>
    </row>
    <row r="19" spans="1:4" ht="20.100000000000001" customHeight="1">
      <c r="A19" s="719" t="s">
        <v>74</v>
      </c>
      <c r="B19" s="720">
        <v>7.6255721666324838</v>
      </c>
      <c r="C19" s="720">
        <v>9.9063306170320473</v>
      </c>
      <c r="D19" s="720">
        <v>6.4569723823135874</v>
      </c>
    </row>
    <row r="20" spans="1:4" ht="20.100000000000001" customHeight="1">
      <c r="A20" s="719"/>
      <c r="B20" s="721"/>
      <c r="C20" s="721"/>
      <c r="D20" s="721"/>
    </row>
    <row r="21" spans="1:4" ht="20.100000000000001" customHeight="1">
      <c r="A21" s="718" t="s">
        <v>622</v>
      </c>
      <c r="B21" s="721"/>
      <c r="C21" s="722"/>
      <c r="D21" s="722"/>
    </row>
    <row r="22" spans="1:4" ht="20.100000000000001" customHeight="1">
      <c r="A22" s="719" t="s">
        <v>617</v>
      </c>
      <c r="B22" s="720">
        <v>1.94</v>
      </c>
      <c r="C22" s="720">
        <v>1.31</v>
      </c>
      <c r="D22" s="720">
        <v>2.34</v>
      </c>
    </row>
    <row r="23" spans="1:4" ht="20.100000000000001" customHeight="1">
      <c r="A23" s="719" t="s">
        <v>618</v>
      </c>
      <c r="B23" s="721">
        <v>2.06</v>
      </c>
      <c r="C23" s="720">
        <v>1.66</v>
      </c>
      <c r="D23" s="720">
        <v>2.31</v>
      </c>
    </row>
    <row r="24" spans="1:4" ht="20.100000000000001" customHeight="1">
      <c r="A24" s="719" t="s">
        <v>619</v>
      </c>
      <c r="B24" s="720">
        <v>2.06</v>
      </c>
      <c r="C24" s="720">
        <v>1.83</v>
      </c>
      <c r="D24" s="720">
        <v>2.19</v>
      </c>
    </row>
    <row r="25" spans="1:4" ht="20.100000000000001" customHeight="1">
      <c r="A25" s="719" t="s">
        <v>620</v>
      </c>
      <c r="B25" s="720">
        <v>1.9754471515136647</v>
      </c>
      <c r="C25" s="720">
        <v>1.6110665046858552</v>
      </c>
      <c r="D25" s="720">
        <v>2.2028948847568253</v>
      </c>
    </row>
    <row r="26" spans="1:4" ht="20.100000000000001" customHeight="1">
      <c r="A26" s="719" t="s">
        <v>74</v>
      </c>
      <c r="B26" s="720">
        <v>2.0092413262191662</v>
      </c>
      <c r="C26" s="720">
        <v>1.6053073921601893</v>
      </c>
      <c r="D26" s="720">
        <v>2.2603555854684299</v>
      </c>
    </row>
    <row r="27" spans="1:4" ht="20.100000000000001" customHeight="1">
      <c r="A27" s="714"/>
      <c r="B27" s="714"/>
      <c r="C27" s="714"/>
      <c r="D27" s="714"/>
    </row>
  </sheetData>
  <mergeCells count="2">
    <mergeCell ref="B4:B5"/>
    <mergeCell ref="C4:D4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22" sqref="J22"/>
    </sheetView>
  </sheetViews>
  <sheetFormatPr defaultColWidth="9.28515625" defaultRowHeight="12.75"/>
  <cols>
    <col min="1" max="1" width="28.5703125" style="713" customWidth="1"/>
    <col min="2" max="4" width="11.28515625" style="672" customWidth="1"/>
    <col min="5" max="16384" width="9.28515625" style="713"/>
  </cols>
  <sheetData>
    <row r="1" spans="1:6" ht="20.100000000000001" customHeight="1">
      <c r="A1" s="710" t="s">
        <v>628</v>
      </c>
      <c r="B1" s="689"/>
      <c r="C1" s="689"/>
      <c r="D1" s="689"/>
      <c r="E1" s="712"/>
    </row>
    <row r="2" spans="1:6" ht="18" customHeight="1">
      <c r="A2" s="711"/>
      <c r="B2" s="689"/>
      <c r="C2" s="689"/>
      <c r="D2" s="689"/>
      <c r="E2" s="712"/>
    </row>
    <row r="3" spans="1:6" ht="20.100000000000001" customHeight="1">
      <c r="A3" s="714"/>
      <c r="B3" s="690"/>
      <c r="C3" s="690"/>
      <c r="F3" s="723" t="s">
        <v>109</v>
      </c>
    </row>
    <row r="4" spans="1:6" ht="20.100000000000001" customHeight="1">
      <c r="A4" s="716"/>
      <c r="B4" s="534" t="s">
        <v>602</v>
      </c>
      <c r="C4" s="534" t="s">
        <v>353</v>
      </c>
      <c r="D4" s="534" t="s">
        <v>63</v>
      </c>
      <c r="E4" s="534" t="s">
        <v>64</v>
      </c>
      <c r="F4" s="534" t="s">
        <v>169</v>
      </c>
    </row>
    <row r="5" spans="1:6" ht="20.100000000000001" customHeight="1">
      <c r="B5" s="536" t="s">
        <v>62</v>
      </c>
      <c r="C5" s="536" t="s">
        <v>62</v>
      </c>
      <c r="D5" s="536" t="s">
        <v>62</v>
      </c>
      <c r="E5" s="536" t="s">
        <v>62</v>
      </c>
      <c r="F5" s="536" t="s">
        <v>62</v>
      </c>
    </row>
    <row r="6" spans="1:6" ht="20.100000000000001" customHeight="1">
      <c r="B6" s="691">
        <v>2023</v>
      </c>
      <c r="C6" s="691">
        <v>2023</v>
      </c>
      <c r="D6" s="691">
        <v>2023</v>
      </c>
      <c r="E6" s="691">
        <v>2023</v>
      </c>
      <c r="F6" s="691">
        <v>2023</v>
      </c>
    </row>
    <row r="7" spans="1:6" ht="20.100000000000001" customHeight="1">
      <c r="B7" s="675"/>
      <c r="C7" s="675"/>
      <c r="D7" s="675"/>
    </row>
    <row r="8" spans="1:6" ht="21.95" customHeight="1">
      <c r="A8" s="724" t="s">
        <v>623</v>
      </c>
      <c r="B8" s="725">
        <v>64.599999999999994</v>
      </c>
      <c r="C8" s="725">
        <v>65.099999999999994</v>
      </c>
      <c r="D8" s="725">
        <v>65</v>
      </c>
      <c r="E8" s="718">
        <v>65.099999999999994</v>
      </c>
      <c r="F8" s="718">
        <v>64.900000000000006</v>
      </c>
    </row>
    <row r="9" spans="1:6" ht="21.95" customHeight="1">
      <c r="A9" s="699" t="s">
        <v>586</v>
      </c>
      <c r="B9" s="726"/>
      <c r="C9" s="726"/>
      <c r="D9" s="726"/>
    </row>
    <row r="10" spans="1:6" ht="21.95" customHeight="1">
      <c r="A10" s="702" t="s">
        <v>605</v>
      </c>
      <c r="B10" s="726">
        <v>68</v>
      </c>
      <c r="C10" s="726">
        <v>68.099999999999994</v>
      </c>
      <c r="D10" s="726">
        <v>67.900000000000006</v>
      </c>
      <c r="E10" s="713">
        <v>68.400000000000006</v>
      </c>
      <c r="F10" s="713">
        <v>68.099999999999994</v>
      </c>
    </row>
    <row r="11" spans="1:6" ht="21.95" customHeight="1">
      <c r="A11" s="702" t="s">
        <v>606</v>
      </c>
      <c r="B11" s="726">
        <v>60.8</v>
      </c>
      <c r="C11" s="726">
        <v>61.6</v>
      </c>
      <c r="D11" s="726">
        <v>61.8</v>
      </c>
      <c r="E11" s="713">
        <v>61.2</v>
      </c>
      <c r="F11" s="713">
        <v>61.4</v>
      </c>
    </row>
    <row r="12" spans="1:6" ht="21.95" customHeight="1">
      <c r="A12" s="699" t="s">
        <v>607</v>
      </c>
      <c r="B12" s="726"/>
      <c r="C12" s="726"/>
      <c r="D12" s="726"/>
    </row>
    <row r="13" spans="1:6" ht="21.95" customHeight="1">
      <c r="A13" s="702" t="s">
        <v>608</v>
      </c>
      <c r="B13" s="726">
        <v>49</v>
      </c>
      <c r="C13" s="726">
        <v>49.7</v>
      </c>
      <c r="D13" s="726">
        <v>49.5</v>
      </c>
      <c r="E13" s="713">
        <v>49.2</v>
      </c>
      <c r="F13" s="713">
        <v>49.4</v>
      </c>
    </row>
    <row r="14" spans="1:6" ht="21.95" customHeight="1">
      <c r="A14" s="702" t="s">
        <v>609</v>
      </c>
      <c r="B14" s="726">
        <v>73.8</v>
      </c>
      <c r="C14" s="726">
        <v>74.099999999999994</v>
      </c>
      <c r="D14" s="726">
        <v>74.3</v>
      </c>
      <c r="E14" s="713">
        <v>74.400000000000006</v>
      </c>
      <c r="F14" s="713">
        <v>74.099999999999994</v>
      </c>
    </row>
    <row r="15" spans="1:6" ht="6.75" customHeight="1">
      <c r="A15" s="727"/>
      <c r="B15" s="728"/>
      <c r="C15" s="728"/>
      <c r="D15" s="728"/>
    </row>
    <row r="16" spans="1:6" ht="21.95" customHeight="1">
      <c r="A16" s="713" t="s">
        <v>624</v>
      </c>
      <c r="B16" s="726"/>
      <c r="C16" s="726"/>
      <c r="D16" s="726"/>
    </row>
    <row r="17" spans="2:4" ht="21.95" customHeight="1">
      <c r="B17" s="726"/>
      <c r="C17" s="726"/>
      <c r="D17" s="726"/>
    </row>
    <row r="18" spans="2:4" ht="21.95" customHeight="1">
      <c r="B18" s="725"/>
      <c r="C18" s="725"/>
      <c r="D18" s="725"/>
    </row>
    <row r="19" spans="2:4" ht="21.95" customHeight="1">
      <c r="B19" s="726"/>
      <c r="C19" s="726"/>
      <c r="D19" s="726"/>
    </row>
    <row r="20" spans="2:4" ht="21.95" customHeight="1">
      <c r="B20" s="726"/>
      <c r="C20" s="726"/>
      <c r="D20" s="726"/>
    </row>
    <row r="21" spans="2:4">
      <c r="B21" s="726"/>
      <c r="C21" s="726"/>
      <c r="D21" s="726"/>
    </row>
    <row r="22" spans="2:4" ht="15">
      <c r="B22" s="690"/>
      <c r="C22" s="690"/>
      <c r="D22" s="701"/>
    </row>
    <row r="23" spans="2:4">
      <c r="B23" s="1057"/>
      <c r="C23" s="1057"/>
      <c r="D23" s="1057"/>
    </row>
    <row r="24" spans="2:4">
      <c r="B24" s="701"/>
      <c r="C24" s="701"/>
      <c r="D24" s="701"/>
    </row>
    <row r="25" spans="2:4">
      <c r="B25" s="725"/>
      <c r="C25" s="725"/>
      <c r="D25" s="725"/>
    </row>
    <row r="26" spans="2:4">
      <c r="B26" s="726"/>
      <c r="C26" s="726"/>
      <c r="D26" s="726"/>
    </row>
    <row r="27" spans="2:4">
      <c r="B27" s="726"/>
      <c r="C27" s="726"/>
      <c r="D27" s="726"/>
    </row>
    <row r="28" spans="2:4">
      <c r="B28" s="726"/>
      <c r="C28" s="726"/>
      <c r="D28" s="726"/>
    </row>
    <row r="29" spans="2:4">
      <c r="B29" s="726"/>
      <c r="C29" s="726"/>
      <c r="D29" s="726"/>
    </row>
    <row r="30" spans="2:4">
      <c r="B30" s="726"/>
      <c r="C30" s="726"/>
      <c r="D30" s="726"/>
    </row>
    <row r="31" spans="2:4">
      <c r="B31" s="726"/>
      <c r="C31" s="726"/>
      <c r="D31" s="726"/>
    </row>
    <row r="32" spans="2:4">
      <c r="B32" s="725"/>
      <c r="C32" s="725"/>
      <c r="D32" s="725"/>
    </row>
    <row r="33" spans="2:4">
      <c r="B33" s="726"/>
      <c r="C33" s="726"/>
      <c r="D33" s="726"/>
    </row>
    <row r="34" spans="2:4">
      <c r="B34" s="726"/>
      <c r="C34" s="726"/>
      <c r="D34" s="726"/>
    </row>
    <row r="35" spans="2:4">
      <c r="B35" s="726"/>
      <c r="C35" s="726"/>
      <c r="D35" s="726"/>
    </row>
    <row r="36" spans="2:4" ht="15">
      <c r="B36" s="690"/>
      <c r="C36" s="690"/>
      <c r="D36" s="690"/>
    </row>
  </sheetData>
  <mergeCells count="1">
    <mergeCell ref="B23:D23"/>
  </mergeCells>
  <pageMargins left="0.7480314960629920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opLeftCell="A13" workbookViewId="0">
      <selection activeCell="J22" sqref="J22"/>
    </sheetView>
  </sheetViews>
  <sheetFormatPr defaultColWidth="10.28515625" defaultRowHeight="12.75"/>
  <cols>
    <col min="1" max="1" width="1.42578125" style="7" customWidth="1"/>
    <col min="2" max="2" width="1.7109375" style="7" customWidth="1"/>
    <col min="3" max="3" width="24.85546875" style="7" customWidth="1"/>
    <col min="4" max="6" width="10.42578125" style="7" hidden="1" customWidth="1"/>
    <col min="7" max="9" width="10.7109375" style="7" customWidth="1"/>
    <col min="10" max="10" width="1" style="7" customWidth="1"/>
    <col min="11" max="11" width="11.28515625" style="7" customWidth="1"/>
    <col min="12" max="13" width="10.28515625" style="7" customWidth="1"/>
    <col min="14" max="14" width="0" style="7" hidden="1" customWidth="1"/>
    <col min="15" max="15" width="0.5703125" style="7" customWidth="1"/>
    <col min="16" max="16384" width="10.28515625" style="7"/>
  </cols>
  <sheetData>
    <row r="1" spans="1:16" ht="20.100000000000001" customHeight="1">
      <c r="A1" s="28" t="s">
        <v>16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6" ht="20.100000000000001" customHeight="1">
      <c r="A2" s="30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6" ht="18.75" customHeight="1">
      <c r="A3" s="8"/>
      <c r="C3" s="32"/>
      <c r="D3" s="32"/>
      <c r="E3" s="32"/>
      <c r="F3" s="32"/>
      <c r="G3" s="33"/>
      <c r="H3" s="32"/>
      <c r="I3" s="32"/>
      <c r="J3" s="32"/>
      <c r="K3" s="32"/>
      <c r="L3" s="32"/>
    </row>
    <row r="4" spans="1:16" ht="18" customHeight="1">
      <c r="A4" s="34"/>
      <c r="B4" s="10"/>
      <c r="C4" s="35"/>
      <c r="D4" s="1023" t="s">
        <v>741</v>
      </c>
      <c r="E4" s="1023"/>
      <c r="F4" s="1023"/>
      <c r="G4" s="1023" t="s">
        <v>74</v>
      </c>
      <c r="H4" s="1023"/>
      <c r="I4" s="1023"/>
      <c r="J4" s="35"/>
      <c r="K4" s="1024" t="s">
        <v>75</v>
      </c>
      <c r="L4" s="1023"/>
      <c r="M4" s="1023"/>
    </row>
    <row r="5" spans="1:16" ht="18" customHeight="1">
      <c r="A5" s="34"/>
      <c r="C5" s="36"/>
      <c r="D5" s="12" t="s">
        <v>17</v>
      </c>
      <c r="E5" s="1025" t="s">
        <v>18</v>
      </c>
      <c r="F5" s="1025"/>
      <c r="G5" s="12" t="s">
        <v>17</v>
      </c>
      <c r="H5" s="1025" t="s">
        <v>18</v>
      </c>
      <c r="I5" s="1025"/>
      <c r="J5" s="12"/>
      <c r="K5" s="37" t="s">
        <v>17</v>
      </c>
      <c r="L5" s="1025" t="s">
        <v>18</v>
      </c>
      <c r="M5" s="1025"/>
    </row>
    <row r="6" spans="1:16" ht="18" customHeight="1">
      <c r="A6" s="34"/>
      <c r="D6" s="38" t="s">
        <v>19</v>
      </c>
      <c r="E6" s="38" t="s">
        <v>20</v>
      </c>
      <c r="F6" s="38" t="s">
        <v>21</v>
      </c>
      <c r="G6" s="38" t="s">
        <v>19</v>
      </c>
      <c r="H6" s="38" t="s">
        <v>20</v>
      </c>
      <c r="I6" s="38" t="s">
        <v>21</v>
      </c>
      <c r="J6" s="38"/>
      <c r="K6" s="38" t="s">
        <v>19</v>
      </c>
      <c r="L6" s="39" t="s">
        <v>20</v>
      </c>
      <c r="M6" s="39" t="s">
        <v>21</v>
      </c>
    </row>
    <row r="7" spans="1:16" ht="16.149999999999999" customHeight="1">
      <c r="A7" s="34"/>
      <c r="G7" s="40"/>
      <c r="H7" s="40"/>
      <c r="I7" s="40"/>
      <c r="J7" s="40"/>
      <c r="K7" s="40"/>
    </row>
    <row r="8" spans="1:16" s="25" customFormat="1" ht="16.149999999999999" customHeight="1">
      <c r="A8" s="41" t="s">
        <v>22</v>
      </c>
    </row>
    <row r="9" spans="1:16" ht="15.6" customHeight="1">
      <c r="A9" s="34"/>
      <c r="B9" s="42" t="s">
        <v>23</v>
      </c>
      <c r="G9" s="43"/>
      <c r="H9" s="43"/>
      <c r="I9" s="43"/>
    </row>
    <row r="10" spans="1:16" ht="15.6" customHeight="1">
      <c r="A10" s="34"/>
      <c r="B10" s="44" t="s">
        <v>24</v>
      </c>
      <c r="D10" s="910">
        <v>7108.9610900000007</v>
      </c>
      <c r="E10" s="910">
        <v>2276.8300000000004</v>
      </c>
      <c r="F10" s="910">
        <v>4832.1310899999999</v>
      </c>
      <c r="G10" s="45">
        <v>7119.5</v>
      </c>
      <c r="H10" s="45">
        <v>2245.9699999999998</v>
      </c>
      <c r="I10" s="45">
        <v>4873.5156200000001</v>
      </c>
      <c r="J10" s="46"/>
      <c r="K10" s="47">
        <v>100.1</v>
      </c>
      <c r="L10" s="45">
        <v>98.6</v>
      </c>
      <c r="M10" s="45">
        <v>100.9</v>
      </c>
      <c r="N10" s="911">
        <f>G10-D10</f>
        <v>10.538909999999305</v>
      </c>
      <c r="O10" s="912">
        <f>N14+N18+N22+N26</f>
        <v>10.048909999999637</v>
      </c>
      <c r="P10" s="43"/>
    </row>
    <row r="11" spans="1:16" ht="15.6" customHeight="1">
      <c r="A11" s="34"/>
      <c r="B11" s="44" t="s">
        <v>25</v>
      </c>
      <c r="D11" s="910">
        <v>60</v>
      </c>
      <c r="E11" s="910">
        <v>57.3</v>
      </c>
      <c r="F11" s="910">
        <v>61.3</v>
      </c>
      <c r="G11" s="45">
        <v>61</v>
      </c>
      <c r="H11" s="45">
        <v>58.4</v>
      </c>
      <c r="I11" s="45">
        <v>62.3</v>
      </c>
      <c r="J11" s="46"/>
      <c r="K11" s="47">
        <v>101.7</v>
      </c>
      <c r="L11" s="45">
        <v>101.9</v>
      </c>
      <c r="M11" s="45">
        <v>101.6</v>
      </c>
      <c r="N11" s="43">
        <f t="shared" ref="N11:N46" si="0">G11-D11</f>
        <v>1</v>
      </c>
      <c r="O11" s="43">
        <f>G11*G10/10</f>
        <v>43428.95</v>
      </c>
      <c r="P11" s="43"/>
    </row>
    <row r="12" spans="1:16" ht="15.6" customHeight="1">
      <c r="A12" s="34"/>
      <c r="B12" s="48" t="s">
        <v>26</v>
      </c>
      <c r="D12" s="910">
        <v>42660.676906000001</v>
      </c>
      <c r="E12" s="910">
        <v>13040.83</v>
      </c>
      <c r="F12" s="910">
        <v>29619.846906000002</v>
      </c>
      <c r="G12" s="913">
        <v>43455.5</v>
      </c>
      <c r="H12" s="913">
        <v>13114.6</v>
      </c>
      <c r="I12" s="913">
        <v>30340.879999999997</v>
      </c>
      <c r="J12" s="46"/>
      <c r="K12" s="47">
        <v>101.9</v>
      </c>
      <c r="L12" s="45">
        <v>100.6</v>
      </c>
      <c r="M12" s="45">
        <v>102.4</v>
      </c>
      <c r="N12" s="43">
        <f t="shared" si="0"/>
        <v>794.8230939999994</v>
      </c>
      <c r="O12" s="43">
        <f>N16+N20+N24+N28</f>
        <v>789.00309399999696</v>
      </c>
      <c r="P12" s="43"/>
    </row>
    <row r="13" spans="1:16" ht="15.6" customHeight="1">
      <c r="A13" s="34"/>
      <c r="C13" s="42" t="s">
        <v>27</v>
      </c>
      <c r="D13" s="914"/>
      <c r="E13" s="914"/>
      <c r="F13" s="914"/>
      <c r="G13" s="49"/>
      <c r="H13" s="49"/>
      <c r="I13" s="49"/>
      <c r="J13" s="46"/>
      <c r="K13" s="50"/>
      <c r="L13" s="51"/>
      <c r="M13" s="51"/>
      <c r="N13" s="43"/>
      <c r="O13" s="43"/>
      <c r="P13" s="43"/>
    </row>
    <row r="14" spans="1:16" ht="15.6" customHeight="1">
      <c r="A14" s="34"/>
      <c r="C14" s="44" t="s">
        <v>24</v>
      </c>
      <c r="D14" s="40">
        <v>2992.34</v>
      </c>
      <c r="E14" s="40">
        <v>1078.1300000000001</v>
      </c>
      <c r="F14" s="40">
        <v>1914.21</v>
      </c>
      <c r="G14" s="45">
        <v>2952.5</v>
      </c>
      <c r="H14" s="45">
        <v>1067.7</v>
      </c>
      <c r="I14" s="45">
        <v>1884.77</v>
      </c>
      <c r="J14" s="46"/>
      <c r="K14" s="47">
        <v>98.7</v>
      </c>
      <c r="L14" s="45">
        <v>99</v>
      </c>
      <c r="M14" s="45">
        <v>98.5</v>
      </c>
      <c r="N14" s="911">
        <f t="shared" si="0"/>
        <v>-39.840000000000146</v>
      </c>
      <c r="O14" s="43"/>
      <c r="P14" s="43"/>
    </row>
    <row r="15" spans="1:16" ht="15.6" customHeight="1">
      <c r="A15" s="34"/>
      <c r="C15" s="44" t="s">
        <v>25</v>
      </c>
      <c r="D15" s="40">
        <v>66.8</v>
      </c>
      <c r="E15" s="40">
        <v>62.2</v>
      </c>
      <c r="F15" s="40">
        <v>69.3</v>
      </c>
      <c r="G15" s="45">
        <v>68.400000000000006</v>
      </c>
      <c r="H15" s="45">
        <v>64.2</v>
      </c>
      <c r="I15" s="45">
        <v>70.7</v>
      </c>
      <c r="J15" s="46"/>
      <c r="K15" s="47">
        <v>102.4</v>
      </c>
      <c r="L15" s="45">
        <v>103.2</v>
      </c>
      <c r="M15" s="45">
        <v>102</v>
      </c>
      <c r="N15" s="43">
        <f t="shared" si="0"/>
        <v>1.6000000000000085</v>
      </c>
      <c r="O15" s="43"/>
      <c r="P15" s="43"/>
    </row>
    <row r="16" spans="1:16" ht="15.6" customHeight="1">
      <c r="A16" s="34"/>
      <c r="C16" s="48" t="s">
        <v>26</v>
      </c>
      <c r="D16" s="40">
        <v>19976.04</v>
      </c>
      <c r="E16" s="40">
        <v>6707.5499999999993</v>
      </c>
      <c r="F16" s="40">
        <v>13268.49</v>
      </c>
      <c r="G16" s="45">
        <v>20189.3</v>
      </c>
      <c r="H16" s="45">
        <v>6859.74</v>
      </c>
      <c r="I16" s="45">
        <v>13329.590000000002</v>
      </c>
      <c r="J16" s="46"/>
      <c r="K16" s="47">
        <v>101.1</v>
      </c>
      <c r="L16" s="45">
        <v>102.3</v>
      </c>
      <c r="M16" s="45">
        <v>100.5</v>
      </c>
      <c r="N16" s="43">
        <f t="shared" si="0"/>
        <v>213.2599999999984</v>
      </c>
      <c r="O16" s="43"/>
      <c r="P16" s="43"/>
    </row>
    <row r="17" spans="1:16" ht="15.6" customHeight="1">
      <c r="A17" s="34"/>
      <c r="C17" s="42" t="s">
        <v>28</v>
      </c>
      <c r="D17" s="914"/>
      <c r="E17" s="914"/>
      <c r="F17" s="914"/>
      <c r="G17" s="49"/>
      <c r="H17" s="51"/>
      <c r="I17" s="51"/>
      <c r="J17" s="46"/>
      <c r="K17" s="50"/>
      <c r="L17" s="51"/>
      <c r="M17" s="51"/>
      <c r="N17" s="43"/>
      <c r="O17" s="43"/>
      <c r="P17" s="43"/>
    </row>
    <row r="18" spans="1:16" ht="15.6" customHeight="1">
      <c r="A18" s="34"/>
      <c r="C18" s="44" t="s">
        <v>24</v>
      </c>
      <c r="D18" s="40">
        <v>1915.6000000000004</v>
      </c>
      <c r="E18" s="40">
        <v>175.16</v>
      </c>
      <c r="F18" s="40">
        <v>1740.4400000000003</v>
      </c>
      <c r="G18" s="45">
        <v>1912.8</v>
      </c>
      <c r="H18" s="45">
        <v>172.61</v>
      </c>
      <c r="I18" s="45">
        <v>1740.2200000000003</v>
      </c>
      <c r="J18" s="46"/>
      <c r="K18" s="47">
        <v>99.9</v>
      </c>
      <c r="L18" s="45">
        <v>98.5</v>
      </c>
      <c r="M18" s="45">
        <v>100</v>
      </c>
      <c r="N18" s="911">
        <f t="shared" si="0"/>
        <v>-2.8000000000004093</v>
      </c>
      <c r="O18" s="43"/>
      <c r="P18" s="43"/>
    </row>
    <row r="19" spans="1:16" ht="15.6" customHeight="1">
      <c r="A19" s="34"/>
      <c r="C19" s="44" t="s">
        <v>25</v>
      </c>
      <c r="D19" s="40">
        <v>56.6</v>
      </c>
      <c r="E19" s="40">
        <v>51.1</v>
      </c>
      <c r="F19" s="40">
        <v>57.1</v>
      </c>
      <c r="G19" s="45">
        <v>57.6</v>
      </c>
      <c r="H19" s="45">
        <v>51.7</v>
      </c>
      <c r="I19" s="45">
        <v>58.2</v>
      </c>
      <c r="J19" s="46"/>
      <c r="K19" s="47">
        <v>101.8</v>
      </c>
      <c r="L19" s="45">
        <v>101.2</v>
      </c>
      <c r="M19" s="45">
        <v>101.9</v>
      </c>
      <c r="N19" s="43">
        <f t="shared" si="0"/>
        <v>1</v>
      </c>
      <c r="O19" s="43"/>
      <c r="P19" s="43"/>
    </row>
    <row r="20" spans="1:16" ht="15.6" customHeight="1">
      <c r="A20" s="34"/>
      <c r="C20" s="48" t="s">
        <v>26</v>
      </c>
      <c r="D20" s="40">
        <v>10837.060000000003</v>
      </c>
      <c r="E20" s="40">
        <v>895.6099999999999</v>
      </c>
      <c r="F20" s="40">
        <v>9941.4500000000025</v>
      </c>
      <c r="G20" s="45">
        <v>11018.6</v>
      </c>
      <c r="H20" s="45">
        <v>891.65</v>
      </c>
      <c r="I20" s="45">
        <v>10126.990000000002</v>
      </c>
      <c r="J20" s="46"/>
      <c r="K20" s="47">
        <v>101.7</v>
      </c>
      <c r="L20" s="45">
        <v>99.6</v>
      </c>
      <c r="M20" s="45">
        <v>101.9</v>
      </c>
      <c r="N20" s="43">
        <f t="shared" si="0"/>
        <v>181.53999999999724</v>
      </c>
      <c r="O20" s="43"/>
      <c r="P20" s="43"/>
    </row>
    <row r="21" spans="1:16" ht="15.6" customHeight="1">
      <c r="A21" s="34"/>
      <c r="C21" s="42" t="s">
        <v>29</v>
      </c>
      <c r="D21" s="914"/>
      <c r="E21" s="914"/>
      <c r="F21" s="914"/>
      <c r="G21" s="49"/>
      <c r="H21" s="51"/>
      <c r="I21" s="51"/>
      <c r="J21" s="46"/>
      <c r="K21" s="50"/>
      <c r="L21" s="51"/>
      <c r="M21" s="51"/>
      <c r="N21" s="43"/>
      <c r="O21" s="43"/>
      <c r="P21" s="43"/>
    </row>
    <row r="22" spans="1:16" ht="15.6" customHeight="1">
      <c r="A22" s="34"/>
      <c r="C22" s="44" t="s">
        <v>24</v>
      </c>
      <c r="D22" s="40">
        <v>648.38108999999997</v>
      </c>
      <c r="E22" s="40"/>
      <c r="F22" s="40">
        <v>648.38108999999997</v>
      </c>
      <c r="G22" s="45">
        <v>708.8</v>
      </c>
      <c r="H22" s="45"/>
      <c r="I22" s="45">
        <v>708.84562000000005</v>
      </c>
      <c r="J22" s="46"/>
      <c r="K22" s="47">
        <v>109.3</v>
      </c>
      <c r="L22" s="45" t="s">
        <v>742</v>
      </c>
      <c r="M22" s="45">
        <v>109.3</v>
      </c>
      <c r="N22" s="911">
        <f t="shared" si="0"/>
        <v>60.418909999999983</v>
      </c>
      <c r="O22" s="43"/>
      <c r="P22" s="43"/>
    </row>
    <row r="23" spans="1:16" ht="15.6" customHeight="1">
      <c r="A23" s="34"/>
      <c r="C23" s="44" t="s">
        <v>25</v>
      </c>
      <c r="D23" s="40">
        <v>55.8</v>
      </c>
      <c r="E23" s="40"/>
      <c r="F23" s="40">
        <v>55.8</v>
      </c>
      <c r="G23" s="45">
        <v>56.6</v>
      </c>
      <c r="H23" s="45"/>
      <c r="I23" s="45">
        <v>56.6</v>
      </c>
      <c r="J23" s="46"/>
      <c r="K23" s="47">
        <v>101.4</v>
      </c>
      <c r="L23" s="45" t="s">
        <v>742</v>
      </c>
      <c r="M23" s="45">
        <v>101.4</v>
      </c>
      <c r="N23" s="43">
        <f t="shared" si="0"/>
        <v>0.80000000000000426</v>
      </c>
      <c r="O23" s="43"/>
      <c r="P23" s="43"/>
    </row>
    <row r="24" spans="1:16" ht="15.6" customHeight="1">
      <c r="A24" s="34"/>
      <c r="C24" s="48" t="s">
        <v>26</v>
      </c>
      <c r="D24" s="40">
        <v>3618.9069059999997</v>
      </c>
      <c r="E24" s="40"/>
      <c r="F24" s="40">
        <v>3618.9069059999997</v>
      </c>
      <c r="G24" s="45">
        <v>4010.9</v>
      </c>
      <c r="H24" s="45"/>
      <c r="I24" s="45">
        <v>4010.8562187399993</v>
      </c>
      <c r="J24" s="46"/>
      <c r="K24" s="47">
        <v>110.8</v>
      </c>
      <c r="L24" s="45" t="s">
        <v>742</v>
      </c>
      <c r="M24" s="45">
        <v>110.8</v>
      </c>
      <c r="N24" s="43">
        <f t="shared" si="0"/>
        <v>391.99309400000038</v>
      </c>
      <c r="O24" s="43"/>
      <c r="P24" s="43"/>
    </row>
    <row r="25" spans="1:16" ht="15.6" customHeight="1">
      <c r="A25" s="34"/>
      <c r="C25" s="42" t="s">
        <v>30</v>
      </c>
      <c r="D25" s="914"/>
      <c r="E25" s="914"/>
      <c r="F25" s="42"/>
      <c r="G25" s="49"/>
      <c r="H25" s="51"/>
      <c r="I25" s="51"/>
      <c r="J25" s="46"/>
      <c r="K25" s="50"/>
      <c r="L25" s="51"/>
      <c r="M25" s="51"/>
      <c r="N25" s="43"/>
      <c r="O25" s="43"/>
      <c r="P25" s="43"/>
    </row>
    <row r="26" spans="1:16" ht="15.6" customHeight="1">
      <c r="A26" s="34"/>
      <c r="C26" s="44" t="s">
        <v>24</v>
      </c>
      <c r="D26" s="40">
        <v>1553.0299999999997</v>
      </c>
      <c r="E26" s="40">
        <v>1023.9099999999999</v>
      </c>
      <c r="F26" s="44">
        <v>529.12</v>
      </c>
      <c r="G26" s="45">
        <v>1545.3</v>
      </c>
      <c r="H26" s="45">
        <v>1005.5999999999999</v>
      </c>
      <c r="I26" s="45">
        <v>539.68000000000006</v>
      </c>
      <c r="J26" s="46"/>
      <c r="K26" s="47">
        <v>99.5</v>
      </c>
      <c r="L26" s="45">
        <v>98.2</v>
      </c>
      <c r="M26" s="45">
        <v>102</v>
      </c>
      <c r="N26" s="911">
        <f t="shared" si="0"/>
        <v>-7.7299999999997908</v>
      </c>
      <c r="O26" s="43"/>
      <c r="P26" s="43"/>
    </row>
    <row r="27" spans="1:16" ht="15.6" customHeight="1">
      <c r="A27" s="34"/>
      <c r="C27" s="44" t="s">
        <v>25</v>
      </c>
      <c r="D27" s="40">
        <v>52.97</v>
      </c>
      <c r="E27" s="40">
        <v>53.08</v>
      </c>
      <c r="F27" s="44">
        <v>52.75</v>
      </c>
      <c r="G27" s="45">
        <v>53.2</v>
      </c>
      <c r="H27" s="45">
        <v>53.3</v>
      </c>
      <c r="I27" s="45">
        <v>53.2</v>
      </c>
      <c r="J27" s="46"/>
      <c r="K27" s="47">
        <v>100.4</v>
      </c>
      <c r="L27" s="45">
        <v>100.4</v>
      </c>
      <c r="M27" s="45">
        <v>100.9</v>
      </c>
      <c r="N27" s="43">
        <f t="shared" si="0"/>
        <v>0.23000000000000398</v>
      </c>
      <c r="O27" s="43"/>
      <c r="P27" s="43"/>
    </row>
    <row r="28" spans="1:16" ht="15.6" customHeight="1">
      <c r="A28" s="34"/>
      <c r="C28" s="48" t="s">
        <v>26</v>
      </c>
      <c r="D28" s="40">
        <v>8226.49</v>
      </c>
      <c r="E28" s="40">
        <v>5435.42</v>
      </c>
      <c r="F28" s="48">
        <v>2791.07</v>
      </c>
      <c r="G28" s="45">
        <v>8228.7000000000007</v>
      </c>
      <c r="H28" s="45">
        <v>5355.5199999999995</v>
      </c>
      <c r="I28" s="45">
        <v>2873.13</v>
      </c>
      <c r="J28" s="46"/>
      <c r="K28" s="47">
        <v>100</v>
      </c>
      <c r="L28" s="45">
        <v>98.5</v>
      </c>
      <c r="M28" s="45">
        <v>102.9</v>
      </c>
      <c r="N28" s="43">
        <f t="shared" si="0"/>
        <v>2.2100000000009459</v>
      </c>
      <c r="O28" s="43"/>
      <c r="P28" s="43"/>
    </row>
    <row r="29" spans="1:16" ht="15.6" customHeight="1">
      <c r="A29" s="34"/>
      <c r="B29" s="42" t="s">
        <v>11</v>
      </c>
      <c r="D29" s="910"/>
      <c r="E29" s="910"/>
      <c r="G29" s="49"/>
      <c r="H29" s="51"/>
      <c r="I29" s="51"/>
      <c r="J29" s="46"/>
      <c r="K29" s="50" t="s">
        <v>742</v>
      </c>
      <c r="L29" s="51" t="s">
        <v>742</v>
      </c>
      <c r="M29" s="51" t="s">
        <v>742</v>
      </c>
      <c r="N29" s="43"/>
      <c r="O29" s="43"/>
      <c r="P29" s="43"/>
    </row>
    <row r="30" spans="1:16" ht="15.6" customHeight="1">
      <c r="A30" s="34"/>
      <c r="B30" s="44" t="s">
        <v>24</v>
      </c>
      <c r="D30" s="910">
        <v>887.03000000000009</v>
      </c>
      <c r="E30" s="910">
        <v>575.18000000000006</v>
      </c>
      <c r="F30" s="7">
        <v>311.85000000000002</v>
      </c>
      <c r="G30" s="45">
        <v>885.4</v>
      </c>
      <c r="H30" s="45">
        <v>571.48</v>
      </c>
      <c r="I30" s="45">
        <v>313.90999999999997</v>
      </c>
      <c r="J30" s="46"/>
      <c r="K30" s="47">
        <v>99.8</v>
      </c>
      <c r="L30" s="45">
        <v>99.4</v>
      </c>
      <c r="M30" s="45">
        <v>100.7</v>
      </c>
      <c r="N30" s="43">
        <f t="shared" si="0"/>
        <v>-1.6300000000001091</v>
      </c>
      <c r="O30" s="43"/>
      <c r="P30" s="43"/>
    </row>
    <row r="31" spans="1:16" ht="15.6" customHeight="1">
      <c r="A31" s="34"/>
      <c r="B31" s="44" t="s">
        <v>25</v>
      </c>
      <c r="D31" s="910">
        <v>49.9</v>
      </c>
      <c r="E31" s="910">
        <v>43.6</v>
      </c>
      <c r="F31" s="7">
        <v>61.4</v>
      </c>
      <c r="G31" s="45">
        <v>49.9</v>
      </c>
      <c r="H31" s="45">
        <v>43.3</v>
      </c>
      <c r="I31" s="45">
        <v>62</v>
      </c>
      <c r="J31" s="46"/>
      <c r="K31" s="47">
        <v>100</v>
      </c>
      <c r="L31" s="45">
        <v>99.3</v>
      </c>
      <c r="M31" s="45">
        <v>101</v>
      </c>
      <c r="N31" s="43">
        <f t="shared" si="0"/>
        <v>0</v>
      </c>
      <c r="O31" s="43"/>
      <c r="P31" s="43"/>
    </row>
    <row r="32" spans="1:16" ht="15.6" customHeight="1">
      <c r="A32" s="34"/>
      <c r="B32" s="48" t="s">
        <v>26</v>
      </c>
      <c r="D32" s="910">
        <v>4423.34</v>
      </c>
      <c r="E32" s="910">
        <v>2509.69</v>
      </c>
      <c r="F32" s="7">
        <v>1913.65</v>
      </c>
      <c r="G32" s="45">
        <v>4418.6000000000004</v>
      </c>
      <c r="H32" s="45">
        <v>2473.92</v>
      </c>
      <c r="I32" s="45">
        <v>1944.7099999999998</v>
      </c>
      <c r="J32" s="46"/>
      <c r="K32" s="47">
        <v>99.9</v>
      </c>
      <c r="L32" s="45">
        <v>98.6</v>
      </c>
      <c r="M32" s="45">
        <v>101.6</v>
      </c>
      <c r="N32" s="43">
        <f t="shared" si="0"/>
        <v>-4.7399999999997817</v>
      </c>
      <c r="O32" s="43"/>
      <c r="P32" s="43"/>
    </row>
    <row r="33" spans="1:16" ht="14.25" customHeight="1">
      <c r="B33" s="52" t="s">
        <v>31</v>
      </c>
      <c r="C33" s="53"/>
      <c r="D33" s="53"/>
      <c r="E33" s="53"/>
      <c r="F33" s="53"/>
      <c r="G33" s="49"/>
      <c r="H33" s="51"/>
      <c r="I33" s="51"/>
      <c r="J33" s="46"/>
      <c r="K33" s="50"/>
      <c r="L33" s="51"/>
      <c r="M33" s="51"/>
      <c r="N33" s="43">
        <f t="shared" si="0"/>
        <v>0</v>
      </c>
      <c r="O33" s="43"/>
      <c r="P33" s="43"/>
    </row>
    <row r="34" spans="1:16" s="25" customFormat="1" ht="14.25" customHeight="1">
      <c r="A34" s="7"/>
      <c r="B34" s="52" t="s">
        <v>32</v>
      </c>
      <c r="C34" s="53"/>
      <c r="D34" s="915">
        <v>47085.126906000005</v>
      </c>
      <c r="E34" s="915">
        <v>15551.58</v>
      </c>
      <c r="F34" s="915">
        <v>31533.546906000003</v>
      </c>
      <c r="G34" s="54">
        <v>47874.9</v>
      </c>
      <c r="H34" s="54">
        <v>15589.28</v>
      </c>
      <c r="I34" s="54">
        <v>32285.619999999995</v>
      </c>
      <c r="J34" s="55"/>
      <c r="K34" s="56">
        <v>101.7</v>
      </c>
      <c r="L34" s="54">
        <v>100.2</v>
      </c>
      <c r="M34" s="54">
        <v>102.4</v>
      </c>
      <c r="N34" s="43">
        <f t="shared" si="0"/>
        <v>789.77309399999649</v>
      </c>
      <c r="O34" s="43"/>
      <c r="P34" s="43"/>
    </row>
    <row r="35" spans="1:16" ht="14.25" customHeight="1">
      <c r="A35" s="34"/>
      <c r="B35" s="57" t="s">
        <v>33</v>
      </c>
      <c r="D35" s="43"/>
      <c r="E35" s="43"/>
      <c r="F35" s="43"/>
      <c r="J35" s="46"/>
      <c r="N35" s="43"/>
      <c r="O35" s="43"/>
      <c r="P35" s="43"/>
    </row>
    <row r="36" spans="1:16" ht="14.25" customHeight="1">
      <c r="A36" s="34"/>
      <c r="B36" s="44" t="s">
        <v>34</v>
      </c>
      <c r="D36" s="43">
        <v>42660.676906000001</v>
      </c>
      <c r="E36" s="43">
        <v>13040.83</v>
      </c>
      <c r="F36" s="43">
        <v>29619.846906000002</v>
      </c>
      <c r="G36" s="45">
        <v>43455.5</v>
      </c>
      <c r="H36" s="45">
        <v>13114.6</v>
      </c>
      <c r="I36" s="45">
        <v>30340.879999999997</v>
      </c>
      <c r="J36" s="46"/>
      <c r="K36" s="47">
        <v>101.9</v>
      </c>
      <c r="L36" s="45">
        <v>100.6</v>
      </c>
      <c r="M36" s="45">
        <v>102.4</v>
      </c>
      <c r="N36" s="43">
        <f>G37-D36</f>
        <v>-38242.076906000002</v>
      </c>
      <c r="O36" s="43"/>
      <c r="P36" s="43"/>
    </row>
    <row r="37" spans="1:16" ht="14.25" customHeight="1">
      <c r="A37" s="34"/>
      <c r="B37" s="44" t="s">
        <v>35</v>
      </c>
      <c r="D37" s="43">
        <v>4423.34</v>
      </c>
      <c r="E37" s="43">
        <v>2509.69</v>
      </c>
      <c r="F37" s="43">
        <v>1913.65</v>
      </c>
      <c r="G37" s="45">
        <v>4418.6000000000004</v>
      </c>
      <c r="H37" s="45">
        <v>2473.92</v>
      </c>
      <c r="I37" s="45">
        <v>1944.7099999999998</v>
      </c>
      <c r="J37" s="46"/>
      <c r="K37" s="47">
        <v>99.9</v>
      </c>
      <c r="L37" s="45">
        <v>98.6</v>
      </c>
      <c r="M37" s="45">
        <v>101.6</v>
      </c>
      <c r="N37" s="43">
        <f>G38-D37</f>
        <v>-4423.34</v>
      </c>
      <c r="O37" s="43"/>
      <c r="P37" s="43"/>
    </row>
    <row r="38" spans="1:16" ht="15.6" customHeight="1">
      <c r="A38" s="58" t="s">
        <v>36</v>
      </c>
      <c r="B38" s="59"/>
      <c r="C38" s="25"/>
      <c r="D38" s="25"/>
      <c r="E38" s="25"/>
      <c r="F38" s="25"/>
      <c r="G38" s="49"/>
      <c r="H38" s="51"/>
      <c r="I38" s="51"/>
      <c r="J38" s="46"/>
      <c r="K38" s="50"/>
      <c r="L38" s="51"/>
      <c r="M38" s="51"/>
      <c r="N38" s="43">
        <f t="shared" si="0"/>
        <v>0</v>
      </c>
      <c r="O38" s="43"/>
      <c r="P38" s="43"/>
    </row>
    <row r="39" spans="1:16" ht="15.6" customHeight="1">
      <c r="A39" s="34"/>
      <c r="B39" s="60" t="s">
        <v>12</v>
      </c>
      <c r="G39" s="49"/>
      <c r="H39" s="51"/>
      <c r="I39" s="51"/>
      <c r="J39" s="46"/>
      <c r="K39" s="50"/>
      <c r="L39" s="51"/>
      <c r="M39" s="51"/>
      <c r="N39" s="43"/>
      <c r="O39" s="43"/>
      <c r="P39" s="43"/>
    </row>
    <row r="40" spans="1:16" ht="15.6" customHeight="1">
      <c r="A40" s="34"/>
      <c r="B40" s="61" t="s">
        <v>24</v>
      </c>
      <c r="D40" s="43">
        <v>86.19</v>
      </c>
      <c r="E40" s="43">
        <v>53.05</v>
      </c>
      <c r="F40" s="43">
        <v>33.14</v>
      </c>
      <c r="G40" s="45">
        <v>80</v>
      </c>
      <c r="H40" s="45">
        <v>50.14</v>
      </c>
      <c r="I40" s="45">
        <v>29.89</v>
      </c>
      <c r="J40" s="34"/>
      <c r="K40" s="47">
        <v>92.8</v>
      </c>
      <c r="L40" s="45">
        <v>94.5</v>
      </c>
      <c r="M40" s="45">
        <v>90.2</v>
      </c>
      <c r="N40" s="43">
        <f t="shared" si="0"/>
        <v>-6.1899999999999977</v>
      </c>
      <c r="O40" s="43"/>
      <c r="P40" s="43"/>
    </row>
    <row r="41" spans="1:16" ht="15.6" customHeight="1">
      <c r="A41" s="34"/>
      <c r="B41" s="61" t="s">
        <v>25</v>
      </c>
      <c r="D41" s="43">
        <v>113.3</v>
      </c>
      <c r="E41" s="43">
        <v>80.3</v>
      </c>
      <c r="F41" s="43">
        <v>166</v>
      </c>
      <c r="G41" s="45">
        <v>114.3</v>
      </c>
      <c r="H41" s="45">
        <v>81.900000000000006</v>
      </c>
      <c r="I41" s="45">
        <v>168.4</v>
      </c>
      <c r="J41" s="34"/>
      <c r="K41" s="47">
        <v>100.9</v>
      </c>
      <c r="L41" s="45">
        <v>102</v>
      </c>
      <c r="M41" s="45">
        <v>101.4</v>
      </c>
      <c r="N41" s="43">
        <f t="shared" si="0"/>
        <v>1</v>
      </c>
      <c r="O41" s="43"/>
      <c r="P41" s="43"/>
    </row>
    <row r="42" spans="1:16" ht="15.6" customHeight="1">
      <c r="A42" s="34"/>
      <c r="B42" s="62" t="s">
        <v>26</v>
      </c>
      <c r="D42" s="43">
        <v>976.45</v>
      </c>
      <c r="E42" s="43">
        <v>426.23</v>
      </c>
      <c r="F42" s="43">
        <v>550.22</v>
      </c>
      <c r="G42" s="45">
        <v>914</v>
      </c>
      <c r="H42" s="45">
        <v>410.80999999999995</v>
      </c>
      <c r="I42" s="45">
        <v>503.21</v>
      </c>
      <c r="J42" s="34"/>
      <c r="K42" s="47">
        <v>93.6</v>
      </c>
      <c r="L42" s="45">
        <v>96.4</v>
      </c>
      <c r="M42" s="45">
        <v>91.5</v>
      </c>
      <c r="N42" s="43">
        <f t="shared" si="0"/>
        <v>-62.450000000000045</v>
      </c>
      <c r="O42" s="43"/>
      <c r="P42" s="43"/>
    </row>
    <row r="43" spans="1:16" ht="16.5" customHeight="1">
      <c r="A43" s="34"/>
      <c r="B43" s="60" t="s">
        <v>37</v>
      </c>
      <c r="D43" s="43"/>
      <c r="E43" s="43"/>
      <c r="F43" s="43"/>
      <c r="G43" s="49"/>
      <c r="H43" s="51"/>
      <c r="I43" s="51"/>
      <c r="J43" s="34"/>
      <c r="K43" s="47"/>
      <c r="L43" s="45"/>
      <c r="M43" s="45"/>
      <c r="N43" s="43"/>
      <c r="O43" s="43"/>
      <c r="P43" s="43"/>
    </row>
    <row r="44" spans="1:16" ht="16.5" customHeight="1">
      <c r="A44" s="34"/>
      <c r="B44" s="61" t="s">
        <v>24</v>
      </c>
      <c r="D44" s="43">
        <v>530.33000000000004</v>
      </c>
      <c r="E44" s="43">
        <v>165.93</v>
      </c>
      <c r="F44" s="43">
        <v>364.40000000000003</v>
      </c>
      <c r="G44" s="45">
        <v>511.5</v>
      </c>
      <c r="H44" s="45">
        <v>156.38</v>
      </c>
      <c r="I44" s="45">
        <v>355.06</v>
      </c>
      <c r="J44" s="34"/>
      <c r="K44" s="47">
        <v>96.4</v>
      </c>
      <c r="L44" s="45">
        <v>94.2</v>
      </c>
      <c r="M44" s="45">
        <v>97.4</v>
      </c>
      <c r="N44" s="43">
        <f t="shared" si="0"/>
        <v>-18.830000000000041</v>
      </c>
      <c r="O44" s="43"/>
      <c r="P44" s="43"/>
    </row>
    <row r="45" spans="1:16" ht="16.5" customHeight="1">
      <c r="A45" s="34"/>
      <c r="B45" s="61" t="s">
        <v>25</v>
      </c>
      <c r="D45" s="43">
        <v>200.4</v>
      </c>
      <c r="E45" s="43">
        <v>146.4</v>
      </c>
      <c r="F45" s="43">
        <v>225</v>
      </c>
      <c r="G45" s="45">
        <v>204</v>
      </c>
      <c r="H45" s="45">
        <v>147.19999999999999</v>
      </c>
      <c r="I45" s="45">
        <v>228.9</v>
      </c>
      <c r="J45" s="34"/>
      <c r="K45" s="47">
        <v>101.8</v>
      </c>
      <c r="L45" s="45">
        <v>100.5</v>
      </c>
      <c r="M45" s="45">
        <v>101.7</v>
      </c>
      <c r="N45" s="43">
        <f t="shared" si="0"/>
        <v>3.5999999999999943</v>
      </c>
      <c r="O45" s="43"/>
      <c r="P45" s="43"/>
    </row>
    <row r="46" spans="1:16" ht="18.75" customHeight="1">
      <c r="A46" s="34"/>
      <c r="B46" s="62" t="s">
        <v>26</v>
      </c>
      <c r="D46" s="43">
        <v>10626.88</v>
      </c>
      <c r="E46" s="43">
        <v>2428.41</v>
      </c>
      <c r="F46" s="43">
        <v>8198.4699999999993</v>
      </c>
      <c r="G46" s="45">
        <v>10430.6</v>
      </c>
      <c r="H46" s="45">
        <v>2301.83</v>
      </c>
      <c r="I46" s="45">
        <v>8128.7600000000011</v>
      </c>
      <c r="J46" s="34"/>
      <c r="K46" s="47">
        <v>98.2</v>
      </c>
      <c r="L46" s="45">
        <v>94.8</v>
      </c>
      <c r="M46" s="45">
        <v>99.1</v>
      </c>
      <c r="N46" s="43">
        <f t="shared" si="0"/>
        <v>-196.27999999999884</v>
      </c>
      <c r="O46" s="43"/>
      <c r="P46" s="43"/>
    </row>
    <row r="47" spans="1:16">
      <c r="A47" s="34"/>
      <c r="B47" s="34"/>
      <c r="C47" s="34"/>
      <c r="D47" s="34"/>
      <c r="E47" s="34"/>
      <c r="F47" s="34"/>
      <c r="G47" s="63"/>
      <c r="H47" s="63"/>
      <c r="I47" s="63"/>
      <c r="J47" s="63"/>
      <c r="K47" s="63"/>
      <c r="L47" s="63"/>
      <c r="M47" s="63"/>
    </row>
    <row r="48" spans="1:16">
      <c r="A48" s="34"/>
      <c r="B48" s="34"/>
      <c r="C48" s="34"/>
      <c r="D48" s="34"/>
      <c r="E48" s="34"/>
      <c r="F48" s="34"/>
      <c r="G48" s="63"/>
      <c r="H48" s="63"/>
      <c r="I48" s="63"/>
      <c r="J48" s="63"/>
      <c r="K48" s="63"/>
      <c r="L48" s="63"/>
      <c r="M48" s="63"/>
    </row>
    <row r="49" spans="7:13">
      <c r="G49" s="44"/>
      <c r="H49" s="44"/>
      <c r="I49" s="44"/>
      <c r="J49" s="44"/>
      <c r="K49" s="44"/>
      <c r="L49" s="44"/>
      <c r="M49" s="44"/>
    </row>
    <row r="50" spans="7:13">
      <c r="G50" s="44"/>
      <c r="H50" s="44"/>
      <c r="I50" s="44"/>
      <c r="J50" s="44"/>
      <c r="K50" s="44"/>
      <c r="L50" s="44"/>
      <c r="M50" s="44"/>
    </row>
    <row r="51" spans="7:13">
      <c r="G51" s="44"/>
      <c r="H51" s="44"/>
      <c r="I51" s="44"/>
      <c r="J51" s="44"/>
      <c r="K51" s="44"/>
      <c r="L51" s="44"/>
      <c r="M51" s="44"/>
    </row>
    <row r="52" spans="7:13">
      <c r="G52" s="44"/>
      <c r="H52" s="44"/>
      <c r="I52" s="44"/>
      <c r="J52" s="44"/>
      <c r="K52" s="44"/>
      <c r="L52" s="44"/>
      <c r="M52" s="44"/>
    </row>
    <row r="53" spans="7:13">
      <c r="G53" s="44"/>
      <c r="H53" s="44"/>
      <c r="I53" s="44"/>
      <c r="J53" s="44"/>
      <c r="K53" s="44"/>
      <c r="L53" s="44"/>
      <c r="M53" s="44"/>
    </row>
    <row r="54" spans="7:13">
      <c r="G54" s="44"/>
      <c r="H54" s="44"/>
      <c r="I54" s="44"/>
      <c r="J54" s="44"/>
      <c r="K54" s="44"/>
      <c r="L54" s="44"/>
      <c r="M54" s="44"/>
    </row>
    <row r="55" spans="7:13">
      <c r="G55" s="44"/>
      <c r="H55" s="44"/>
      <c r="I55" s="44"/>
      <c r="J55" s="44"/>
      <c r="K55" s="44"/>
      <c r="L55" s="44"/>
      <c r="M55" s="44"/>
    </row>
    <row r="56" spans="7:13">
      <c r="G56" s="44"/>
      <c r="H56" s="44"/>
      <c r="I56" s="44"/>
      <c r="J56" s="44"/>
      <c r="K56" s="44"/>
      <c r="L56" s="44"/>
      <c r="M56" s="44"/>
    </row>
    <row r="57" spans="7:13">
      <c r="G57" s="44"/>
      <c r="H57" s="44"/>
      <c r="I57" s="44"/>
      <c r="J57" s="44"/>
      <c r="K57" s="44"/>
      <c r="L57" s="44"/>
      <c r="M57" s="44"/>
    </row>
    <row r="58" spans="7:13">
      <c r="G58" s="44"/>
      <c r="H58" s="44"/>
      <c r="I58" s="44"/>
      <c r="J58" s="44"/>
      <c r="K58" s="44"/>
      <c r="L58" s="44"/>
      <c r="M58" s="44"/>
    </row>
    <row r="59" spans="7:13">
      <c r="G59" s="44"/>
      <c r="H59" s="44"/>
      <c r="I59" s="44"/>
      <c r="J59" s="44"/>
      <c r="K59" s="44"/>
      <c r="L59" s="44"/>
      <c r="M59" s="44"/>
    </row>
    <row r="60" spans="7:13">
      <c r="G60" s="44"/>
      <c r="H60" s="44"/>
      <c r="I60" s="44"/>
      <c r="J60" s="44"/>
      <c r="K60" s="44"/>
      <c r="L60" s="44"/>
      <c r="M60" s="44"/>
    </row>
    <row r="61" spans="7:13">
      <c r="G61" s="44"/>
      <c r="H61" s="44"/>
      <c r="I61" s="44"/>
      <c r="J61" s="44"/>
      <c r="K61" s="44"/>
      <c r="L61" s="44"/>
      <c r="M61" s="44"/>
    </row>
    <row r="62" spans="7:13">
      <c r="G62" s="44"/>
      <c r="H62" s="44"/>
      <c r="I62" s="44"/>
      <c r="J62" s="44"/>
      <c r="K62" s="44"/>
      <c r="L62" s="44"/>
      <c r="M62" s="44"/>
    </row>
    <row r="63" spans="7:13">
      <c r="G63" s="44"/>
      <c r="H63" s="44"/>
      <c r="I63" s="44"/>
      <c r="J63" s="44"/>
      <c r="K63" s="44"/>
      <c r="L63" s="44"/>
      <c r="M63" s="44"/>
    </row>
    <row r="64" spans="7:13">
      <c r="G64" s="44"/>
      <c r="H64" s="44"/>
      <c r="I64" s="44"/>
      <c r="J64" s="44"/>
      <c r="K64" s="44"/>
      <c r="L64" s="44"/>
      <c r="M64" s="44"/>
    </row>
    <row r="65" spans="7:13">
      <c r="G65" s="44"/>
      <c r="H65" s="44"/>
      <c r="I65" s="44"/>
      <c r="J65" s="44"/>
      <c r="K65" s="44"/>
      <c r="L65" s="44"/>
      <c r="M65" s="44"/>
    </row>
    <row r="66" spans="7:13">
      <c r="G66" s="44"/>
      <c r="H66" s="44"/>
      <c r="I66" s="44"/>
      <c r="J66" s="44"/>
      <c r="K66" s="44"/>
      <c r="L66" s="44"/>
      <c r="M66" s="44"/>
    </row>
    <row r="67" spans="7:13">
      <c r="G67" s="44"/>
      <c r="H67" s="44"/>
      <c r="I67" s="44"/>
      <c r="J67" s="44"/>
      <c r="K67" s="44"/>
      <c r="L67" s="44"/>
      <c r="M67" s="44"/>
    </row>
    <row r="68" spans="7:13">
      <c r="G68" s="44"/>
      <c r="H68" s="44"/>
      <c r="I68" s="44"/>
      <c r="J68" s="44"/>
      <c r="K68" s="44"/>
      <c r="L68" s="44"/>
      <c r="M68" s="44"/>
    </row>
    <row r="69" spans="7:13">
      <c r="G69" s="44"/>
      <c r="H69" s="44"/>
      <c r="I69" s="44"/>
      <c r="J69" s="44"/>
      <c r="K69" s="44"/>
      <c r="L69" s="44"/>
      <c r="M69" s="44"/>
    </row>
    <row r="70" spans="7:13">
      <c r="G70" s="44"/>
      <c r="H70" s="44"/>
      <c r="I70" s="44"/>
      <c r="J70" s="44"/>
      <c r="K70" s="44"/>
      <c r="L70" s="44"/>
      <c r="M70" s="44"/>
    </row>
    <row r="71" spans="7:13">
      <c r="G71" s="44"/>
      <c r="H71" s="44"/>
      <c r="I71" s="44"/>
      <c r="J71" s="44"/>
      <c r="K71" s="44"/>
      <c r="L71" s="44"/>
      <c r="M71" s="44"/>
    </row>
    <row r="72" spans="7:13">
      <c r="G72" s="44"/>
      <c r="H72" s="44"/>
      <c r="I72" s="44"/>
      <c r="J72" s="44"/>
      <c r="K72" s="44"/>
      <c r="L72" s="44"/>
      <c r="M72" s="44"/>
    </row>
    <row r="73" spans="7:13">
      <c r="G73" s="44"/>
      <c r="H73" s="44"/>
      <c r="I73" s="44"/>
      <c r="J73" s="44"/>
      <c r="K73" s="44"/>
      <c r="L73" s="44"/>
      <c r="M73" s="44"/>
    </row>
    <row r="74" spans="7:13">
      <c r="G74" s="44"/>
      <c r="H74" s="44"/>
      <c r="I74" s="44"/>
      <c r="J74" s="44"/>
      <c r="K74" s="44"/>
      <c r="L74" s="44"/>
      <c r="M74" s="44"/>
    </row>
    <row r="75" spans="7:13">
      <c r="G75" s="44"/>
      <c r="H75" s="44"/>
      <c r="I75" s="44"/>
      <c r="J75" s="44"/>
      <c r="K75" s="44"/>
      <c r="L75" s="44"/>
      <c r="M75" s="44"/>
    </row>
    <row r="76" spans="7:13">
      <c r="G76" s="44"/>
      <c r="H76" s="44"/>
      <c r="I76" s="44"/>
      <c r="J76" s="44"/>
      <c r="K76" s="44"/>
      <c r="L76" s="44"/>
      <c r="M76" s="44"/>
    </row>
    <row r="77" spans="7:13">
      <c r="G77" s="44"/>
      <c r="H77" s="44"/>
      <c r="I77" s="44"/>
      <c r="J77" s="44"/>
      <c r="K77" s="44"/>
      <c r="L77" s="44"/>
      <c r="M77" s="44"/>
    </row>
    <row r="78" spans="7:13">
      <c r="G78" s="44"/>
      <c r="H78" s="44"/>
      <c r="I78" s="44"/>
      <c r="J78" s="44"/>
      <c r="K78" s="44"/>
      <c r="L78" s="44"/>
      <c r="M78" s="44"/>
    </row>
    <row r="79" spans="7:13">
      <c r="G79" s="63"/>
      <c r="H79" s="63"/>
      <c r="I79" s="63"/>
      <c r="J79" s="63"/>
      <c r="K79" s="63"/>
      <c r="L79" s="63"/>
      <c r="M79" s="63"/>
    </row>
    <row r="80" spans="7:13">
      <c r="G80" s="63"/>
      <c r="H80" s="63"/>
      <c r="I80" s="63"/>
      <c r="J80" s="63"/>
      <c r="K80" s="63"/>
      <c r="L80" s="63"/>
      <c r="M80" s="63"/>
    </row>
    <row r="81" spans="7:13">
      <c r="G81" s="63"/>
      <c r="H81" s="63"/>
      <c r="I81" s="63"/>
      <c r="J81" s="63"/>
      <c r="K81" s="63"/>
      <c r="L81" s="63"/>
      <c r="M81" s="63"/>
    </row>
    <row r="82" spans="7:13">
      <c r="G82" s="63"/>
      <c r="H82" s="63"/>
      <c r="I82" s="63"/>
      <c r="J82" s="63"/>
      <c r="K82" s="63"/>
      <c r="L82" s="63"/>
      <c r="M82" s="63"/>
    </row>
    <row r="83" spans="7:13">
      <c r="G83" s="63"/>
      <c r="H83" s="63"/>
      <c r="I83" s="63"/>
      <c r="J83" s="63"/>
      <c r="K83" s="63"/>
      <c r="L83" s="63"/>
      <c r="M83" s="63"/>
    </row>
    <row r="84" spans="7:13">
      <c r="G84" s="63"/>
      <c r="H84" s="63"/>
      <c r="I84" s="63"/>
      <c r="J84" s="63"/>
      <c r="K84" s="63"/>
      <c r="L84" s="63"/>
      <c r="M84" s="63"/>
    </row>
    <row r="85" spans="7:13">
      <c r="G85" s="63"/>
      <c r="H85" s="63"/>
      <c r="I85" s="63"/>
      <c r="J85" s="63"/>
      <c r="K85" s="63"/>
      <c r="L85" s="63"/>
      <c r="M85" s="63"/>
    </row>
    <row r="86" spans="7:13">
      <c r="G86" s="63"/>
      <c r="H86" s="63"/>
      <c r="I86" s="63"/>
      <c r="J86" s="63"/>
      <c r="K86" s="63"/>
      <c r="L86" s="63"/>
      <c r="M86" s="63"/>
    </row>
    <row r="87" spans="7:13">
      <c r="G87" s="63"/>
      <c r="H87" s="63"/>
      <c r="I87" s="63"/>
      <c r="J87" s="63"/>
      <c r="K87" s="63"/>
      <c r="L87" s="63"/>
      <c r="M87" s="63"/>
    </row>
    <row r="88" spans="7:13">
      <c r="G88" s="63"/>
      <c r="H88" s="63"/>
      <c r="I88" s="63"/>
      <c r="J88" s="63"/>
      <c r="K88" s="63"/>
      <c r="L88" s="63"/>
      <c r="M88" s="63"/>
    </row>
    <row r="89" spans="7:13">
      <c r="G89" s="63"/>
      <c r="H89" s="63"/>
      <c r="I89" s="63"/>
      <c r="J89" s="63"/>
      <c r="K89" s="63"/>
      <c r="L89" s="63"/>
      <c r="M89" s="63"/>
    </row>
    <row r="90" spans="7:13">
      <c r="G90" s="63"/>
      <c r="H90" s="63"/>
      <c r="I90" s="63"/>
      <c r="J90" s="63"/>
      <c r="K90" s="63"/>
      <c r="L90" s="63"/>
      <c r="M90" s="63"/>
    </row>
    <row r="91" spans="7:13">
      <c r="G91" s="63"/>
      <c r="H91" s="63"/>
      <c r="I91" s="63"/>
      <c r="J91" s="63"/>
      <c r="K91" s="63"/>
      <c r="L91" s="63"/>
      <c r="M91" s="63"/>
    </row>
    <row r="92" spans="7:13">
      <c r="G92" s="63"/>
      <c r="H92" s="63"/>
      <c r="I92" s="63"/>
      <c r="J92" s="63"/>
      <c r="K92" s="63"/>
      <c r="L92" s="63"/>
      <c r="M92" s="63"/>
    </row>
    <row r="93" spans="7:13">
      <c r="G93" s="63"/>
      <c r="H93" s="63"/>
      <c r="I93" s="63"/>
      <c r="J93" s="63"/>
      <c r="K93" s="63"/>
      <c r="L93" s="63"/>
      <c r="M93" s="63"/>
    </row>
    <row r="94" spans="7:13">
      <c r="G94" s="63"/>
      <c r="H94" s="63"/>
      <c r="I94" s="63"/>
      <c r="J94" s="63"/>
      <c r="K94" s="63"/>
      <c r="L94" s="63"/>
      <c r="M94" s="63"/>
    </row>
    <row r="95" spans="7:13">
      <c r="G95" s="63"/>
      <c r="H95" s="63"/>
      <c r="I95" s="63"/>
      <c r="J95" s="63"/>
      <c r="K95" s="63"/>
      <c r="L95" s="63"/>
      <c r="M95" s="63"/>
    </row>
    <row r="96" spans="7:13">
      <c r="G96" s="63"/>
      <c r="H96" s="63"/>
      <c r="I96" s="63"/>
      <c r="J96" s="63"/>
      <c r="K96" s="63"/>
      <c r="L96" s="63"/>
      <c r="M96" s="63"/>
    </row>
    <row r="97" spans="7:13">
      <c r="G97" s="63"/>
      <c r="H97" s="63"/>
      <c r="I97" s="63"/>
      <c r="J97" s="63"/>
      <c r="K97" s="63"/>
      <c r="L97" s="63"/>
      <c r="M97" s="63"/>
    </row>
    <row r="98" spans="7:13">
      <c r="G98" s="63"/>
      <c r="H98" s="63"/>
      <c r="I98" s="63"/>
      <c r="J98" s="63"/>
      <c r="K98" s="63"/>
      <c r="L98" s="63"/>
      <c r="M98" s="63"/>
    </row>
    <row r="99" spans="7:13">
      <c r="G99" s="63"/>
      <c r="H99" s="63"/>
      <c r="I99" s="63"/>
      <c r="J99" s="63"/>
      <c r="K99" s="63"/>
      <c r="L99" s="63"/>
      <c r="M99" s="63"/>
    </row>
    <row r="100" spans="7:13">
      <c r="G100" s="63"/>
      <c r="H100" s="63"/>
      <c r="I100" s="63"/>
      <c r="J100" s="63"/>
      <c r="K100" s="63"/>
      <c r="L100" s="63"/>
      <c r="M100" s="63"/>
    </row>
    <row r="101" spans="7:13">
      <c r="G101" s="63"/>
      <c r="H101" s="63"/>
      <c r="I101" s="63"/>
      <c r="J101" s="63"/>
      <c r="K101" s="63"/>
      <c r="L101" s="63"/>
      <c r="M101" s="63"/>
    </row>
    <row r="102" spans="7:13">
      <c r="G102" s="63"/>
      <c r="H102" s="63"/>
      <c r="I102" s="63"/>
      <c r="J102" s="63"/>
      <c r="K102" s="63"/>
      <c r="L102" s="63"/>
      <c r="M102" s="63"/>
    </row>
    <row r="103" spans="7:13">
      <c r="G103" s="63"/>
      <c r="H103" s="63"/>
      <c r="I103" s="63"/>
      <c r="J103" s="63"/>
      <c r="K103" s="63"/>
      <c r="L103" s="63"/>
      <c r="M103" s="63"/>
    </row>
    <row r="104" spans="7:13">
      <c r="G104" s="63"/>
      <c r="H104" s="63"/>
      <c r="I104" s="63"/>
      <c r="J104" s="63"/>
      <c r="K104" s="63"/>
      <c r="L104" s="63"/>
      <c r="M104" s="63"/>
    </row>
    <row r="105" spans="7:13">
      <c r="G105" s="63"/>
      <c r="H105" s="63"/>
      <c r="I105" s="63"/>
      <c r="J105" s="63"/>
      <c r="K105" s="63"/>
      <c r="L105" s="63"/>
      <c r="M105" s="63"/>
    </row>
    <row r="106" spans="7:13">
      <c r="G106" s="63"/>
      <c r="H106" s="63"/>
      <c r="I106" s="63"/>
      <c r="J106" s="63"/>
      <c r="K106" s="63"/>
      <c r="L106" s="63"/>
      <c r="M106" s="63"/>
    </row>
    <row r="107" spans="7:13">
      <c r="G107" s="63"/>
      <c r="H107" s="63"/>
      <c r="I107" s="63"/>
      <c r="J107" s="63"/>
      <c r="K107" s="63"/>
      <c r="L107" s="63"/>
      <c r="M107" s="63"/>
    </row>
    <row r="108" spans="7:13">
      <c r="G108" s="63"/>
      <c r="H108" s="63"/>
      <c r="I108" s="63"/>
      <c r="J108" s="63"/>
      <c r="K108" s="63"/>
      <c r="L108" s="63"/>
      <c r="M108" s="63"/>
    </row>
    <row r="109" spans="7:13">
      <c r="G109" s="63"/>
      <c r="H109" s="63"/>
      <c r="I109" s="63"/>
      <c r="J109" s="63"/>
      <c r="K109" s="63"/>
      <c r="L109" s="63"/>
      <c r="M109" s="63"/>
    </row>
    <row r="110" spans="7:13">
      <c r="G110" s="63"/>
      <c r="H110" s="63"/>
      <c r="I110" s="63"/>
      <c r="J110" s="63"/>
      <c r="K110" s="63"/>
      <c r="L110" s="63"/>
      <c r="M110" s="63"/>
    </row>
    <row r="111" spans="7:13">
      <c r="G111" s="63"/>
      <c r="H111" s="63"/>
      <c r="I111" s="63"/>
      <c r="J111" s="63"/>
      <c r="K111" s="63"/>
      <c r="L111" s="63"/>
      <c r="M111" s="63"/>
    </row>
    <row r="112" spans="7:13">
      <c r="G112" s="63"/>
      <c r="H112" s="63"/>
      <c r="I112" s="63"/>
      <c r="J112" s="63"/>
      <c r="K112" s="63"/>
      <c r="L112" s="63"/>
      <c r="M112" s="63"/>
    </row>
    <row r="113" spans="7:13">
      <c r="G113" s="63"/>
      <c r="H113" s="63"/>
      <c r="I113" s="63"/>
      <c r="J113" s="63"/>
      <c r="K113" s="63"/>
      <c r="L113" s="63"/>
      <c r="M113" s="63"/>
    </row>
    <row r="114" spans="7:13">
      <c r="G114" s="63"/>
      <c r="H114" s="63"/>
      <c r="I114" s="63"/>
      <c r="J114" s="63"/>
      <c r="K114" s="63"/>
      <c r="L114" s="63"/>
      <c r="M114" s="63"/>
    </row>
    <row r="115" spans="7:13">
      <c r="G115" s="63"/>
      <c r="H115" s="63"/>
      <c r="I115" s="63"/>
      <c r="J115" s="63"/>
      <c r="K115" s="63"/>
      <c r="L115" s="63"/>
      <c r="M115" s="63"/>
    </row>
    <row r="116" spans="7:13">
      <c r="G116" s="63"/>
      <c r="H116" s="63"/>
      <c r="I116" s="63"/>
      <c r="J116" s="63"/>
      <c r="K116" s="63"/>
      <c r="L116" s="63"/>
      <c r="M116" s="63"/>
    </row>
    <row r="117" spans="7:13">
      <c r="G117" s="63"/>
      <c r="H117" s="63"/>
      <c r="I117" s="63"/>
      <c r="J117" s="63"/>
      <c r="K117" s="63"/>
      <c r="L117" s="63"/>
      <c r="M117" s="63"/>
    </row>
    <row r="118" spans="7:13">
      <c r="G118" s="63"/>
      <c r="H118" s="63"/>
      <c r="I118" s="63"/>
      <c r="J118" s="63"/>
      <c r="K118" s="63"/>
      <c r="L118" s="63"/>
      <c r="M118" s="63"/>
    </row>
    <row r="119" spans="7:13">
      <c r="G119" s="63"/>
      <c r="H119" s="63"/>
      <c r="I119" s="63"/>
      <c r="J119" s="63"/>
      <c r="K119" s="63"/>
      <c r="L119" s="63"/>
      <c r="M119" s="63"/>
    </row>
    <row r="120" spans="7:13">
      <c r="G120" s="63"/>
      <c r="H120" s="63"/>
      <c r="I120" s="63"/>
      <c r="J120" s="63"/>
      <c r="K120" s="63"/>
      <c r="L120" s="63"/>
      <c r="M120" s="63"/>
    </row>
    <row r="121" spans="7:13">
      <c r="G121" s="63"/>
      <c r="H121" s="63"/>
      <c r="I121" s="63"/>
      <c r="J121" s="63"/>
      <c r="K121" s="63"/>
      <c r="L121" s="63"/>
      <c r="M121" s="63"/>
    </row>
    <row r="122" spans="7:13">
      <c r="G122" s="63"/>
      <c r="H122" s="63"/>
      <c r="I122" s="63"/>
      <c r="J122" s="63"/>
      <c r="K122" s="63"/>
      <c r="L122" s="63"/>
      <c r="M122" s="63"/>
    </row>
    <row r="123" spans="7:13">
      <c r="G123" s="63"/>
      <c r="H123" s="63"/>
      <c r="I123" s="63"/>
      <c r="J123" s="63"/>
      <c r="K123" s="63"/>
      <c r="L123" s="63"/>
      <c r="M123" s="63"/>
    </row>
    <row r="124" spans="7:13">
      <c r="G124" s="63"/>
      <c r="H124" s="63"/>
      <c r="I124" s="63"/>
      <c r="J124" s="63"/>
      <c r="K124" s="63"/>
      <c r="L124" s="63"/>
      <c r="M124" s="63"/>
    </row>
    <row r="125" spans="7:13">
      <c r="G125" s="63"/>
      <c r="H125" s="63"/>
      <c r="I125" s="63"/>
      <c r="J125" s="63"/>
      <c r="K125" s="63"/>
      <c r="L125" s="63"/>
      <c r="M125" s="63"/>
    </row>
    <row r="126" spans="7:13">
      <c r="G126" s="63"/>
      <c r="H126" s="63"/>
      <c r="I126" s="63"/>
      <c r="J126" s="63"/>
      <c r="K126" s="63"/>
      <c r="L126" s="63"/>
      <c r="M126" s="63"/>
    </row>
    <row r="127" spans="7:13">
      <c r="G127" s="63"/>
      <c r="H127" s="63"/>
      <c r="I127" s="63"/>
      <c r="J127" s="63"/>
      <c r="K127" s="63"/>
      <c r="L127" s="63"/>
      <c r="M127" s="63"/>
    </row>
    <row r="128" spans="7:13">
      <c r="G128" s="63"/>
      <c r="H128" s="63"/>
      <c r="I128" s="63"/>
      <c r="J128" s="63"/>
      <c r="K128" s="63"/>
      <c r="L128" s="63"/>
      <c r="M128" s="63"/>
    </row>
    <row r="129" spans="7:13">
      <c r="G129" s="63"/>
      <c r="H129" s="63"/>
      <c r="I129" s="63"/>
      <c r="J129" s="63"/>
      <c r="K129" s="63"/>
      <c r="L129" s="63"/>
      <c r="M129" s="63"/>
    </row>
    <row r="130" spans="7:13">
      <c r="G130" s="63"/>
      <c r="H130" s="63"/>
      <c r="I130" s="63"/>
      <c r="J130" s="63"/>
      <c r="K130" s="63"/>
      <c r="L130" s="63"/>
      <c r="M130" s="63"/>
    </row>
    <row r="131" spans="7:13">
      <c r="G131" s="63"/>
      <c r="H131" s="63"/>
      <c r="I131" s="63"/>
      <c r="J131" s="63"/>
      <c r="K131" s="63"/>
      <c r="L131" s="63"/>
      <c r="M131" s="63"/>
    </row>
    <row r="132" spans="7:13">
      <c r="G132" s="63"/>
      <c r="H132" s="63"/>
      <c r="I132" s="63"/>
      <c r="J132" s="63"/>
      <c r="K132" s="63"/>
      <c r="L132" s="63"/>
      <c r="M132" s="63"/>
    </row>
    <row r="133" spans="7:13">
      <c r="G133" s="63"/>
      <c r="H133" s="63"/>
      <c r="I133" s="63"/>
      <c r="J133" s="63"/>
      <c r="K133" s="63"/>
      <c r="L133" s="63"/>
      <c r="M133" s="63"/>
    </row>
    <row r="134" spans="7:13">
      <c r="G134" s="63"/>
      <c r="H134" s="63"/>
      <c r="I134" s="63"/>
      <c r="J134" s="63"/>
      <c r="K134" s="63"/>
      <c r="L134" s="63"/>
      <c r="M134" s="63"/>
    </row>
    <row r="135" spans="7:13">
      <c r="G135" s="63"/>
      <c r="H135" s="63"/>
      <c r="I135" s="63"/>
      <c r="J135" s="63"/>
      <c r="K135" s="63"/>
      <c r="L135" s="63"/>
      <c r="M135" s="63"/>
    </row>
    <row r="136" spans="7:13">
      <c r="G136" s="63"/>
      <c r="H136" s="63"/>
      <c r="I136" s="63"/>
      <c r="J136" s="63"/>
      <c r="K136" s="63"/>
      <c r="L136" s="63"/>
      <c r="M136" s="63"/>
    </row>
    <row r="137" spans="7:13">
      <c r="G137" s="63"/>
      <c r="H137" s="63"/>
      <c r="I137" s="63"/>
      <c r="J137" s="63"/>
      <c r="K137" s="63"/>
      <c r="L137" s="63"/>
      <c r="M137" s="63"/>
    </row>
    <row r="138" spans="7:13">
      <c r="G138" s="63"/>
      <c r="H138" s="63"/>
      <c r="I138" s="63"/>
      <c r="J138" s="63"/>
      <c r="K138" s="63"/>
      <c r="L138" s="63"/>
      <c r="M138" s="63"/>
    </row>
    <row r="139" spans="7:13">
      <c r="G139" s="63"/>
      <c r="H139" s="63"/>
      <c r="I139" s="63"/>
      <c r="J139" s="63"/>
      <c r="K139" s="63"/>
      <c r="L139" s="63"/>
      <c r="M139" s="63"/>
    </row>
  </sheetData>
  <mergeCells count="6">
    <mergeCell ref="D4:F4"/>
    <mergeCell ref="G4:I4"/>
    <mergeCell ref="K4:M4"/>
    <mergeCell ref="E5:F5"/>
    <mergeCell ref="H5:I5"/>
    <mergeCell ref="L5:M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J22" sqref="J22"/>
    </sheetView>
  </sheetViews>
  <sheetFormatPr defaultColWidth="10.28515625" defaultRowHeight="15"/>
  <cols>
    <col min="1" max="1" width="2.28515625" style="762" customWidth="1"/>
    <col min="2" max="2" width="29.7109375" style="762" customWidth="1"/>
    <col min="3" max="3" width="14.140625" style="762" customWidth="1"/>
    <col min="4" max="7" width="11" style="762" customWidth="1"/>
    <col min="8" max="16384" width="10.28515625" style="762"/>
  </cols>
  <sheetData>
    <row r="1" spans="1:7" s="893" customFormat="1" ht="21.75" customHeight="1">
      <c r="A1" s="892" t="s">
        <v>740</v>
      </c>
      <c r="B1" s="892"/>
      <c r="C1" s="892"/>
      <c r="D1" s="892"/>
      <c r="E1" s="892"/>
      <c r="F1" s="892"/>
      <c r="G1" s="892"/>
    </row>
    <row r="2" spans="1:7" s="893" customFormat="1" ht="21.75" customHeight="1">
      <c r="A2" s="892"/>
      <c r="B2" s="892"/>
      <c r="C2" s="892"/>
      <c r="D2" s="892"/>
      <c r="E2" s="892"/>
      <c r="F2" s="892"/>
      <c r="G2" s="892"/>
    </row>
    <row r="3" spans="1:7">
      <c r="A3" s="894"/>
      <c r="B3" s="739"/>
      <c r="C3" s="739"/>
      <c r="D3" s="739"/>
      <c r="E3" s="739"/>
      <c r="F3" s="739"/>
      <c r="G3" s="739"/>
    </row>
    <row r="4" spans="1:7" ht="19.5" customHeight="1">
      <c r="A4" s="895"/>
      <c r="B4" s="896"/>
      <c r="C4" s="897" t="s">
        <v>168</v>
      </c>
      <c r="D4" s="1061" t="s">
        <v>113</v>
      </c>
      <c r="E4" s="1061"/>
      <c r="F4" s="1061"/>
      <c r="G4" s="1061"/>
    </row>
    <row r="5" spans="1:7" ht="19.5" customHeight="1">
      <c r="A5" s="757"/>
      <c r="B5" s="739"/>
      <c r="C5" s="898" t="s">
        <v>170</v>
      </c>
      <c r="D5" s="898" t="s">
        <v>353</v>
      </c>
      <c r="E5" s="898" t="s">
        <v>63</v>
      </c>
      <c r="F5" s="898" t="s">
        <v>64</v>
      </c>
      <c r="G5" s="898" t="s">
        <v>715</v>
      </c>
    </row>
    <row r="6" spans="1:7" ht="18" customHeight="1">
      <c r="A6" s="757"/>
      <c r="B6" s="739"/>
      <c r="C6" s="899"/>
      <c r="D6" s="899"/>
      <c r="E6" s="899"/>
      <c r="F6" s="899"/>
      <c r="G6" s="899"/>
    </row>
    <row r="7" spans="1:7" ht="18" customHeight="1">
      <c r="A7" s="900" t="s">
        <v>716</v>
      </c>
      <c r="B7" s="901"/>
      <c r="C7" s="816"/>
      <c r="D7" s="902"/>
      <c r="E7" s="902"/>
      <c r="F7" s="902"/>
      <c r="G7" s="902"/>
    </row>
    <row r="8" spans="1:7" ht="18" customHeight="1">
      <c r="A8" s="901"/>
      <c r="B8" s="816" t="s">
        <v>717</v>
      </c>
      <c r="C8" s="903" t="s">
        <v>718</v>
      </c>
      <c r="D8" s="904">
        <v>2624</v>
      </c>
      <c r="E8" s="904">
        <v>3368</v>
      </c>
      <c r="F8" s="904">
        <v>5721</v>
      </c>
      <c r="G8" s="904">
        <v>14059</v>
      </c>
    </row>
    <row r="9" spans="1:7" ht="18" customHeight="1">
      <c r="A9" s="901"/>
      <c r="B9" s="816" t="s">
        <v>719</v>
      </c>
      <c r="C9" s="903" t="s">
        <v>177</v>
      </c>
      <c r="D9" s="904">
        <v>1881</v>
      </c>
      <c r="E9" s="904">
        <v>2474</v>
      </c>
      <c r="F9" s="904">
        <v>3827</v>
      </c>
      <c r="G9" s="904">
        <v>9904</v>
      </c>
    </row>
    <row r="10" spans="1:7" ht="18" customHeight="1">
      <c r="A10" s="901"/>
      <c r="B10" s="816" t="s">
        <v>720</v>
      </c>
      <c r="C10" s="903" t="s">
        <v>177</v>
      </c>
      <c r="D10" s="904">
        <v>743</v>
      </c>
      <c r="E10" s="904">
        <v>894</v>
      </c>
      <c r="F10" s="904">
        <v>1894</v>
      </c>
      <c r="G10" s="904">
        <v>4155</v>
      </c>
    </row>
    <row r="11" spans="1:7" ht="18" customHeight="1">
      <c r="A11" s="900"/>
      <c r="B11" s="901" t="s">
        <v>721</v>
      </c>
      <c r="C11" s="903" t="s">
        <v>722</v>
      </c>
      <c r="D11" s="905">
        <v>1429</v>
      </c>
      <c r="E11" s="905">
        <v>1900</v>
      </c>
      <c r="F11" s="905">
        <v>2546</v>
      </c>
      <c r="G11" s="904">
        <v>7311</v>
      </c>
    </row>
    <row r="12" spans="1:7" ht="18" customHeight="1">
      <c r="A12" s="901"/>
      <c r="B12" s="816" t="s">
        <v>723</v>
      </c>
      <c r="C12" s="903" t="s">
        <v>177</v>
      </c>
      <c r="D12" s="905">
        <v>1092</v>
      </c>
      <c r="E12" s="905">
        <v>1350</v>
      </c>
      <c r="F12" s="905">
        <v>2382</v>
      </c>
      <c r="G12" s="904">
        <v>5741</v>
      </c>
    </row>
    <row r="13" spans="1:7" ht="18" customHeight="1">
      <c r="A13" s="901"/>
      <c r="B13" s="906" t="s">
        <v>724</v>
      </c>
      <c r="C13" s="903" t="s">
        <v>177</v>
      </c>
      <c r="D13" s="905">
        <v>801</v>
      </c>
      <c r="E13" s="905">
        <v>981</v>
      </c>
      <c r="F13" s="905">
        <v>2102</v>
      </c>
      <c r="G13" s="904">
        <v>4545</v>
      </c>
    </row>
    <row r="14" spans="1:7" ht="18" customHeight="1">
      <c r="A14" s="901" t="s">
        <v>725</v>
      </c>
      <c r="B14" s="906"/>
      <c r="C14" s="903"/>
      <c r="D14" s="905"/>
      <c r="E14" s="905"/>
      <c r="F14" s="905"/>
      <c r="G14" s="904"/>
    </row>
    <row r="15" spans="1:7" ht="18" customHeight="1">
      <c r="A15" s="901"/>
      <c r="B15" s="816" t="s">
        <v>726</v>
      </c>
      <c r="C15" s="903" t="s">
        <v>722</v>
      </c>
      <c r="D15" s="905">
        <v>31</v>
      </c>
      <c r="E15" s="905">
        <v>67</v>
      </c>
      <c r="F15" s="905">
        <v>60</v>
      </c>
      <c r="G15" s="904">
        <v>158</v>
      </c>
    </row>
    <row r="16" spans="1:7" ht="18" customHeight="1">
      <c r="A16" s="901"/>
      <c r="B16" s="816" t="s">
        <v>723</v>
      </c>
      <c r="C16" s="903" t="s">
        <v>177</v>
      </c>
      <c r="D16" s="905">
        <v>35</v>
      </c>
      <c r="E16" s="905">
        <v>60</v>
      </c>
      <c r="F16" s="905">
        <v>27</v>
      </c>
      <c r="G16" s="904">
        <v>130</v>
      </c>
    </row>
    <row r="17" spans="1:7" ht="18" customHeight="1">
      <c r="A17" s="901"/>
      <c r="B17" s="816" t="s">
        <v>727</v>
      </c>
      <c r="C17" s="903" t="s">
        <v>728</v>
      </c>
      <c r="D17" s="907">
        <v>21811.5</v>
      </c>
      <c r="E17" s="907">
        <v>54374.543999999994</v>
      </c>
      <c r="F17" s="907">
        <v>23139.73</v>
      </c>
      <c r="G17" s="908">
        <v>108080.344</v>
      </c>
    </row>
    <row r="18" spans="1:7" ht="18" customHeight="1">
      <c r="A18" s="900"/>
      <c r="B18" s="901" t="s">
        <v>729</v>
      </c>
      <c r="C18" s="903" t="s">
        <v>177</v>
      </c>
      <c r="D18" s="907">
        <v>13198.100000000002</v>
      </c>
      <c r="E18" s="907">
        <v>11997.975000000002</v>
      </c>
      <c r="F18" s="907">
        <v>17898.440000000002</v>
      </c>
      <c r="G18" s="908">
        <v>43379.975000000006</v>
      </c>
    </row>
    <row r="19" spans="1:7" ht="18" customHeight="1">
      <c r="A19" s="901"/>
      <c r="B19" s="816" t="s">
        <v>730</v>
      </c>
      <c r="C19" s="903" t="s">
        <v>731</v>
      </c>
      <c r="D19" s="905">
        <v>144</v>
      </c>
      <c r="E19" s="905">
        <v>552</v>
      </c>
      <c r="F19" s="905">
        <v>275</v>
      </c>
      <c r="G19" s="904">
        <v>991</v>
      </c>
    </row>
    <row r="20" spans="1:7" ht="18" customHeight="1">
      <c r="A20" s="901"/>
      <c r="B20" s="816" t="s">
        <v>732</v>
      </c>
      <c r="C20" s="903" t="s">
        <v>177</v>
      </c>
      <c r="D20" s="905">
        <v>10447</v>
      </c>
      <c r="E20" s="905">
        <v>6110</v>
      </c>
      <c r="F20" s="905">
        <v>12659</v>
      </c>
      <c r="G20" s="904">
        <v>29376</v>
      </c>
    </row>
    <row r="21" spans="1:7" ht="18" customHeight="1">
      <c r="A21" s="901"/>
      <c r="B21" s="816" t="s">
        <v>733</v>
      </c>
      <c r="C21" s="903" t="s">
        <v>331</v>
      </c>
      <c r="D21" s="907">
        <v>622.11334499999998</v>
      </c>
      <c r="E21" s="907">
        <v>2011.476345</v>
      </c>
      <c r="F21" s="907">
        <v>2394.9842900000003</v>
      </c>
      <c r="G21" s="908">
        <v>5101.5349400000005</v>
      </c>
    </row>
    <row r="22" spans="1:7" ht="18" customHeight="1">
      <c r="A22" s="901" t="s">
        <v>734</v>
      </c>
      <c r="B22" s="816"/>
      <c r="C22" s="903"/>
      <c r="D22" s="905"/>
      <c r="E22" s="905"/>
      <c r="F22" s="905"/>
      <c r="G22" s="904"/>
    </row>
    <row r="23" spans="1:7" ht="18" customHeight="1">
      <c r="A23" s="901"/>
      <c r="B23" s="816" t="s">
        <v>735</v>
      </c>
      <c r="C23" s="903" t="s">
        <v>718</v>
      </c>
      <c r="D23" s="905">
        <v>4612</v>
      </c>
      <c r="E23" s="905">
        <v>3215</v>
      </c>
      <c r="F23" s="905">
        <v>3428</v>
      </c>
      <c r="G23" s="904">
        <v>16641</v>
      </c>
    </row>
    <row r="24" spans="1:7" ht="18" customHeight="1">
      <c r="A24" s="901"/>
      <c r="B24" s="816" t="s">
        <v>736</v>
      </c>
      <c r="C24" s="903" t="s">
        <v>177</v>
      </c>
      <c r="D24" s="905">
        <v>4053</v>
      </c>
      <c r="E24" s="905">
        <v>2999</v>
      </c>
      <c r="F24" s="905">
        <v>3081</v>
      </c>
      <c r="G24" s="904">
        <v>14873</v>
      </c>
    </row>
    <row r="25" spans="1:7" ht="18" customHeight="1">
      <c r="A25" s="901"/>
      <c r="B25" s="816" t="s">
        <v>737</v>
      </c>
      <c r="C25" s="903" t="s">
        <v>331</v>
      </c>
      <c r="D25" s="907">
        <v>76.421570000000003</v>
      </c>
      <c r="E25" s="907">
        <v>69.599270000000018</v>
      </c>
      <c r="F25" s="907">
        <v>64.731588000000002</v>
      </c>
      <c r="G25" s="908">
        <v>282.12120800000002</v>
      </c>
    </row>
    <row r="26" spans="1:7" ht="18" customHeight="1">
      <c r="A26" s="900" t="s">
        <v>738</v>
      </c>
      <c r="B26" s="901"/>
      <c r="C26" s="903"/>
      <c r="D26" s="905"/>
      <c r="E26" s="905"/>
      <c r="F26" s="905"/>
      <c r="G26" s="904"/>
    </row>
    <row r="27" spans="1:7" ht="18" customHeight="1">
      <c r="A27" s="901"/>
      <c r="B27" s="816" t="s">
        <v>739</v>
      </c>
      <c r="C27" s="903" t="s">
        <v>718</v>
      </c>
      <c r="D27" s="905">
        <v>479</v>
      </c>
      <c r="E27" s="905">
        <v>599</v>
      </c>
      <c r="F27" s="905">
        <v>516</v>
      </c>
      <c r="G27" s="904">
        <v>2001</v>
      </c>
    </row>
    <row r="28" spans="1:7" ht="18" customHeight="1">
      <c r="A28" s="901"/>
      <c r="B28" s="816" t="s">
        <v>721</v>
      </c>
      <c r="C28" s="903" t="s">
        <v>722</v>
      </c>
      <c r="D28" s="905">
        <v>30</v>
      </c>
      <c r="E28" s="905">
        <v>84</v>
      </c>
      <c r="F28" s="905">
        <v>25</v>
      </c>
      <c r="G28" s="904">
        <v>157</v>
      </c>
    </row>
    <row r="29" spans="1:7" ht="18" customHeight="1">
      <c r="A29" s="901"/>
      <c r="B29" s="816" t="s">
        <v>723</v>
      </c>
      <c r="C29" s="903" t="s">
        <v>177</v>
      </c>
      <c r="D29" s="905">
        <v>41</v>
      </c>
      <c r="E29" s="905">
        <v>62</v>
      </c>
      <c r="F29" s="905">
        <v>22</v>
      </c>
      <c r="G29" s="904">
        <v>137</v>
      </c>
    </row>
    <row r="30" spans="1:7" ht="18" customHeight="1">
      <c r="A30" s="900"/>
      <c r="B30" s="901" t="s">
        <v>733</v>
      </c>
      <c r="C30" s="903" t="s">
        <v>331</v>
      </c>
      <c r="D30" s="907">
        <v>64.67</v>
      </c>
      <c r="E30" s="907">
        <v>123.34</v>
      </c>
      <c r="F30" s="907">
        <v>52</v>
      </c>
      <c r="G30" s="908">
        <v>262.49</v>
      </c>
    </row>
    <row r="31" spans="1:7">
      <c r="A31" s="757"/>
      <c r="B31" s="757"/>
      <c r="C31" s="757"/>
      <c r="D31" s="757"/>
      <c r="E31" s="757"/>
      <c r="F31" s="757"/>
    </row>
    <row r="32" spans="1:7">
      <c r="A32" s="757"/>
      <c r="B32" s="757"/>
      <c r="C32" s="757"/>
      <c r="D32" s="757"/>
      <c r="E32" s="757"/>
      <c r="F32" s="757"/>
    </row>
    <row r="33" spans="1:6" ht="15.75">
      <c r="A33" s="757"/>
      <c r="B33" s="909"/>
      <c r="C33" s="757"/>
      <c r="D33" s="757"/>
      <c r="E33" s="757"/>
      <c r="F33" s="757"/>
    </row>
    <row r="34" spans="1:6">
      <c r="A34" s="757"/>
      <c r="B34" s="757"/>
      <c r="C34" s="757"/>
      <c r="D34" s="757"/>
      <c r="E34" s="757"/>
      <c r="F34" s="757"/>
    </row>
    <row r="35" spans="1:6">
      <c r="A35" s="757"/>
      <c r="B35" s="757"/>
      <c r="C35" s="757"/>
      <c r="D35" s="757"/>
      <c r="E35" s="757"/>
      <c r="F35" s="757"/>
    </row>
    <row r="36" spans="1:6">
      <c r="A36" s="757"/>
      <c r="B36" s="757"/>
      <c r="C36" s="757"/>
      <c r="D36" s="757"/>
      <c r="E36" s="757"/>
      <c r="F36" s="757"/>
    </row>
    <row r="37" spans="1:6">
      <c r="A37" s="757"/>
      <c r="B37" s="757"/>
      <c r="C37" s="757"/>
      <c r="D37" s="757"/>
      <c r="E37" s="757"/>
      <c r="F37" s="757"/>
    </row>
    <row r="38" spans="1:6">
      <c r="A38" s="757"/>
      <c r="B38" s="757"/>
      <c r="C38" s="757"/>
      <c r="D38" s="757"/>
      <c r="E38" s="757"/>
      <c r="F38" s="757"/>
    </row>
    <row r="39" spans="1:6">
      <c r="A39" s="757"/>
      <c r="B39" s="757"/>
      <c r="C39" s="757"/>
      <c r="D39" s="757"/>
      <c r="E39" s="757"/>
      <c r="F39" s="757"/>
    </row>
    <row r="40" spans="1:6">
      <c r="A40" s="757"/>
      <c r="B40" s="757"/>
      <c r="C40" s="757"/>
      <c r="D40" s="757"/>
      <c r="E40" s="757"/>
      <c r="F40" s="757"/>
    </row>
    <row r="41" spans="1:6">
      <c r="A41" s="757"/>
      <c r="B41" s="757"/>
      <c r="C41" s="757"/>
      <c r="D41" s="757"/>
      <c r="E41" s="757"/>
      <c r="F41" s="757"/>
    </row>
    <row r="42" spans="1:6">
      <c r="A42" s="757"/>
      <c r="B42" s="757"/>
      <c r="C42" s="757"/>
      <c r="D42" s="757"/>
      <c r="E42" s="757"/>
      <c r="F42" s="757"/>
    </row>
    <row r="43" spans="1:6">
      <c r="A43" s="757"/>
      <c r="B43" s="757"/>
      <c r="C43" s="757"/>
      <c r="D43" s="757"/>
      <c r="E43" s="757"/>
      <c r="F43" s="757"/>
    </row>
    <row r="44" spans="1:6">
      <c r="A44" s="757"/>
      <c r="B44" s="757"/>
      <c r="C44" s="757"/>
      <c r="D44" s="757"/>
      <c r="E44" s="757"/>
      <c r="F44" s="757"/>
    </row>
    <row r="45" spans="1:6">
      <c r="A45" s="757"/>
      <c r="B45" s="757"/>
      <c r="C45" s="757"/>
      <c r="D45" s="757"/>
      <c r="E45" s="757"/>
      <c r="F45" s="757"/>
    </row>
    <row r="46" spans="1:6">
      <c r="A46" s="757"/>
      <c r="B46" s="757"/>
      <c r="C46" s="757"/>
      <c r="D46" s="757"/>
      <c r="E46" s="757"/>
      <c r="F46" s="757"/>
    </row>
    <row r="47" spans="1:6">
      <c r="A47" s="757"/>
      <c r="B47" s="757"/>
      <c r="C47" s="757"/>
      <c r="D47" s="757"/>
      <c r="E47" s="757"/>
      <c r="F47" s="757"/>
    </row>
    <row r="48" spans="1:6">
      <c r="A48" s="757"/>
      <c r="B48" s="757"/>
      <c r="C48" s="757"/>
      <c r="D48" s="757"/>
      <c r="E48" s="757"/>
      <c r="F48" s="757"/>
    </row>
    <row r="49" spans="1:6">
      <c r="A49" s="757"/>
      <c r="B49" s="757"/>
      <c r="C49" s="757"/>
      <c r="D49" s="757"/>
      <c r="E49" s="757"/>
      <c r="F49" s="757"/>
    </row>
    <row r="50" spans="1:6">
      <c r="A50" s="757"/>
      <c r="B50" s="757"/>
      <c r="C50" s="757"/>
      <c r="D50" s="757"/>
      <c r="E50" s="757"/>
      <c r="F50" s="757"/>
    </row>
    <row r="51" spans="1:6">
      <c r="A51" s="757"/>
      <c r="B51" s="757"/>
      <c r="C51" s="757"/>
      <c r="D51" s="757"/>
      <c r="E51" s="757"/>
      <c r="F51" s="757"/>
    </row>
    <row r="52" spans="1:6">
      <c r="A52" s="757"/>
      <c r="B52" s="757"/>
      <c r="C52" s="757"/>
      <c r="D52" s="757"/>
      <c r="E52" s="757"/>
      <c r="F52" s="757"/>
    </row>
    <row r="53" spans="1:6">
      <c r="A53" s="757"/>
      <c r="B53" s="757"/>
      <c r="C53" s="757"/>
      <c r="D53" s="757"/>
      <c r="E53" s="757"/>
      <c r="F53" s="757"/>
    </row>
    <row r="54" spans="1:6">
      <c r="A54" s="757"/>
      <c r="B54" s="757"/>
      <c r="C54" s="757"/>
      <c r="D54" s="757"/>
      <c r="E54" s="757"/>
      <c r="F54" s="757"/>
    </row>
    <row r="55" spans="1:6">
      <c r="A55" s="757"/>
      <c r="B55" s="757"/>
      <c r="C55" s="757"/>
      <c r="D55" s="757"/>
      <c r="E55" s="757"/>
      <c r="F55" s="757"/>
    </row>
  </sheetData>
  <mergeCells count="1">
    <mergeCell ref="D4:G4"/>
  </mergeCells>
  <pageMargins left="0.74803149606299202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4" workbookViewId="0">
      <selection activeCell="J22" sqref="J22"/>
    </sheetView>
  </sheetViews>
  <sheetFormatPr defaultColWidth="10.28515625" defaultRowHeight="12.75"/>
  <cols>
    <col min="1" max="1" width="34.7109375" style="7" customWidth="1"/>
    <col min="2" max="2" width="15.7109375" style="7" customWidth="1"/>
    <col min="3" max="3" width="18.7109375" style="7" customWidth="1"/>
    <col min="4" max="4" width="17.7109375" style="7" customWidth="1"/>
    <col min="5" max="5" width="14.7109375" style="7" hidden="1" customWidth="1"/>
    <col min="6" max="8" width="10.28515625" style="7" hidden="1" customWidth="1"/>
    <col min="9" max="16" width="0" style="7" hidden="1" customWidth="1"/>
    <col min="17" max="16384" width="10.28515625" style="7"/>
  </cols>
  <sheetData>
    <row r="1" spans="1:15" ht="20.100000000000001" customHeight="1">
      <c r="A1" s="64" t="s">
        <v>38</v>
      </c>
      <c r="B1" s="64"/>
      <c r="C1" s="65"/>
      <c r="D1" s="65"/>
    </row>
    <row r="2" spans="1:15" ht="20.100000000000001" customHeight="1">
      <c r="A2" s="30" t="s">
        <v>772</v>
      </c>
      <c r="B2" s="30"/>
      <c r="C2" s="31"/>
      <c r="D2" s="31"/>
    </row>
    <row r="3" spans="1:15" ht="20.100000000000001" customHeight="1">
      <c r="A3" s="66"/>
      <c r="B3" s="66"/>
      <c r="C3" s="66"/>
      <c r="D3" s="66"/>
    </row>
    <row r="4" spans="1:15" ht="20.100000000000001" customHeight="1">
      <c r="A4" s="66"/>
      <c r="B4" s="33"/>
      <c r="C4" s="66"/>
      <c r="D4" s="66"/>
    </row>
    <row r="5" spans="1:15" ht="27" customHeight="1">
      <c r="A5" s="67"/>
      <c r="B5" s="68" t="s">
        <v>76</v>
      </c>
      <c r="C5" s="69" t="s">
        <v>77</v>
      </c>
      <c r="D5" s="70" t="s">
        <v>78</v>
      </c>
    </row>
    <row r="6" spans="1:15" ht="13.5" customHeight="1">
      <c r="B6" s="71"/>
      <c r="C6" s="71"/>
      <c r="D6" s="71"/>
    </row>
    <row r="7" spans="1:15" s="25" customFormat="1" ht="20.100000000000001" customHeight="1">
      <c r="A7" s="72" t="s">
        <v>39</v>
      </c>
      <c r="B7" s="73"/>
      <c r="C7" s="73"/>
      <c r="D7" s="18"/>
    </row>
    <row r="8" spans="1:15" ht="20.100000000000001" customHeight="1" thickBot="1">
      <c r="A8" s="74" t="s">
        <v>24</v>
      </c>
      <c r="B8" s="22">
        <v>169.54</v>
      </c>
      <c r="C8" s="22">
        <v>174.82</v>
      </c>
      <c r="D8" s="75">
        <v>103.11430930753804</v>
      </c>
      <c r="F8" s="76"/>
      <c r="G8" s="77"/>
      <c r="H8" s="77"/>
      <c r="I8" s="76"/>
      <c r="J8" s="77"/>
      <c r="K8" s="77"/>
      <c r="L8" s="77"/>
      <c r="M8" s="76"/>
      <c r="N8" s="77"/>
      <c r="O8" s="77"/>
    </row>
    <row r="9" spans="1:15" ht="20.100000000000001" customHeight="1" thickBot="1">
      <c r="A9" s="74" t="s">
        <v>25</v>
      </c>
      <c r="B9" s="22">
        <v>654.1</v>
      </c>
      <c r="C9" s="22">
        <v>660.3</v>
      </c>
      <c r="D9" s="75">
        <v>100.94786729857819</v>
      </c>
      <c r="F9" s="76">
        <v>269.3</v>
      </c>
      <c r="G9" s="77">
        <v>88.8</v>
      </c>
      <c r="H9" s="77">
        <v>180.5</v>
      </c>
      <c r="I9" s="76">
        <v>233.6</v>
      </c>
      <c r="J9" s="77">
        <v>78.3</v>
      </c>
      <c r="K9" s="77">
        <v>155.30000000000001</v>
      </c>
      <c r="L9" s="77"/>
      <c r="M9" s="76">
        <v>86.7</v>
      </c>
      <c r="N9" s="77">
        <v>88.2</v>
      </c>
      <c r="O9" s="77">
        <v>86</v>
      </c>
    </row>
    <row r="10" spans="1:15" ht="20.100000000000001" customHeight="1" thickBot="1">
      <c r="A10" s="78" t="s">
        <v>26</v>
      </c>
      <c r="B10" s="22">
        <v>11088.98</v>
      </c>
      <c r="C10" s="22">
        <v>11543.76</v>
      </c>
      <c r="D10" s="75">
        <v>104.10118874774777</v>
      </c>
      <c r="F10" s="76">
        <v>666.4</v>
      </c>
      <c r="G10" s="77">
        <v>613.5</v>
      </c>
      <c r="H10" s="77">
        <v>692.4</v>
      </c>
      <c r="I10" s="76">
        <v>653.5</v>
      </c>
      <c r="J10" s="77">
        <v>606.6</v>
      </c>
      <c r="K10" s="77">
        <v>677.2</v>
      </c>
      <c r="L10" s="77"/>
      <c r="M10" s="76">
        <v>98.1</v>
      </c>
      <c r="N10" s="77">
        <v>98.9</v>
      </c>
      <c r="O10" s="77">
        <v>97.8</v>
      </c>
    </row>
    <row r="11" spans="1:15" s="25" customFormat="1" ht="20.100000000000001" customHeight="1" thickBot="1">
      <c r="A11" s="72" t="s">
        <v>13</v>
      </c>
      <c r="B11" s="22"/>
      <c r="C11" s="22"/>
      <c r="D11" s="75"/>
      <c r="F11" s="79">
        <v>17945.5</v>
      </c>
      <c r="G11" s="80">
        <v>5448.1</v>
      </c>
      <c r="H11" s="80">
        <v>12497.4</v>
      </c>
      <c r="I11" s="79">
        <v>15265.7</v>
      </c>
      <c r="J11" s="80">
        <v>4749.5</v>
      </c>
      <c r="K11" s="80">
        <v>10516.2</v>
      </c>
      <c r="L11" s="80"/>
      <c r="M11" s="76">
        <v>85.1</v>
      </c>
      <c r="N11" s="77">
        <v>87.2</v>
      </c>
      <c r="O11" s="77">
        <v>84.1</v>
      </c>
    </row>
    <row r="12" spans="1:15" ht="20.100000000000001" customHeight="1" thickBot="1">
      <c r="A12" s="74" t="s">
        <v>24</v>
      </c>
      <c r="B12" s="22">
        <v>32.409999999999997</v>
      </c>
      <c r="C12" s="22">
        <v>30.1</v>
      </c>
      <c r="D12" s="75">
        <v>93.02684356680038</v>
      </c>
      <c r="F12" s="81"/>
      <c r="G12" s="81"/>
      <c r="H12" s="82"/>
      <c r="I12" s="81"/>
      <c r="J12" s="81"/>
      <c r="K12" s="82"/>
      <c r="L12" s="82"/>
      <c r="M12" s="76"/>
      <c r="N12" s="77"/>
      <c r="O12" s="77"/>
    </row>
    <row r="13" spans="1:15" ht="20.100000000000001" customHeight="1" thickBot="1">
      <c r="A13" s="74" t="s">
        <v>25</v>
      </c>
      <c r="B13" s="22">
        <v>16.100000000000001</v>
      </c>
      <c r="C13" s="22">
        <v>16</v>
      </c>
      <c r="D13" s="75">
        <v>99.378881987577628</v>
      </c>
      <c r="F13" s="76">
        <v>17.399999999999999</v>
      </c>
      <c r="G13" s="77">
        <v>10.199999999999999</v>
      </c>
      <c r="H13" s="77">
        <v>7.2</v>
      </c>
      <c r="I13" s="76">
        <v>16.3</v>
      </c>
      <c r="J13" s="77">
        <v>10.1</v>
      </c>
      <c r="K13" s="77">
        <v>6.2</v>
      </c>
      <c r="L13" s="77"/>
      <c r="M13" s="76">
        <v>93.7</v>
      </c>
      <c r="N13" s="77">
        <v>99</v>
      </c>
      <c r="O13" s="77">
        <v>86.1</v>
      </c>
    </row>
    <row r="14" spans="1:15" ht="20.100000000000001" customHeight="1" thickBot="1">
      <c r="A14" s="78" t="s">
        <v>26</v>
      </c>
      <c r="B14" s="22">
        <v>52.14</v>
      </c>
      <c r="C14" s="22">
        <v>48.34</v>
      </c>
      <c r="D14" s="75">
        <v>92.711929420790185</v>
      </c>
      <c r="F14" s="76">
        <v>22</v>
      </c>
      <c r="G14" s="77">
        <v>20.5</v>
      </c>
      <c r="H14" s="77">
        <v>24</v>
      </c>
      <c r="I14" s="76">
        <v>22.3</v>
      </c>
      <c r="J14" s="77">
        <v>20.8</v>
      </c>
      <c r="K14" s="77">
        <v>24.8</v>
      </c>
      <c r="L14" s="77"/>
      <c r="M14" s="83">
        <v>101.4</v>
      </c>
      <c r="N14" s="77">
        <v>101.5</v>
      </c>
      <c r="O14" s="77">
        <v>103.3</v>
      </c>
    </row>
    <row r="15" spans="1:15" s="25" customFormat="1" ht="20.100000000000001" customHeight="1" thickBot="1">
      <c r="A15" s="72" t="s">
        <v>40</v>
      </c>
      <c r="B15" s="22"/>
      <c r="D15" s="75"/>
      <c r="F15" s="76">
        <v>38.200000000000003</v>
      </c>
      <c r="G15" s="77">
        <v>20.9</v>
      </c>
      <c r="H15" s="77">
        <v>17.3</v>
      </c>
      <c r="I15" s="76">
        <v>36.4</v>
      </c>
      <c r="J15" s="77">
        <v>21</v>
      </c>
      <c r="K15" s="77">
        <v>15.4</v>
      </c>
      <c r="L15" s="77"/>
      <c r="M15" s="76">
        <v>95.3</v>
      </c>
      <c r="N15" s="77">
        <v>100.5</v>
      </c>
      <c r="O15" s="77">
        <v>89</v>
      </c>
    </row>
    <row r="16" spans="1:15" ht="20.100000000000001" customHeight="1" thickBot="1">
      <c r="A16" s="74" t="s">
        <v>24</v>
      </c>
      <c r="B16" s="22">
        <v>159.36000000000001</v>
      </c>
      <c r="C16" s="22">
        <v>153.03</v>
      </c>
      <c r="D16" s="75">
        <v>96.027861445783131</v>
      </c>
      <c r="F16" s="76"/>
      <c r="G16" s="77"/>
      <c r="H16" s="77"/>
      <c r="I16" s="76"/>
      <c r="J16" s="77"/>
      <c r="K16" s="77"/>
      <c r="L16" s="77"/>
      <c r="M16" s="76"/>
      <c r="N16" s="77"/>
      <c r="O16" s="77"/>
    </row>
    <row r="17" spans="1:15" ht="20.100000000000001" customHeight="1" thickBot="1">
      <c r="A17" s="74" t="s">
        <v>25</v>
      </c>
      <c r="B17" s="22">
        <v>25.6</v>
      </c>
      <c r="C17" s="22">
        <v>26.2</v>
      </c>
      <c r="D17" s="75">
        <v>102.34375</v>
      </c>
      <c r="F17" s="76">
        <v>185.7</v>
      </c>
      <c r="G17" s="77">
        <v>119.9</v>
      </c>
      <c r="H17" s="77">
        <v>65.8</v>
      </c>
      <c r="I17" s="76">
        <v>176.8</v>
      </c>
      <c r="J17" s="77">
        <v>115.3</v>
      </c>
      <c r="K17" s="77">
        <v>61.5</v>
      </c>
      <c r="L17" s="77"/>
      <c r="M17" s="76">
        <v>95.2</v>
      </c>
      <c r="N17" s="77">
        <v>96.2</v>
      </c>
      <c r="O17" s="77">
        <v>93.5</v>
      </c>
    </row>
    <row r="18" spans="1:15" ht="20.100000000000001" customHeight="1" thickBot="1">
      <c r="A18" s="78" t="s">
        <v>26</v>
      </c>
      <c r="B18" s="22">
        <v>407.98</v>
      </c>
      <c r="C18" s="22">
        <v>401.58000000000004</v>
      </c>
      <c r="D18" s="75">
        <v>98.431295651747647</v>
      </c>
      <c r="F18" s="76">
        <v>24.6</v>
      </c>
      <c r="G18" s="77">
        <v>23.8</v>
      </c>
      <c r="H18" s="77">
        <v>26.1</v>
      </c>
      <c r="I18" s="76">
        <v>24.8</v>
      </c>
      <c r="J18" s="77">
        <v>24.2</v>
      </c>
      <c r="K18" s="77">
        <v>26</v>
      </c>
      <c r="L18" s="77"/>
      <c r="M18" s="83">
        <v>100.8</v>
      </c>
      <c r="N18" s="84">
        <v>101.7</v>
      </c>
      <c r="O18" s="84">
        <v>99.6</v>
      </c>
    </row>
    <row r="19" spans="1:15" s="25" customFormat="1" ht="20.100000000000001" customHeight="1" thickBot="1">
      <c r="A19" s="72" t="s">
        <v>41</v>
      </c>
      <c r="F19" s="76">
        <v>457.3</v>
      </c>
      <c r="G19" s="77">
        <v>285.39999999999998</v>
      </c>
      <c r="H19" s="77">
        <v>171.9</v>
      </c>
      <c r="I19" s="76">
        <v>438.8</v>
      </c>
      <c r="J19" s="77">
        <v>278.60000000000002</v>
      </c>
      <c r="K19" s="77">
        <v>160.19999999999999</v>
      </c>
      <c r="L19" s="77"/>
      <c r="M19" s="83">
        <v>96</v>
      </c>
      <c r="N19" s="84">
        <v>97.6</v>
      </c>
      <c r="O19" s="77">
        <v>93.2</v>
      </c>
    </row>
    <row r="20" spans="1:15" ht="20.100000000000001" customHeight="1" thickBot="1">
      <c r="A20" s="74" t="s">
        <v>24</v>
      </c>
      <c r="B20" s="22">
        <v>987.91</v>
      </c>
      <c r="C20" s="22">
        <v>998.96</v>
      </c>
      <c r="D20" s="75">
        <v>101.11852294237329</v>
      </c>
      <c r="F20" s="76"/>
      <c r="G20" s="77"/>
      <c r="H20" s="77"/>
      <c r="I20" s="76"/>
      <c r="J20" s="77"/>
      <c r="K20" s="77"/>
      <c r="L20" s="77"/>
      <c r="M20" s="76"/>
      <c r="N20" s="77"/>
      <c r="O20" s="77"/>
    </row>
    <row r="21" spans="1:15" ht="20.100000000000001" customHeight="1" thickBot="1">
      <c r="A21" s="74" t="s">
        <v>25</v>
      </c>
      <c r="B21" s="22">
        <v>188.9</v>
      </c>
      <c r="C21" s="22">
        <v>190.7</v>
      </c>
      <c r="D21" s="75">
        <v>100.95288512440443</v>
      </c>
      <c r="F21" s="76">
        <v>53.3</v>
      </c>
      <c r="G21" s="77">
        <v>44.5</v>
      </c>
      <c r="H21" s="77">
        <v>8.8000000000000007</v>
      </c>
      <c r="I21" s="76">
        <v>49.5</v>
      </c>
      <c r="J21" s="77">
        <v>41</v>
      </c>
      <c r="K21" s="77">
        <v>8.5</v>
      </c>
      <c r="L21" s="77"/>
      <c r="M21" s="76">
        <v>92.9</v>
      </c>
      <c r="N21" s="77">
        <v>92.1</v>
      </c>
      <c r="O21" s="77">
        <v>96.6</v>
      </c>
    </row>
    <row r="22" spans="1:15" ht="20.100000000000001" customHeight="1" thickBot="1">
      <c r="A22" s="78" t="s">
        <v>26</v>
      </c>
      <c r="B22" s="22">
        <v>18666.03</v>
      </c>
      <c r="C22" s="22">
        <v>19045.66</v>
      </c>
      <c r="D22" s="75">
        <v>102.03380151001579</v>
      </c>
      <c r="F22" s="76">
        <v>15.2</v>
      </c>
      <c r="G22" s="77">
        <v>14.9</v>
      </c>
      <c r="H22" s="77">
        <v>16.7</v>
      </c>
      <c r="I22" s="76">
        <v>15.3</v>
      </c>
      <c r="J22" s="77">
        <v>15</v>
      </c>
      <c r="K22" s="77">
        <v>16.899999999999999</v>
      </c>
      <c r="L22" s="77"/>
      <c r="M22" s="83">
        <v>100.7</v>
      </c>
      <c r="N22" s="77">
        <v>100.7</v>
      </c>
      <c r="O22" s="84">
        <v>101.2</v>
      </c>
    </row>
    <row r="23" spans="1:15" ht="20.100000000000001" customHeight="1" thickBot="1">
      <c r="F23" s="76"/>
      <c r="G23" s="77"/>
      <c r="H23" s="77"/>
      <c r="I23" s="76"/>
      <c r="J23" s="77"/>
      <c r="K23" s="77"/>
      <c r="L23" s="77"/>
      <c r="M23" s="76"/>
      <c r="N23" s="77"/>
      <c r="O23" s="77"/>
    </row>
    <row r="24" spans="1:15" ht="20.100000000000001" customHeight="1" thickBot="1">
      <c r="F24" s="76">
        <v>29</v>
      </c>
      <c r="G24" s="77">
        <v>7.2</v>
      </c>
      <c r="H24" s="77">
        <v>21.8</v>
      </c>
      <c r="I24" s="76">
        <v>28.9</v>
      </c>
      <c r="J24" s="77">
        <v>6.5</v>
      </c>
      <c r="K24" s="77">
        <v>22.4</v>
      </c>
      <c r="L24" s="77"/>
      <c r="M24" s="76">
        <v>99.7</v>
      </c>
      <c r="N24" s="77">
        <v>90.3</v>
      </c>
      <c r="O24" s="77">
        <v>102.8</v>
      </c>
    </row>
    <row r="25" spans="1:15" ht="20.100000000000001" customHeight="1" thickBot="1">
      <c r="F25" s="76">
        <v>7.1</v>
      </c>
      <c r="G25" s="77">
        <v>4.2</v>
      </c>
      <c r="H25" s="77">
        <v>8.1</v>
      </c>
      <c r="I25" s="76">
        <v>8</v>
      </c>
      <c r="J25" s="77">
        <v>6.5</v>
      </c>
      <c r="K25" s="77">
        <v>8.4</v>
      </c>
      <c r="L25" s="77"/>
      <c r="M25" s="83">
        <v>112.7</v>
      </c>
      <c r="N25" s="84">
        <v>154.80000000000001</v>
      </c>
      <c r="O25" s="84">
        <v>103.7</v>
      </c>
    </row>
    <row r="26" spans="1:15" ht="20.100000000000001" customHeight="1" thickBot="1">
      <c r="F26" s="76">
        <v>20.6</v>
      </c>
      <c r="G26" s="77">
        <v>3</v>
      </c>
      <c r="H26" s="77">
        <v>17.600000000000001</v>
      </c>
      <c r="I26" s="76">
        <v>23.1</v>
      </c>
      <c r="J26" s="77">
        <v>4.2</v>
      </c>
      <c r="K26" s="77">
        <v>18.899999999999999</v>
      </c>
      <c r="L26" s="77"/>
      <c r="M26" s="76">
        <v>112.1</v>
      </c>
      <c r="N26" s="77">
        <v>140</v>
      </c>
      <c r="O26" s="77">
        <v>107.4</v>
      </c>
    </row>
    <row r="27" spans="1:15" ht="20.100000000000001" customHeight="1" thickBot="1">
      <c r="F27" s="76"/>
      <c r="G27" s="77"/>
      <c r="H27" s="77"/>
      <c r="I27" s="76"/>
      <c r="J27" s="77"/>
      <c r="K27" s="77"/>
      <c r="L27" s="77"/>
      <c r="M27" s="76"/>
      <c r="N27" s="77"/>
      <c r="O27" s="77"/>
    </row>
    <row r="28" spans="1:15" ht="20.100000000000001" customHeight="1" thickBot="1">
      <c r="F28" s="76">
        <v>961.8</v>
      </c>
      <c r="G28" s="77">
        <v>442.9</v>
      </c>
      <c r="H28" s="77">
        <v>518.9</v>
      </c>
      <c r="I28" s="76">
        <v>987.9</v>
      </c>
      <c r="J28" s="77">
        <v>456.4</v>
      </c>
      <c r="K28" s="77">
        <v>531.5</v>
      </c>
      <c r="L28" s="77"/>
      <c r="M28" s="76">
        <v>102.7</v>
      </c>
      <c r="N28" s="77">
        <v>103</v>
      </c>
      <c r="O28" s="77">
        <v>102.4</v>
      </c>
    </row>
    <row r="29" spans="1:15" ht="20.100000000000001" customHeight="1" thickBot="1">
      <c r="F29" s="76">
        <v>177.7</v>
      </c>
      <c r="G29" s="77">
        <v>163.30000000000001</v>
      </c>
      <c r="H29" s="77">
        <v>190.1</v>
      </c>
      <c r="I29" s="76">
        <v>181.7</v>
      </c>
      <c r="J29" s="77">
        <v>165.9</v>
      </c>
      <c r="K29" s="77">
        <v>195.3</v>
      </c>
      <c r="L29" s="77"/>
      <c r="M29" s="83">
        <v>102.3</v>
      </c>
      <c r="N29" s="77">
        <v>101.6</v>
      </c>
      <c r="O29" s="77">
        <v>102.7</v>
      </c>
    </row>
    <row r="30" spans="1:15" ht="20.100000000000001" customHeight="1" thickBot="1">
      <c r="F30" s="79">
        <v>17094.099999999999</v>
      </c>
      <c r="G30" s="80">
        <v>7231.9</v>
      </c>
      <c r="H30" s="80">
        <v>9862.2000000000007</v>
      </c>
      <c r="I30" s="79">
        <v>17949.400000000001</v>
      </c>
      <c r="J30" s="80">
        <v>7571.1</v>
      </c>
      <c r="K30" s="80">
        <v>10378.299999999999</v>
      </c>
      <c r="L30" s="80"/>
      <c r="M30" s="76">
        <v>105</v>
      </c>
      <c r="N30" s="77">
        <v>104.7</v>
      </c>
      <c r="O30" s="77">
        <v>105.2</v>
      </c>
    </row>
    <row r="31" spans="1:15" ht="20.100000000000001" customHeight="1" thickBot="1">
      <c r="F31" s="85"/>
      <c r="G31" s="82"/>
      <c r="H31" s="82"/>
      <c r="I31" s="85"/>
      <c r="J31" s="82"/>
      <c r="K31" s="82"/>
      <c r="L31" s="82"/>
      <c r="M31" s="76"/>
      <c r="N31" s="77"/>
      <c r="O31" s="77"/>
    </row>
    <row r="32" spans="1:15" ht="20.100000000000001" customHeight="1" thickBot="1">
      <c r="F32" s="76">
        <v>142.5</v>
      </c>
      <c r="G32" s="77">
        <v>36.799999999999997</v>
      </c>
      <c r="H32" s="77">
        <v>105.7</v>
      </c>
      <c r="I32" s="76">
        <v>137.19999999999999</v>
      </c>
      <c r="J32" s="77">
        <v>34.799999999999997</v>
      </c>
      <c r="K32" s="77">
        <v>102.4</v>
      </c>
      <c r="L32" s="77"/>
      <c r="M32" s="76">
        <v>96.3</v>
      </c>
      <c r="N32" s="77">
        <v>94.6</v>
      </c>
      <c r="O32" s="77">
        <v>96.9</v>
      </c>
    </row>
    <row r="33" spans="6:15" ht="20.100000000000001" customHeight="1" thickBot="1">
      <c r="F33" s="76">
        <v>11.1</v>
      </c>
      <c r="G33" s="77">
        <v>10.5</v>
      </c>
      <c r="H33" s="77">
        <v>11.3</v>
      </c>
      <c r="I33" s="76">
        <v>11.8</v>
      </c>
      <c r="J33" s="77">
        <v>11.1</v>
      </c>
      <c r="K33" s="77">
        <v>12</v>
      </c>
      <c r="L33" s="77"/>
      <c r="M33" s="83">
        <v>106.3</v>
      </c>
      <c r="N33" s="84">
        <v>105.7</v>
      </c>
      <c r="O33" s="84">
        <v>106.2</v>
      </c>
    </row>
    <row r="34" spans="6:15" ht="17.25" thickBot="1">
      <c r="F34" s="76">
        <v>158.4</v>
      </c>
      <c r="G34" s="77">
        <v>38.700000000000003</v>
      </c>
      <c r="H34" s="77">
        <v>119.7</v>
      </c>
      <c r="I34" s="76">
        <v>161.9</v>
      </c>
      <c r="J34" s="77">
        <v>38.700000000000003</v>
      </c>
      <c r="K34" s="77">
        <v>123.2</v>
      </c>
      <c r="L34" s="77"/>
      <c r="M34" s="76">
        <v>102.2</v>
      </c>
      <c r="N34" s="77">
        <v>100</v>
      </c>
      <c r="O34" s="77">
        <v>102.9</v>
      </c>
    </row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22" sqref="J22"/>
    </sheetView>
  </sheetViews>
  <sheetFormatPr defaultColWidth="9.28515625" defaultRowHeight="12.75"/>
  <cols>
    <col min="1" max="1" width="34.7109375" style="74" customWidth="1"/>
    <col min="2" max="2" width="15.7109375" style="74" customWidth="1"/>
    <col min="3" max="3" width="18.7109375" style="74" customWidth="1"/>
    <col min="4" max="4" width="17.7109375" style="74" customWidth="1"/>
    <col min="5" max="5" width="5.28515625" style="74" hidden="1" customWidth="1"/>
    <col min="6" max="10" width="0" style="74" hidden="1" customWidth="1"/>
    <col min="11" max="16384" width="9.28515625" style="74"/>
  </cols>
  <sheetData>
    <row r="1" spans="1:9" ht="20.100000000000001" customHeight="1">
      <c r="A1" s="64" t="s">
        <v>105</v>
      </c>
      <c r="B1" s="64"/>
      <c r="C1" s="65"/>
      <c r="D1" s="65"/>
      <c r="E1" s="65"/>
    </row>
    <row r="2" spans="1:9" ht="20.100000000000001" customHeight="1">
      <c r="A2" s="30"/>
      <c r="B2" s="30"/>
      <c r="C2" s="31"/>
      <c r="D2" s="31"/>
    </row>
    <row r="3" spans="1:9" ht="20.100000000000001" customHeight="1">
      <c r="A3" s="34"/>
      <c r="B3" s="34"/>
      <c r="C3" s="86"/>
      <c r="D3" s="87"/>
    </row>
    <row r="4" spans="1:9" ht="31.5" customHeight="1">
      <c r="A4" s="10"/>
      <c r="B4" s="88" t="s">
        <v>76</v>
      </c>
      <c r="C4" s="88" t="s">
        <v>98</v>
      </c>
      <c r="D4" s="88" t="s">
        <v>99</v>
      </c>
      <c r="E4" s="89"/>
    </row>
    <row r="5" spans="1:9" ht="18" customHeight="1">
      <c r="A5" s="90"/>
      <c r="B5" s="91"/>
      <c r="C5" s="91"/>
      <c r="D5" s="91"/>
      <c r="E5" s="89"/>
    </row>
    <row r="6" spans="1:9" s="72" customFormat="1" ht="18" customHeight="1">
      <c r="A6" s="92" t="s">
        <v>42</v>
      </c>
      <c r="B6" s="93"/>
      <c r="C6" s="93"/>
      <c r="D6" s="92"/>
      <c r="E6" s="92"/>
      <c r="F6" s="94"/>
    </row>
    <row r="7" spans="1:9" ht="18" customHeight="1">
      <c r="A7" s="95" t="s">
        <v>44</v>
      </c>
      <c r="B7" s="916">
        <v>709</v>
      </c>
      <c r="C7" s="96">
        <v>715.8</v>
      </c>
      <c r="D7" s="97">
        <v>101</v>
      </c>
      <c r="E7" s="89">
        <v>100.9</v>
      </c>
      <c r="F7" s="74">
        <v>123001.25999999998</v>
      </c>
      <c r="G7" s="74">
        <v>122977.04</v>
      </c>
      <c r="H7" s="98">
        <f t="shared" ref="H7:H11" si="0">D7-100</f>
        <v>1</v>
      </c>
    </row>
    <row r="8" spans="1:9" ht="18" customHeight="1">
      <c r="A8" s="95" t="s">
        <v>43</v>
      </c>
      <c r="B8" s="916">
        <v>123.4</v>
      </c>
      <c r="C8" s="96">
        <v>122.6</v>
      </c>
      <c r="D8" s="97">
        <v>99.4</v>
      </c>
      <c r="E8" s="89">
        <v>99.9</v>
      </c>
      <c r="F8" s="74">
        <v>680739.4800000001</v>
      </c>
      <c r="G8" s="74">
        <v>688394.46</v>
      </c>
      <c r="H8" s="98">
        <f t="shared" si="0"/>
        <v>-0.59999999999999432</v>
      </c>
    </row>
    <row r="9" spans="1:9" ht="18" customHeight="1">
      <c r="A9" s="99" t="s">
        <v>45</v>
      </c>
      <c r="B9" s="916">
        <v>918.6</v>
      </c>
      <c r="C9" s="96">
        <v>908.9</v>
      </c>
      <c r="D9" s="97">
        <v>98.9</v>
      </c>
      <c r="E9" s="89">
        <v>99.9</v>
      </c>
      <c r="F9" s="74">
        <v>961782.32000000007</v>
      </c>
      <c r="G9" s="74">
        <v>947549.11999999988</v>
      </c>
      <c r="H9" s="100">
        <f t="shared" si="0"/>
        <v>-1.0999999999999943</v>
      </c>
    </row>
    <row r="10" spans="1:9" ht="18" customHeight="1">
      <c r="A10" s="99" t="s">
        <v>47</v>
      </c>
      <c r="B10" s="916">
        <v>119.6</v>
      </c>
      <c r="C10" s="96">
        <v>113</v>
      </c>
      <c r="D10" s="97">
        <v>94.5</v>
      </c>
      <c r="E10" s="89">
        <v>95.6</v>
      </c>
      <c r="F10" s="74">
        <v>147505.59</v>
      </c>
      <c r="G10" s="74">
        <v>137736.71729729729</v>
      </c>
      <c r="H10" s="100">
        <f t="shared" si="0"/>
        <v>-5.5</v>
      </c>
      <c r="I10" s="74">
        <f>137.7/147.5*100-100</f>
        <v>-6.6440677966101731</v>
      </c>
    </row>
    <row r="11" spans="1:9" ht="18" customHeight="1">
      <c r="A11" s="99" t="s">
        <v>48</v>
      </c>
      <c r="B11" s="916">
        <v>309.8</v>
      </c>
      <c r="C11" s="96">
        <v>301.10000000000002</v>
      </c>
      <c r="D11" s="97">
        <v>97.2</v>
      </c>
      <c r="E11" s="89">
        <v>99.1</v>
      </c>
      <c r="F11" s="74">
        <v>299490.96999999997</v>
      </c>
      <c r="G11" s="74">
        <v>297211.97000000003</v>
      </c>
      <c r="H11" s="98">
        <f t="shared" si="0"/>
        <v>-2.7999999999999972</v>
      </c>
    </row>
    <row r="12" spans="1:9" ht="18" customHeight="1">
      <c r="A12" s="99"/>
      <c r="B12" s="916"/>
      <c r="C12" s="96"/>
      <c r="D12" s="97"/>
      <c r="E12" s="89"/>
    </row>
    <row r="13" spans="1:9" s="72" customFormat="1" ht="18" customHeight="1">
      <c r="A13" s="101" t="s">
        <v>49</v>
      </c>
      <c r="B13" s="916"/>
      <c r="C13" s="96"/>
      <c r="D13" s="97"/>
      <c r="E13" s="102"/>
      <c r="F13" s="94"/>
    </row>
    <row r="14" spans="1:9" ht="18" customHeight="1">
      <c r="A14" s="99" t="s">
        <v>51</v>
      </c>
      <c r="B14" s="917">
        <v>1954</v>
      </c>
      <c r="C14" s="103">
        <v>1974.4</v>
      </c>
      <c r="D14" s="97">
        <v>101</v>
      </c>
      <c r="E14" s="89">
        <v>103.4</v>
      </c>
      <c r="F14" s="74">
        <v>994215.19706300006</v>
      </c>
      <c r="G14" s="74">
        <v>1019878.2281152381</v>
      </c>
    </row>
    <row r="15" spans="1:9" ht="18" customHeight="1">
      <c r="A15" s="99" t="s">
        <v>50</v>
      </c>
      <c r="B15" s="917">
        <v>1116.7</v>
      </c>
      <c r="C15" s="103">
        <v>1135.8</v>
      </c>
      <c r="D15" s="97">
        <v>101.7</v>
      </c>
      <c r="E15" s="89">
        <v>102.8</v>
      </c>
      <c r="F15" s="74">
        <v>1616306.5043200001</v>
      </c>
      <c r="G15" s="74">
        <v>1656939.9415331231</v>
      </c>
    </row>
    <row r="16" spans="1:9" ht="18" customHeight="1">
      <c r="A16" s="99" t="s">
        <v>52</v>
      </c>
      <c r="B16" s="917">
        <v>1338.1</v>
      </c>
      <c r="C16" s="103">
        <v>1293.0999999999999</v>
      </c>
      <c r="D16" s="97">
        <v>96.6</v>
      </c>
      <c r="E16" s="89">
        <v>101.5</v>
      </c>
      <c r="F16" s="74">
        <v>1137703.77112064</v>
      </c>
      <c r="G16" s="74">
        <v>1177096.4520700001</v>
      </c>
    </row>
    <row r="17" spans="1:7" ht="18" customHeight="1">
      <c r="A17" s="99" t="s">
        <v>47</v>
      </c>
      <c r="B17" s="917">
        <v>272.2</v>
      </c>
      <c r="C17" s="103">
        <v>252.2</v>
      </c>
      <c r="D17" s="97">
        <v>92.7</v>
      </c>
      <c r="E17" s="89">
        <v>97.9</v>
      </c>
      <c r="F17" s="74">
        <v>262738.72452918033</v>
      </c>
      <c r="G17" s="74">
        <v>263601.34443</v>
      </c>
    </row>
    <row r="18" spans="1:7" ht="18" customHeight="1">
      <c r="A18" s="99" t="s">
        <v>48</v>
      </c>
      <c r="B18" s="917">
        <v>328.8</v>
      </c>
      <c r="C18" s="103">
        <v>343.3</v>
      </c>
      <c r="D18" s="97">
        <v>104.4</v>
      </c>
      <c r="E18" s="89">
        <v>84</v>
      </c>
      <c r="F18" s="74">
        <v>266423.45783235657</v>
      </c>
      <c r="G18" s="74">
        <v>286314.93185208266</v>
      </c>
    </row>
    <row r="19" spans="1:7" ht="30" customHeight="1"/>
    <row r="20" spans="1:7" ht="20.100000000000001" customHeight="1"/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</sheetData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J22" sqref="J22"/>
    </sheetView>
  </sheetViews>
  <sheetFormatPr defaultRowHeight="15"/>
  <cols>
    <col min="1" max="1" width="41" customWidth="1"/>
    <col min="2" max="4" width="7.7109375" customWidth="1"/>
    <col min="5" max="6" width="7.42578125" customWidth="1"/>
    <col min="7" max="7" width="8.28515625" customWidth="1"/>
  </cols>
  <sheetData>
    <row r="1" spans="1:7" ht="20.100000000000001" customHeight="1">
      <c r="A1" s="107" t="s">
        <v>53</v>
      </c>
      <c r="B1" s="108"/>
    </row>
    <row r="2" spans="1:7" ht="20.100000000000001" customHeight="1">
      <c r="A2" s="108"/>
      <c r="B2" s="108"/>
    </row>
    <row r="3" spans="1:7" s="111" customFormat="1" ht="16.149999999999999" customHeight="1">
      <c r="A3" s="109"/>
      <c r="B3" s="110" t="s">
        <v>54</v>
      </c>
      <c r="C3" s="110" t="s">
        <v>55</v>
      </c>
      <c r="D3" s="110" t="s">
        <v>55</v>
      </c>
      <c r="E3" s="1026" t="s">
        <v>56</v>
      </c>
      <c r="F3" s="1026"/>
      <c r="G3" s="110" t="s">
        <v>57</v>
      </c>
    </row>
    <row r="4" spans="1:7" s="111" customFormat="1" ht="16.149999999999999" customHeight="1">
      <c r="A4" s="112"/>
      <c r="B4" s="113" t="s">
        <v>58</v>
      </c>
      <c r="C4" s="113" t="s">
        <v>59</v>
      </c>
      <c r="D4" s="113" t="s">
        <v>59</v>
      </c>
      <c r="E4" s="1027" t="s">
        <v>7</v>
      </c>
      <c r="F4" s="1027"/>
      <c r="G4" s="113">
        <v>2023</v>
      </c>
    </row>
    <row r="5" spans="1:7" s="111" customFormat="1" ht="16.149999999999999" customHeight="1">
      <c r="A5" s="114"/>
      <c r="B5" s="113" t="s">
        <v>60</v>
      </c>
      <c r="C5" s="113" t="s">
        <v>61</v>
      </c>
      <c r="D5" s="113" t="s">
        <v>62</v>
      </c>
      <c r="E5" s="113" t="s">
        <v>63</v>
      </c>
      <c r="F5" s="113" t="s">
        <v>64</v>
      </c>
      <c r="G5" s="113" t="s">
        <v>65</v>
      </c>
    </row>
    <row r="6" spans="1:7" s="111" customFormat="1" ht="16.149999999999999" customHeight="1">
      <c r="A6" s="115"/>
      <c r="B6" s="113" t="s">
        <v>62</v>
      </c>
      <c r="C6" s="113" t="s">
        <v>62</v>
      </c>
      <c r="D6" s="113">
        <v>2023</v>
      </c>
      <c r="E6" s="113" t="s">
        <v>62</v>
      </c>
      <c r="F6" s="113" t="s">
        <v>62</v>
      </c>
      <c r="G6" s="113" t="s">
        <v>62</v>
      </c>
    </row>
    <row r="7" spans="1:7" s="111" customFormat="1" ht="16.149999999999999" customHeight="1">
      <c r="A7" s="7"/>
      <c r="B7" s="116">
        <v>2023</v>
      </c>
      <c r="C7" s="116">
        <v>2023</v>
      </c>
      <c r="D7" s="116"/>
      <c r="E7" s="116">
        <v>2023</v>
      </c>
      <c r="F7" s="116">
        <v>2023</v>
      </c>
      <c r="G7" s="116" t="s">
        <v>100</v>
      </c>
    </row>
    <row r="8" spans="1:7" s="111" customFormat="1" ht="20.100000000000001" customHeight="1"/>
    <row r="9" spans="1:7" s="111" customFormat="1" ht="22.15" customHeight="1">
      <c r="A9" s="117" t="s">
        <v>66</v>
      </c>
    </row>
    <row r="10" spans="1:7" s="111" customFormat="1" ht="22.15" customHeight="1">
      <c r="A10" s="118" t="s">
        <v>68</v>
      </c>
      <c r="B10" s="119">
        <v>1232.74</v>
      </c>
      <c r="C10" s="119">
        <v>1219.9099999999999</v>
      </c>
      <c r="D10" s="119">
        <v>4865.84</v>
      </c>
      <c r="E10" s="120">
        <v>108.06367724294208</v>
      </c>
      <c r="F10" s="120">
        <v>107.36593523419138</v>
      </c>
      <c r="G10" s="120">
        <v>107.1528544970617</v>
      </c>
    </row>
    <row r="11" spans="1:7" s="111" customFormat="1" ht="22.15" customHeight="1">
      <c r="A11" s="118" t="s">
        <v>69</v>
      </c>
      <c r="B11" s="119">
        <v>581.79999999999995</v>
      </c>
      <c r="C11" s="119">
        <v>571.53300000000036</v>
      </c>
      <c r="D11" s="119">
        <v>2308.7330000000002</v>
      </c>
      <c r="E11" s="120">
        <v>106.504475808666</v>
      </c>
      <c r="F11" s="120">
        <v>105.82441552635096</v>
      </c>
      <c r="G11" s="120">
        <v>105.98575897663113</v>
      </c>
    </row>
    <row r="12" spans="1:7" s="111" customFormat="1" ht="22.15" customHeight="1">
      <c r="A12" s="121" t="s">
        <v>773</v>
      </c>
      <c r="B12" s="119">
        <v>28.55</v>
      </c>
      <c r="C12" s="119">
        <v>29.817319177498291</v>
      </c>
      <c r="D12" s="119">
        <v>120.37731917749829</v>
      </c>
      <c r="E12" s="120">
        <v>100.70214055840118</v>
      </c>
      <c r="F12" s="120">
        <v>100.53718498944919</v>
      </c>
      <c r="G12" s="120">
        <v>100.20821298788675</v>
      </c>
    </row>
    <row r="13" spans="1:7" s="111" customFormat="1" ht="22.15" customHeight="1">
      <c r="A13" s="118" t="s">
        <v>67</v>
      </c>
      <c r="B13" s="119">
        <v>120.4</v>
      </c>
      <c r="C13" s="119">
        <v>119.760801676808</v>
      </c>
      <c r="D13" s="119">
        <v>493.19080167680801</v>
      </c>
      <c r="E13" s="120">
        <v>101.25278462594099</v>
      </c>
      <c r="F13" s="120">
        <v>102.70106605875951</v>
      </c>
      <c r="G13" s="120">
        <v>102.45939107391297</v>
      </c>
    </row>
    <row r="14" spans="1:7" s="111" customFormat="1" ht="22.15" customHeight="1">
      <c r="A14" s="117" t="s">
        <v>70</v>
      </c>
      <c r="B14" s="122"/>
      <c r="C14" s="122"/>
      <c r="D14" s="122"/>
      <c r="E14" s="122"/>
      <c r="F14" s="122"/>
      <c r="G14" s="122"/>
    </row>
    <row r="15" spans="1:7" ht="20.100000000000001" customHeight="1">
      <c r="A15" s="123" t="s">
        <v>71</v>
      </c>
      <c r="B15" s="119">
        <v>4667.18</v>
      </c>
      <c r="C15" s="119">
        <v>4967.18</v>
      </c>
      <c r="D15" s="119">
        <v>19216.91</v>
      </c>
      <c r="E15" s="120">
        <v>105.51734740478484</v>
      </c>
      <c r="F15" s="120">
        <v>104.16543576786263</v>
      </c>
      <c r="G15" s="120">
        <v>105.23601716871282</v>
      </c>
    </row>
    <row r="16" spans="1:7" ht="20.100000000000001" customHeight="1">
      <c r="A16" s="123" t="s">
        <v>72</v>
      </c>
      <c r="B16" s="119">
        <v>282.27999999999997</v>
      </c>
      <c r="C16" s="119">
        <v>273.27616</v>
      </c>
      <c r="D16" s="119">
        <v>1165.7461600000001</v>
      </c>
      <c r="E16" s="120">
        <v>103.58758165137615</v>
      </c>
      <c r="F16" s="120">
        <v>104.61762786553631</v>
      </c>
      <c r="G16" s="120">
        <v>103.64766624686703</v>
      </c>
    </row>
    <row r="17" spans="1:7" ht="20.100000000000001" customHeight="1"/>
    <row r="18" spans="1:7" ht="20.100000000000001" customHeight="1"/>
    <row r="19" spans="1:7" ht="20.100000000000001" customHeight="1"/>
    <row r="20" spans="1:7" ht="20.100000000000001" customHeight="1">
      <c r="A20" s="107" t="s">
        <v>101</v>
      </c>
      <c r="B20" s="124"/>
      <c r="C20" s="124"/>
      <c r="D20" s="125"/>
      <c r="E20" s="125"/>
      <c r="F20" s="125"/>
      <c r="G20" s="125"/>
    </row>
    <row r="21" spans="1:7" ht="20.100000000000001" customHeight="1">
      <c r="A21" s="124"/>
      <c r="B21" s="124"/>
      <c r="C21" s="124"/>
      <c r="D21" s="125"/>
      <c r="E21" s="125"/>
      <c r="F21" s="125"/>
      <c r="G21" s="125"/>
    </row>
    <row r="22" spans="1:7" ht="20.100000000000001" customHeight="1">
      <c r="A22" s="112"/>
      <c r="B22" s="112"/>
      <c r="C22" s="112"/>
      <c r="D22" s="125"/>
      <c r="E22" s="125"/>
      <c r="F22" s="125"/>
      <c r="G22" s="125"/>
    </row>
    <row r="23" spans="1:7" ht="20.100000000000001" customHeight="1">
      <c r="A23" s="109"/>
      <c r="B23" s="153" t="s">
        <v>54</v>
      </c>
      <c r="C23" s="110" t="s">
        <v>55</v>
      </c>
      <c r="D23" s="110" t="s">
        <v>55</v>
      </c>
      <c r="E23" s="1026" t="s">
        <v>56</v>
      </c>
      <c r="F23" s="1026"/>
      <c r="G23" s="110" t="s">
        <v>57</v>
      </c>
    </row>
    <row r="24" spans="1:7" ht="20.100000000000001" customHeight="1">
      <c r="A24" s="114"/>
      <c r="B24" s="154" t="s">
        <v>58</v>
      </c>
      <c r="C24" s="113" t="s">
        <v>59</v>
      </c>
      <c r="D24" s="113" t="s">
        <v>59</v>
      </c>
      <c r="E24" s="1027" t="s">
        <v>7</v>
      </c>
      <c r="F24" s="1027"/>
      <c r="G24" s="113">
        <v>2023</v>
      </c>
    </row>
    <row r="25" spans="1:7" ht="20.100000000000001" customHeight="1">
      <c r="A25" s="115"/>
      <c r="B25" s="113" t="s">
        <v>60</v>
      </c>
      <c r="C25" s="113" t="s">
        <v>61</v>
      </c>
      <c r="D25" s="113" t="s">
        <v>62</v>
      </c>
      <c r="E25" s="113" t="s">
        <v>63</v>
      </c>
      <c r="F25" s="113" t="s">
        <v>64</v>
      </c>
      <c r="G25" s="113" t="s">
        <v>65</v>
      </c>
    </row>
    <row r="26" spans="1:7" ht="20.100000000000001" customHeight="1">
      <c r="A26" s="7"/>
      <c r="B26" s="113" t="s">
        <v>62</v>
      </c>
      <c r="C26" s="113" t="s">
        <v>62</v>
      </c>
      <c r="D26" s="113">
        <v>2023</v>
      </c>
      <c r="E26" s="113" t="s">
        <v>62</v>
      </c>
      <c r="F26" s="113" t="s">
        <v>62</v>
      </c>
      <c r="G26" s="113" t="s">
        <v>62</v>
      </c>
    </row>
    <row r="27" spans="1:7">
      <c r="A27" s="7"/>
      <c r="B27" s="116">
        <v>2023</v>
      </c>
      <c r="C27" s="116">
        <v>2023</v>
      </c>
      <c r="D27" s="116"/>
      <c r="E27" s="116">
        <v>2023</v>
      </c>
      <c r="F27" s="116">
        <v>2023</v>
      </c>
      <c r="G27" s="116" t="s">
        <v>100</v>
      </c>
    </row>
    <row r="28" spans="1:7">
      <c r="A28" s="7"/>
      <c r="B28" s="152"/>
      <c r="C28" s="152"/>
      <c r="D28" s="152"/>
      <c r="E28" s="152"/>
      <c r="F28" s="152"/>
      <c r="G28" s="152"/>
    </row>
    <row r="29" spans="1:7" ht="19.5" customHeight="1">
      <c r="A29" s="127" t="s">
        <v>107</v>
      </c>
      <c r="B29" s="128">
        <v>69.666894841760239</v>
      </c>
      <c r="C29" s="126">
        <v>103.5231051582397</v>
      </c>
      <c r="D29" s="126">
        <v>298.15999999999997</v>
      </c>
      <c r="E29" s="126">
        <v>93.3</v>
      </c>
      <c r="F29" s="126">
        <v>95</v>
      </c>
      <c r="G29" s="126">
        <v>97.3</v>
      </c>
    </row>
    <row r="30" spans="1:7" ht="19.5" customHeight="1">
      <c r="A30" s="129" t="s">
        <v>106</v>
      </c>
      <c r="B30" s="128">
        <v>23.826181214240286</v>
      </c>
      <c r="C30" s="126">
        <v>46.543818785759733</v>
      </c>
      <c r="D30" s="126">
        <v>116.30000000000001</v>
      </c>
      <c r="E30" s="126">
        <v>102.1</v>
      </c>
      <c r="F30" s="126">
        <v>107</v>
      </c>
      <c r="G30" s="126">
        <v>105.2</v>
      </c>
    </row>
    <row r="31" spans="1:7" ht="19.5" customHeight="1">
      <c r="A31" s="7" t="s">
        <v>80</v>
      </c>
      <c r="B31" s="128">
        <v>5469.3077289719477</v>
      </c>
      <c r="C31" s="126">
        <v>6365.062271028055</v>
      </c>
      <c r="D31" s="126">
        <v>20835.300000000003</v>
      </c>
      <c r="E31" s="126">
        <v>101.7</v>
      </c>
      <c r="F31" s="126">
        <v>102.6</v>
      </c>
      <c r="G31" s="126">
        <v>102.8</v>
      </c>
    </row>
    <row r="32" spans="1:7" ht="19.5" customHeight="1">
      <c r="A32" s="125" t="s">
        <v>81</v>
      </c>
      <c r="B32" s="130">
        <v>423.79068799999988</v>
      </c>
      <c r="C32" s="131">
        <v>130.4893120000001</v>
      </c>
      <c r="D32" s="126">
        <v>1722.31</v>
      </c>
      <c r="E32" s="126">
        <v>143.69999999999999</v>
      </c>
      <c r="F32" s="126">
        <v>59</v>
      </c>
      <c r="G32" s="126">
        <v>153.5</v>
      </c>
    </row>
    <row r="33" spans="1:7" ht="19.5" customHeight="1">
      <c r="A33" s="132" t="s">
        <v>82</v>
      </c>
      <c r="B33" s="130">
        <v>118.41610000000004</v>
      </c>
      <c r="C33" s="131">
        <v>12.7239</v>
      </c>
      <c r="D33" s="126">
        <v>674.5</v>
      </c>
      <c r="E33" s="126">
        <v>6275.4</v>
      </c>
      <c r="F33" s="126">
        <v>82.9</v>
      </c>
      <c r="G33" s="126">
        <v>1631.2</v>
      </c>
    </row>
    <row r="34" spans="1:7" ht="19.5" customHeight="1">
      <c r="A34" s="132" t="s">
        <v>83</v>
      </c>
      <c r="B34" s="130">
        <v>305.3745879999999</v>
      </c>
      <c r="C34" s="131">
        <v>117.76541200000008</v>
      </c>
      <c r="D34" s="126">
        <v>1047.81</v>
      </c>
      <c r="E34" s="126">
        <v>104.2</v>
      </c>
      <c r="F34" s="126">
        <v>57.2</v>
      </c>
      <c r="G34" s="126">
        <v>97</v>
      </c>
    </row>
  </sheetData>
  <mergeCells count="4">
    <mergeCell ref="E3:F3"/>
    <mergeCell ref="E4:F4"/>
    <mergeCell ref="E23:F23"/>
    <mergeCell ref="E24:F24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J22" sqref="J22"/>
    </sheetView>
  </sheetViews>
  <sheetFormatPr defaultColWidth="11.28515625" defaultRowHeight="12.75"/>
  <cols>
    <col min="1" max="1" width="28" style="135" customWidth="1"/>
    <col min="2" max="7" width="9.85546875" style="135" customWidth="1"/>
    <col min="8" max="16384" width="11.28515625" style="135"/>
  </cols>
  <sheetData>
    <row r="1" spans="1:8" ht="20.100000000000001" customHeight="1">
      <c r="A1" s="133" t="s">
        <v>102</v>
      </c>
      <c r="B1" s="134"/>
      <c r="C1" s="134"/>
      <c r="D1" s="134"/>
      <c r="E1" s="134"/>
      <c r="F1" s="134"/>
      <c r="G1" s="134"/>
    </row>
    <row r="2" spans="1:8" ht="20.100000000000001" customHeight="1">
      <c r="A2" s="2"/>
      <c r="B2" s="136"/>
      <c r="C2" s="136"/>
      <c r="D2" s="136"/>
      <c r="E2" s="134"/>
      <c r="F2" s="134"/>
      <c r="G2" s="134"/>
    </row>
    <row r="3" spans="1:8" ht="20.100000000000001" customHeight="1">
      <c r="A3" s="8"/>
      <c r="B3" s="137"/>
      <c r="C3" s="137"/>
      <c r="D3" s="137"/>
      <c r="E3" s="138"/>
      <c r="G3" s="138" t="s">
        <v>84</v>
      </c>
    </row>
    <row r="4" spans="1:8" s="139" customFormat="1" ht="18" customHeight="1">
      <c r="B4" s="153" t="s">
        <v>54</v>
      </c>
      <c r="C4" s="110" t="s">
        <v>55</v>
      </c>
      <c r="D4" s="110" t="s">
        <v>55</v>
      </c>
      <c r="E4" s="1026" t="s">
        <v>56</v>
      </c>
      <c r="F4" s="1026"/>
      <c r="G4" s="110" t="s">
        <v>57</v>
      </c>
    </row>
    <row r="5" spans="1:8" s="139" customFormat="1" ht="18" customHeight="1">
      <c r="B5" s="154" t="s">
        <v>58</v>
      </c>
      <c r="C5" s="113" t="s">
        <v>59</v>
      </c>
      <c r="D5" s="113" t="s">
        <v>59</v>
      </c>
      <c r="E5" s="1027" t="s">
        <v>7</v>
      </c>
      <c r="F5" s="1027"/>
      <c r="G5" s="113">
        <v>2023</v>
      </c>
    </row>
    <row r="6" spans="1:8" ht="18" customHeight="1">
      <c r="A6" s="140"/>
      <c r="B6" s="113" t="s">
        <v>60</v>
      </c>
      <c r="C6" s="113" t="s">
        <v>61</v>
      </c>
      <c r="D6" s="113" t="s">
        <v>62</v>
      </c>
      <c r="E6" s="113" t="s">
        <v>63</v>
      </c>
      <c r="F6" s="113" t="s">
        <v>64</v>
      </c>
      <c r="G6" s="113" t="s">
        <v>65</v>
      </c>
    </row>
    <row r="7" spans="1:8" ht="20.100000000000001" customHeight="1">
      <c r="A7" s="140"/>
      <c r="B7" s="113" t="s">
        <v>62</v>
      </c>
      <c r="C7" s="113" t="s">
        <v>62</v>
      </c>
      <c r="D7" s="113">
        <v>2023</v>
      </c>
      <c r="E7" s="113" t="s">
        <v>62</v>
      </c>
      <c r="F7" s="113" t="s">
        <v>62</v>
      </c>
      <c r="G7" s="113" t="s">
        <v>62</v>
      </c>
    </row>
    <row r="8" spans="1:8" ht="20.100000000000001" customHeight="1">
      <c r="A8" s="140"/>
      <c r="B8" s="116">
        <v>2023</v>
      </c>
      <c r="C8" s="116">
        <v>2023</v>
      </c>
      <c r="D8" s="116"/>
      <c r="E8" s="116">
        <v>2023</v>
      </c>
      <c r="F8" s="116">
        <v>2023</v>
      </c>
      <c r="G8" s="116" t="s">
        <v>100</v>
      </c>
    </row>
    <row r="9" spans="1:8" ht="20.100000000000001" customHeight="1">
      <c r="A9" s="140"/>
      <c r="B9" s="141"/>
      <c r="C9" s="141"/>
      <c r="D9" s="141"/>
    </row>
    <row r="10" spans="1:8" ht="20.100000000000001" customHeight="1">
      <c r="A10" s="140"/>
      <c r="B10" s="141"/>
      <c r="C10" s="141"/>
      <c r="D10" s="141"/>
    </row>
    <row r="11" spans="1:8" ht="20.100000000000001" customHeight="1">
      <c r="A11" s="142" t="s">
        <v>85</v>
      </c>
      <c r="B11" s="143">
        <v>2519.5</v>
      </c>
      <c r="C11" s="143">
        <v>2516.3000000000002</v>
      </c>
      <c r="D11" s="143">
        <v>9312.3000000000011</v>
      </c>
      <c r="E11" s="143">
        <v>102.52288911495422</v>
      </c>
      <c r="F11" s="143">
        <v>102.57633198809668</v>
      </c>
      <c r="G11" s="143">
        <v>102.2419604527838</v>
      </c>
    </row>
    <row r="12" spans="1:8" ht="20.100000000000001" customHeight="1">
      <c r="A12" s="144" t="s">
        <v>86</v>
      </c>
      <c r="B12" s="145">
        <v>1755.7</v>
      </c>
      <c r="C12" s="145">
        <v>1757.7000000000005</v>
      </c>
      <c r="D12" s="145">
        <v>6612.6</v>
      </c>
      <c r="E12" s="145">
        <v>101.73252984123306</v>
      </c>
      <c r="F12" s="145">
        <v>101.9192856314508</v>
      </c>
      <c r="G12" s="145">
        <v>101.80121928690191</v>
      </c>
    </row>
    <row r="13" spans="1:8" ht="20.100000000000001" customHeight="1">
      <c r="A13" s="144" t="s">
        <v>87</v>
      </c>
      <c r="B13" s="145">
        <v>421.79999999999995</v>
      </c>
      <c r="C13" s="145">
        <v>396.19999999999987</v>
      </c>
      <c r="D13" s="145">
        <v>1356.1</v>
      </c>
      <c r="E13" s="145">
        <v>105.76730190571712</v>
      </c>
      <c r="F13" s="145">
        <v>106.41955412301903</v>
      </c>
      <c r="G13" s="145">
        <v>105.03446673379287</v>
      </c>
    </row>
    <row r="14" spans="1:8" ht="20.100000000000001" customHeight="1">
      <c r="A14" s="144" t="s">
        <v>88</v>
      </c>
      <c r="B14" s="145">
        <v>342</v>
      </c>
      <c r="C14" s="145">
        <v>362.39999999999986</v>
      </c>
      <c r="D14" s="145">
        <v>1343.6</v>
      </c>
      <c r="E14" s="145">
        <v>102.73355361970562</v>
      </c>
      <c r="F14" s="145">
        <v>101.74059517125202</v>
      </c>
      <c r="G14" s="145">
        <v>101.68003632510971</v>
      </c>
    </row>
    <row r="15" spans="1:8" ht="20.100000000000001" customHeight="1">
      <c r="A15" s="146" t="s">
        <v>89</v>
      </c>
      <c r="B15" s="143">
        <f>B11-B19</f>
        <v>1463.1</v>
      </c>
      <c r="C15" s="143">
        <f t="shared" ref="C15:D15" si="0">C11-C19</f>
        <v>1650.2999999999997</v>
      </c>
      <c r="D15" s="143">
        <f t="shared" si="0"/>
        <v>5455.8000000000011</v>
      </c>
      <c r="E15" s="143">
        <v>104.95695839311334</v>
      </c>
      <c r="F15" s="143">
        <v>104.97423828000758</v>
      </c>
      <c r="G15" s="143">
        <v>104.2416599793649</v>
      </c>
      <c r="H15" s="147"/>
    </row>
    <row r="16" spans="1:8" ht="20.100000000000001" customHeight="1">
      <c r="A16" s="144" t="s">
        <v>86</v>
      </c>
      <c r="B16" s="155">
        <f t="shared" ref="B16:D18" si="1">B12-B20</f>
        <v>918.7</v>
      </c>
      <c r="C16" s="155">
        <f t="shared" si="1"/>
        <v>1113.1000000000001</v>
      </c>
      <c r="D16" s="155">
        <f t="shared" si="1"/>
        <v>3631.4</v>
      </c>
      <c r="E16" s="145">
        <v>104.18462236334771</v>
      </c>
      <c r="F16" s="145">
        <v>104.1448353293413</v>
      </c>
      <c r="G16" s="145">
        <v>103.65359365188102</v>
      </c>
    </row>
    <row r="17" spans="1:8" ht="20.100000000000001" customHeight="1">
      <c r="A17" s="144" t="s">
        <v>87</v>
      </c>
      <c r="B17" s="155">
        <f t="shared" si="1"/>
        <v>388.4</v>
      </c>
      <c r="C17" s="155">
        <f t="shared" si="1"/>
        <v>356.49999999999989</v>
      </c>
      <c r="D17" s="155">
        <f t="shared" si="1"/>
        <v>1211.5999999999999</v>
      </c>
      <c r="E17" s="145">
        <v>106.3235696687654</v>
      </c>
      <c r="F17" s="145">
        <v>107.47663551401865</v>
      </c>
      <c r="G17" s="145">
        <v>105.77964030033175</v>
      </c>
    </row>
    <row r="18" spans="1:8" ht="20.100000000000001" customHeight="1">
      <c r="A18" s="144" t="s">
        <v>88</v>
      </c>
      <c r="B18" s="155">
        <f t="shared" si="1"/>
        <v>156</v>
      </c>
      <c r="C18" s="155">
        <f t="shared" si="1"/>
        <v>180.69999999999993</v>
      </c>
      <c r="D18" s="155">
        <f t="shared" si="1"/>
        <v>612.79999999999995</v>
      </c>
      <c r="E18" s="145">
        <v>106.19469026548671</v>
      </c>
      <c r="F18" s="145">
        <v>105.30303030303025</v>
      </c>
      <c r="G18" s="145">
        <v>104.75213675213675</v>
      </c>
    </row>
    <row r="19" spans="1:8" ht="20.100000000000001" customHeight="1">
      <c r="A19" s="146" t="s">
        <v>90</v>
      </c>
      <c r="B19" s="143">
        <v>1056.4000000000001</v>
      </c>
      <c r="C19" s="143">
        <v>866.00000000000034</v>
      </c>
      <c r="D19" s="143">
        <v>3856.5</v>
      </c>
      <c r="E19" s="143">
        <v>99.332393041842977</v>
      </c>
      <c r="F19" s="143">
        <v>98.297389330306515</v>
      </c>
      <c r="G19" s="143">
        <v>99.54056216606871</v>
      </c>
      <c r="H19" s="147"/>
    </row>
    <row r="20" spans="1:8" ht="20.100000000000001" customHeight="1">
      <c r="A20" s="144" t="s">
        <v>86</v>
      </c>
      <c r="B20" s="145">
        <v>837</v>
      </c>
      <c r="C20" s="145">
        <v>644.60000000000036</v>
      </c>
      <c r="D20" s="145">
        <v>2981.2000000000003</v>
      </c>
      <c r="E20" s="145">
        <v>99.170616113744074</v>
      </c>
      <c r="F20" s="145">
        <v>98.292162244586862</v>
      </c>
      <c r="G20" s="145">
        <v>99.632377514872019</v>
      </c>
    </row>
    <row r="21" spans="1:8" ht="20.100000000000001" customHeight="1">
      <c r="A21" s="144" t="s">
        <v>87</v>
      </c>
      <c r="B21" s="145">
        <v>33.4</v>
      </c>
      <c r="C21" s="145">
        <v>39.699999999999989</v>
      </c>
      <c r="D21" s="145">
        <v>144.5</v>
      </c>
      <c r="E21" s="145">
        <v>99.701492537313428</v>
      </c>
      <c r="F21" s="145">
        <v>97.783251231527018</v>
      </c>
      <c r="G21" s="145">
        <v>99.176389842141376</v>
      </c>
    </row>
    <row r="22" spans="1:8" ht="20.100000000000001" customHeight="1">
      <c r="A22" s="144" t="s">
        <v>88</v>
      </c>
      <c r="B22" s="145">
        <v>186</v>
      </c>
      <c r="C22" s="145">
        <v>181.69999999999993</v>
      </c>
      <c r="D22" s="145">
        <v>730.8</v>
      </c>
      <c r="E22" s="145">
        <v>100</v>
      </c>
      <c r="F22" s="145">
        <v>98.429035752979317</v>
      </c>
      <c r="G22" s="145">
        <v>99.239543726235723</v>
      </c>
    </row>
    <row r="23" spans="1:8" ht="20.100000000000001" customHeight="1">
      <c r="A23" s="148"/>
      <c r="B23" s="148"/>
      <c r="C23" s="148"/>
      <c r="D23" s="148"/>
    </row>
    <row r="24" spans="1:8" ht="20.100000000000001" customHeight="1">
      <c r="A24" s="148"/>
      <c r="B24" s="148"/>
      <c r="C24" s="148"/>
    </row>
    <row r="25" spans="1:8" ht="20.100000000000001" customHeight="1">
      <c r="A25" s="148"/>
      <c r="B25" s="148"/>
      <c r="C25" s="148"/>
    </row>
    <row r="26" spans="1:8" ht="20.100000000000001" customHeight="1">
      <c r="A26" s="148"/>
      <c r="B26" s="148"/>
      <c r="C26" s="148"/>
    </row>
    <row r="27" spans="1:8" ht="20.100000000000001" customHeight="1">
      <c r="A27" s="148"/>
      <c r="B27" s="148"/>
      <c r="C27" s="148"/>
    </row>
    <row r="28" spans="1:8" ht="20.100000000000001" customHeight="1">
      <c r="A28" s="148"/>
    </row>
    <row r="29" spans="1:8" ht="20.100000000000001" customHeight="1"/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</sheetData>
  <mergeCells count="2">
    <mergeCell ref="E4:F4"/>
    <mergeCell ref="E5:F5"/>
  </mergeCells>
  <pageMargins left="0.74803149606299202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6NN</vt:lpstr>
      <vt:lpstr>1.GDP HH</vt:lpstr>
      <vt:lpstr>2. GDP SS</vt:lpstr>
      <vt:lpstr>3.Tien do</vt:lpstr>
      <vt:lpstr>4.Cay trong chu yeu</vt:lpstr>
      <vt:lpstr>5.Cay CN hang nam</vt:lpstr>
      <vt:lpstr>6.Cay CN lau nam</vt:lpstr>
      <vt:lpstr>7.8.Chan nuoi, Lam nghiep</vt:lpstr>
      <vt:lpstr>9.Thuy san</vt:lpstr>
      <vt:lpstr>10.IIPthang</vt:lpstr>
      <vt:lpstr>11.IIPquy</vt:lpstr>
      <vt:lpstr>12.SPCNthang</vt:lpstr>
      <vt:lpstr>13.SPCNquy</vt:lpstr>
      <vt:lpstr>14.CS TT TK</vt:lpstr>
      <vt:lpstr>15.LĐCN</vt:lpstr>
      <vt:lpstr>16. LĐCN_DP</vt:lpstr>
      <vt:lpstr>17. Chỉ tieu DN</vt:lpstr>
      <vt:lpstr>18. DN DK thanh lap</vt:lpstr>
      <vt:lpstr>19. DN quay lai hoat dong</vt:lpstr>
      <vt:lpstr>20. DN Ngừng có thời hạn</vt:lpstr>
      <vt:lpstr>21.DN giải thể</vt:lpstr>
      <vt:lpstr>22.VDT</vt:lpstr>
      <vt:lpstr>23.VDT thực hiện</vt:lpstr>
      <vt:lpstr>24.VDT thực hiện quý</vt:lpstr>
      <vt:lpstr>25.FDI</vt:lpstr>
      <vt:lpstr>26.Tongmuc</vt:lpstr>
      <vt:lpstr>27.TM_Quy</vt:lpstr>
      <vt:lpstr>28.XK tháng</vt:lpstr>
      <vt:lpstr>29.XK quý</vt:lpstr>
      <vt:lpstr>30.NK tháng</vt:lpstr>
      <vt:lpstr>31. NK quý</vt:lpstr>
      <vt:lpstr>32.XNK Dich vu</vt:lpstr>
      <vt:lpstr>33.CPI</vt:lpstr>
      <vt:lpstr>34.Gia SX</vt:lpstr>
      <vt:lpstr>35.Gia Van tai</vt:lpstr>
      <vt:lpstr>36.Gia NVL</vt:lpstr>
      <vt:lpstr>37.Gia XK</vt:lpstr>
      <vt:lpstr>38.Gia NK</vt:lpstr>
      <vt:lpstr>39.TygiaTM</vt:lpstr>
      <vt:lpstr>40.Van tai HK</vt:lpstr>
      <vt:lpstr>41.Van tai HK quy</vt:lpstr>
      <vt:lpstr>42. VT HH</vt:lpstr>
      <vt:lpstr>43.Van tai HH quy</vt:lpstr>
      <vt:lpstr>44.KQT</vt:lpstr>
      <vt:lpstr>45.KQT quy</vt:lpstr>
      <vt:lpstr>46.DS</vt:lpstr>
      <vt:lpstr>47.Laodong</vt:lpstr>
      <vt:lpstr>48.thatnghiep</vt:lpstr>
      <vt:lpstr>49.LĐPhiCT</vt:lpstr>
      <vt:lpstr>50.XHMT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Lê Tuấn Anh</cp:lastModifiedBy>
  <cp:lastPrinted>2023-12-28T09:36:53Z</cp:lastPrinted>
  <dcterms:created xsi:type="dcterms:W3CDTF">2023-12-22T07:26:38Z</dcterms:created>
  <dcterms:modified xsi:type="dcterms:W3CDTF">2023-12-29T01:25:27Z</dcterms:modified>
</cp:coreProperties>
</file>