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525" firstSheet="7" activeTab="13"/>
  </bookViews>
  <sheets>
    <sheet name="1.SXNN" sheetId="1" r:id="rId1"/>
    <sheet name="2.IIPthang" sheetId="2" r:id="rId2"/>
    <sheet name="3.SPCNthang" sheetId="19" r:id="rId3"/>
    <sheet name="4.LĐCN" sheetId="4" r:id="rId4"/>
    <sheet name="5. LĐCN_DP" sheetId="5" r:id="rId5"/>
    <sheet name="6. Chi tieu DN" sheetId="6" r:id="rId6"/>
    <sheet name="7. DN DK thanh lap" sheetId="7" r:id="rId7"/>
    <sheet name="8. DN quay lai hoat dong" sheetId="8" r:id="rId8"/>
    <sheet name="9. DN Ngừng có thời hạn" sheetId="9" r:id="rId9"/>
    <sheet name="10.DN giải thể" sheetId="10" r:id="rId10"/>
    <sheet name="11.VDT" sheetId="11" r:id="rId11"/>
    <sheet name="12. FDI" sheetId="21" r:id="rId12"/>
    <sheet name="13. Tongmuc" sheetId="12" r:id="rId13"/>
    <sheet name="14.XK" sheetId="22" r:id="rId14"/>
    <sheet name="15.NK" sheetId="23" r:id="rId15"/>
    <sheet name="16.CPI" sheetId="20" r:id="rId16"/>
    <sheet name="17. VT HK" sheetId="13" r:id="rId17"/>
    <sheet name="18. VT HH" sheetId="14" r:id="rId18"/>
    <sheet name="19. KQT" sheetId="15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0" localSheetId="9">'[1]PNT-QUOT-#3'!#REF!</definedName>
    <definedName name="\0" localSheetId="12">'[1]PNT-QUOT-#3'!#REF!</definedName>
    <definedName name="\0" localSheetId="15">'[2]PNT-QUOT-#3'!#REF!</definedName>
    <definedName name="\0" localSheetId="16">'[1]PNT-QUOT-#3'!#REF!</definedName>
    <definedName name="\0" localSheetId="4">'[3]PNT-QUOT-#3'!#REF!</definedName>
    <definedName name="\0" localSheetId="6">'[1]PNT-QUOT-#3'!#REF!</definedName>
    <definedName name="\0" localSheetId="7">'[1]PNT-QUOT-#3'!#REF!</definedName>
    <definedName name="\0" localSheetId="8">'[1]PNT-QUOT-#3'!#REF!</definedName>
    <definedName name="\0">'[2]PNT-QUOT-#3'!#REF!</definedName>
    <definedName name="\z" localSheetId="9">'[1]COAT&amp;WRAP-QIOT-#3'!#REF!</definedName>
    <definedName name="\z" localSheetId="12">'[1]COAT&amp;WRAP-QIOT-#3'!#REF!</definedName>
    <definedName name="\z" localSheetId="15">'[2]COAT&amp;WRAP-QIOT-#3'!#REF!</definedName>
    <definedName name="\z" localSheetId="16">'[1]COAT&amp;WRAP-QIOT-#3'!#REF!</definedName>
    <definedName name="\z" localSheetId="4">'[3]COAT&amp;WRAP-QIOT-#3'!#REF!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2" hidden="1">{"'TDTGT (theo Dphuong)'!$A$4:$F$75"}</definedName>
    <definedName name="_________h1" localSheetId="4" hidden="1">{"'TDTGT (theo Dphuong)'!$A$4:$F$75"}</definedName>
    <definedName name="_________h1" localSheetId="6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2" hidden="1">{"'TDTGT (theo Dphuong)'!$A$4:$F$75"}</definedName>
    <definedName name="________h1" localSheetId="4" hidden="1">{"'TDTGT (theo Dphuong)'!$A$4:$F$75"}</definedName>
    <definedName name="________h1" localSheetId="6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2" hidden="1">{"'TDTGT (theo Dphuong)'!$A$4:$F$75"}</definedName>
    <definedName name="_______h1" localSheetId="4" hidden="1">{"'TDTGT (theo Dphuong)'!$A$4:$F$75"}</definedName>
    <definedName name="_______h1" localSheetId="6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2" hidden="1">{#N/A,#N/A,FALSE,"Chung"}</definedName>
    <definedName name="______B5" localSheetId="4" hidden="1">{#N/A,#N/A,FALSE,"Chung"}</definedName>
    <definedName name="______B5" localSheetId="6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2" hidden="1">{"'TDTGT (theo Dphuong)'!$A$4:$F$75"}</definedName>
    <definedName name="______h1" localSheetId="4" hidden="1">{"'TDTGT (theo Dphuong)'!$A$4:$F$75"}</definedName>
    <definedName name="______h1" localSheetId="6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2" hidden="1">{"'TDTGT (theo Dphuong)'!$A$4:$F$75"}</definedName>
    <definedName name="______h2" localSheetId="4" hidden="1">{"'TDTGT (theo Dphuong)'!$A$4:$F$75"}</definedName>
    <definedName name="______h2" localSheetId="6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2" hidden="1">{#N/A,#N/A,FALSE,"Chung"}</definedName>
    <definedName name="_____B5" localSheetId="4" hidden="1">{#N/A,#N/A,FALSE,"Chung"}</definedName>
    <definedName name="_____B5" localSheetId="6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2" hidden="1">{"'TDTGT (theo Dphuong)'!$A$4:$F$75"}</definedName>
    <definedName name="_____h1" localSheetId="4" hidden="1">{"'TDTGT (theo Dphuong)'!$A$4:$F$75"}</definedName>
    <definedName name="_____h1" localSheetId="6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2" hidden="1">{"'TDTGT (theo Dphuong)'!$A$4:$F$75"}</definedName>
    <definedName name="_____h2" localSheetId="4" hidden="1">{"'TDTGT (theo Dphuong)'!$A$4:$F$75"}</definedName>
    <definedName name="_____h2" localSheetId="6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2" hidden="1">{#N/A,#N/A,FALSE,"Chung"}</definedName>
    <definedName name="____B5" localSheetId="4" hidden="1">{#N/A,#N/A,FALSE,"Chung"}</definedName>
    <definedName name="____B5" localSheetId="6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2" hidden="1">{"'TDTGT (theo Dphuong)'!$A$4:$F$75"}</definedName>
    <definedName name="____h1" localSheetId="4" hidden="1">{"'TDTGT (theo Dphuong)'!$A$4:$F$75"}</definedName>
    <definedName name="____h1" localSheetId="6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2" hidden="1">{"'TDTGT (theo Dphuong)'!$A$4:$F$75"}</definedName>
    <definedName name="____h2" localSheetId="4" hidden="1">{"'TDTGT (theo Dphuong)'!$A$4:$F$75"}</definedName>
    <definedName name="____h2" localSheetId="6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2" hidden="1">{#N/A,#N/A,FALSE,"Chung"}</definedName>
    <definedName name="___B5" localSheetId="4" hidden="1">{#N/A,#N/A,FALSE,"Chung"}</definedName>
    <definedName name="___B5" localSheetId="6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2" hidden="1">{"'TDTGT (theo Dphuong)'!$A$4:$F$75"}</definedName>
    <definedName name="___h1" localSheetId="4" hidden="1">{"'TDTGT (theo Dphuong)'!$A$4:$F$75"}</definedName>
    <definedName name="___h1" localSheetId="6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2" hidden="1">{"'TDTGT (theo Dphuong)'!$A$4:$F$75"}</definedName>
    <definedName name="___h2" localSheetId="4" hidden="1">{"'TDTGT (theo Dphuong)'!$A$4:$F$75"}</definedName>
    <definedName name="___h2" localSheetId="6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2" hidden="1">{#N/A,#N/A,FALSE,"Chung"}</definedName>
    <definedName name="__B5" localSheetId="4" hidden="1">{#N/A,#N/A,FALSE,"Chung"}</definedName>
    <definedName name="__B5" localSheetId="6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2" hidden="1">{"'TDTGT (theo Dphuong)'!$A$4:$F$75"}</definedName>
    <definedName name="__h1" localSheetId="4" hidden="1">{"'TDTGT (theo Dphuong)'!$A$4:$F$75"}</definedName>
    <definedName name="__h1" localSheetId="6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2" hidden="1">{"'TDTGT (theo Dphuong)'!$A$4:$F$75"}</definedName>
    <definedName name="__h2" localSheetId="4" hidden="1">{"'TDTGT (theo Dphuong)'!$A$4:$F$75"}</definedName>
    <definedName name="__h2" localSheetId="6" hidden="1">{"'TDTGT (theo Dphuong)'!$A$4:$F$75"}</definedName>
    <definedName name="__h2" hidden="1">{"'TDTGT (theo Dphuong)'!$A$4:$F$75"}</definedName>
    <definedName name="__l1" hidden="1">{"'TDTGT (theo Dphuong)'!$A$4:$F$75"}</definedName>
    <definedName name="__M9" hidden="1">{"'TDTGT (theo Dphuong)'!$A$4:$F$75"}</definedName>
    <definedName name="_7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2" hidden="1">{#N/A,#N/A,FALSE,"Chung"}</definedName>
    <definedName name="_B5" localSheetId="4" hidden="1">{#N/A,#N/A,FALSE,"Chung"}</definedName>
    <definedName name="_B5" localSheetId="6" hidden="1">{#N/A,#N/A,FALSE,"Chung"}</definedName>
    <definedName name="_B5" hidden="1">{#N/A,#N/A,FALSE,"Chung"}</definedName>
    <definedName name="_B8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thể'!$A$8:$H$8</definedName>
    <definedName name="_xlnm._FilterDatabase" localSheetId="2" hidden="1">'3.SPCNthang'!$A$8:$WUX$8</definedName>
    <definedName name="_xlnm._FilterDatabase" localSheetId="6" hidden="1">'7. DN DK thanh lap'!$A$10:$C$10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2" hidden="1">{"'TDTGT (theo Dphuong)'!$A$4:$F$75"}</definedName>
    <definedName name="_h1" localSheetId="4" hidden="1">{"'TDTGT (theo Dphuong)'!$A$4:$F$75"}</definedName>
    <definedName name="_h1" localSheetId="6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2" hidden="1">{"'TDTGT (theo Dphuong)'!$A$4:$F$75"}</definedName>
    <definedName name="_h2" localSheetId="4" hidden="1">{"'TDTGT (theo Dphuong)'!$A$4:$F$75"}</definedName>
    <definedName name="_h2" localSheetId="6" hidden="1">{"'TDTGT (theo Dphuong)'!$A$4:$F$75"}</definedName>
    <definedName name="_h2" hidden="1">{"'TDTGT (theo Dphuong)'!$A$4:$F$75"}</definedName>
    <definedName name="_K2" hidden="1">{#N/A,#N/A,FALSE,"Chung"}</definedName>
    <definedName name="_K7" hidden="1">{"'TDTGT (theo Dphuong)'!$A$4:$F$75"}</definedName>
    <definedName name="A" localSheetId="0">'[2]PNT-QUOT-#3'!#REF!</definedName>
    <definedName name="A" localSheetId="9">'[1]PNT-QUOT-#3'!#REF!</definedName>
    <definedName name="A" localSheetId="12">'[1]PNT-QUOT-#3'!#REF!</definedName>
    <definedName name="A" localSheetId="16">'[1]PNT-QUOT-#3'!#REF!</definedName>
    <definedName name="A" localSheetId="4">'[3]PNT-QUOT-#3'!#REF!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>'[2]PNT-QUOT-#3'!#REF!</definedName>
    <definedName name="AAA" localSheetId="0">'[4]MTL$-INTER'!#REF!</definedName>
    <definedName name="AAA" localSheetId="9">'[4]MTL$-INTER'!#REF!</definedName>
    <definedName name="AAA" localSheetId="12">'[4]MTL$-INTER'!#REF!</definedName>
    <definedName name="AAA" localSheetId="15">'[5]MTL$-INTER'!#REF!</definedName>
    <definedName name="AAA" localSheetId="16">'[4]MTL$-INTER'!#REF!</definedName>
    <definedName name="AAA" localSheetId="4">'[5]MTL$-INTER'!#REF!</definedName>
    <definedName name="AAA" localSheetId="6">'[4]MTL$-INTER'!#REF!</definedName>
    <definedName name="AAA" localSheetId="7">'[4]MTL$-INTER'!#REF!</definedName>
    <definedName name="AAA" localSheetId="8">'[4]MTL$-INTER'!#REF!</definedName>
    <definedName name="AAA">'[6]MTL$-INTER'!#REF!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2" hidden="1">{"'TDTGT (theo Dphuong)'!$A$4:$F$75"}</definedName>
    <definedName name="abc" localSheetId="4" hidden="1">{"'TDTGT (theo Dphuong)'!$A$4:$F$75"}</definedName>
    <definedName name="abc" localSheetId="6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2">#REF!</definedName>
    <definedName name="adsf" localSheetId="4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2">#REF!</definedName>
    <definedName name="anpha" localSheetId="4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9">'[1]PNT-QUOT-#3'!#REF!</definedName>
    <definedName name="B" localSheetId="12">'[1]PNT-QUOT-#3'!#REF!</definedName>
    <definedName name="B" localSheetId="15">'[2]PNT-QUOT-#3'!#REF!</definedName>
    <definedName name="B" localSheetId="16">'[1]PNT-QUOT-#3'!#REF!</definedName>
    <definedName name="B" localSheetId="2">'[2]PNT-QUOT-#3'!#REF!</definedName>
    <definedName name="B" localSheetId="4">'[3]PNT-QUOT-#3'!#REF!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>'[2]PNT-QUOT-#3'!#REF!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2" hidden="1">{"'TDTGT (theo Dphuong)'!$A$4:$F$75"}</definedName>
    <definedName name="B5new" localSheetId="4" hidden="1">{"'TDTGT (theo Dphuong)'!$A$4:$F$75"}</definedName>
    <definedName name="B5new" localSheetId="6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2">#REF!</definedName>
    <definedName name="beta" localSheetId="4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2">#REF!</definedName>
    <definedName name="BT" localSheetId="4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2">#REF!</definedName>
    <definedName name="bv" localSheetId="4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9">'[1]PNT-QUOT-#3'!#REF!</definedName>
    <definedName name="COAT" localSheetId="12">'[1]PNT-QUOT-#3'!#REF!</definedName>
    <definedName name="COAT" localSheetId="15">'[2]PNT-QUOT-#3'!#REF!</definedName>
    <definedName name="COAT" localSheetId="16">'[1]PNT-QUOT-#3'!#REF!</definedName>
    <definedName name="COAT" localSheetId="2">'[2]PNT-QUOT-#3'!#REF!</definedName>
    <definedName name="COAT" localSheetId="4">'[3]PNT-QUOT-#3'!#REF!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2">#REF!</definedName>
    <definedName name="CS_10" localSheetId="4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2">#REF!</definedName>
    <definedName name="CS_100" localSheetId="4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2">#REF!</definedName>
    <definedName name="CS_10S" localSheetId="4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2">#REF!</definedName>
    <definedName name="CS_120" localSheetId="4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2">#REF!</definedName>
    <definedName name="CS_140" localSheetId="4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2">#REF!</definedName>
    <definedName name="CS_160" localSheetId="4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2">#REF!</definedName>
    <definedName name="CS_20" localSheetId="4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2">#REF!</definedName>
    <definedName name="CS_30" localSheetId="4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2">#REF!</definedName>
    <definedName name="CS_40" localSheetId="4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2">#REF!</definedName>
    <definedName name="CS_40S" localSheetId="4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2">#REF!</definedName>
    <definedName name="CS_5S" localSheetId="4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2">#REF!</definedName>
    <definedName name="CS_60" localSheetId="4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2">#REF!</definedName>
    <definedName name="CS_80" localSheetId="4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2">#REF!</definedName>
    <definedName name="CS_80S" localSheetId="4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2">#REF!</definedName>
    <definedName name="CS_STD" localSheetId="4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2">#REF!</definedName>
    <definedName name="CS_XS" localSheetId="4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2">#REF!</definedName>
    <definedName name="CS_XXS" localSheetId="4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2" hidden="1">{"'TDTGT (theo Dphuong)'!$A$4:$F$75"}</definedName>
    <definedName name="cv" localSheetId="4" hidden="1">{"'TDTGT (theo Dphuong)'!$A$4:$F$75"}</definedName>
    <definedName name="cv" localSheetId="6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2">#REF!</definedName>
    <definedName name="cx" localSheetId="4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2" hidden="1">#REF!</definedName>
    <definedName name="d" localSheetId="4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2">#REF!</definedName>
    <definedName name="dd" localSheetId="4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2" hidden="1">#REF!</definedName>
    <definedName name="df" localSheetId="4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2">#REF!</definedName>
    <definedName name="dg" localSheetId="4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2">#REF!</definedName>
    <definedName name="dien" localSheetId="4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2" hidden="1">{"'TDTGT (theo Dphuong)'!$A$4:$F$75"}</definedName>
    <definedName name="dn" localSheetId="4" hidden="1">{"'TDTGT (theo Dphuong)'!$A$4:$F$75"}</definedName>
    <definedName name="dn" localSheetId="6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2">#REF!</definedName>
    <definedName name="ffddg" localSheetId="4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'[2]COAT&amp;WRAP-QIOT-#3'!#REF!</definedName>
    <definedName name="FP" localSheetId="9">'[1]COAT&amp;WRAP-QIOT-#3'!#REF!</definedName>
    <definedName name="FP" localSheetId="12">'[1]COAT&amp;WRAP-QIOT-#3'!#REF!</definedName>
    <definedName name="FP" localSheetId="16">'[1]COAT&amp;WRAP-QIOT-#3'!#REF!</definedName>
    <definedName name="FP" localSheetId="4">'[3]COAT&amp;WRAP-QIOT-#3'!#REF!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>'[2]COAT&amp;WRAP-QIOT-#3'!#REF!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2" hidden="1">{"'TDTGT (theo Dphuong)'!$A$4:$F$75"}</definedName>
    <definedName name="h" localSheetId="4" hidden="1">{"'TDTGT (theo Dphuong)'!$A$4:$F$75"}</definedName>
    <definedName name="h" localSheetId="6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2">#REF!</definedName>
    <definedName name="hab" localSheetId="4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2">#REF!</definedName>
    <definedName name="habac" localSheetId="4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2">#REF!</definedName>
    <definedName name="hhg" localSheetId="4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2" hidden="1">{"'TDTGT (theo Dphuong)'!$A$4:$F$75"}</definedName>
    <definedName name="HTML_Control" localSheetId="4" hidden="1">{"'TDTGT (theo Dphuong)'!$A$4:$F$75"}</definedName>
    <definedName name="HTML_Control" localSheetId="6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2" hidden="1">{#N/A,#N/A,FALSE,"Chung"}</definedName>
    <definedName name="i" localSheetId="4" hidden="1">{#N/A,#N/A,FALSE,"Chung"}</definedName>
    <definedName name="i" localSheetId="6" hidden="1">{#N/A,#N/A,FALSE,"Chung"}</definedName>
    <definedName name="i" hidden="1">{#N/A,#N/A,FALSE,"Chung"}</definedName>
    <definedName name="IO" localSheetId="9">'[1]COAT&amp;WRAP-QIOT-#3'!#REF!</definedName>
    <definedName name="IO" localSheetId="12">'[1]COAT&amp;WRAP-QIOT-#3'!#REF!</definedName>
    <definedName name="IO" localSheetId="16">'[1]COAT&amp;WRAP-QIOT-#3'!#REF!</definedName>
    <definedName name="IO" localSheetId="4">'[3]COAT&amp;WRAP-QIOT-#3'!#REF!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>'[2]COAT&amp;WRAP-QIOT-#3'!#REF!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2" hidden="1">{#N/A,#N/A,FALSE,"Chung"}</definedName>
    <definedName name="kjh" localSheetId="4" hidden="1">{#N/A,#N/A,FALSE,"Chung"}</definedName>
    <definedName name="kjh" localSheetId="6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2">#REF!</definedName>
    <definedName name="kjhjfhdjkfndfndf" localSheetId="4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l" hidden="1">{"'TDTGT (theo Dphuong)'!$A$4:$F$75"}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2" hidden="1">{"'TDTGT (theo Dphuong)'!$A$4:$F$75"}</definedName>
    <definedName name="m" localSheetId="4" hidden="1">{"'TDTGT (theo Dphuong)'!$A$4:$F$75"}</definedName>
    <definedName name="m" localSheetId="6" hidden="1">{"'TDTGT (theo Dphuong)'!$A$4:$F$75"}</definedName>
    <definedName name="m" hidden="1">{"'TDTGT (theo Dphuong)'!$A$4:$F$75"}</definedName>
    <definedName name="MAT" localSheetId="0">'[2]COAT&amp;WRAP-QIOT-#3'!#REF!</definedName>
    <definedName name="MAT" localSheetId="9">'[1]COAT&amp;WRAP-QIOT-#3'!#REF!</definedName>
    <definedName name="MAT" localSheetId="12">'[1]COAT&amp;WRAP-QIOT-#3'!#REF!</definedName>
    <definedName name="MAT" localSheetId="16">'[1]COAT&amp;WRAP-QIOT-#3'!#REF!</definedName>
    <definedName name="MAT" localSheetId="4">'[3]COAT&amp;WRAP-QIOT-#3'!#REF!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2">#REF!</definedName>
    <definedName name="mc" localSheetId="4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'[2]COAT&amp;WRAP-QIOT-#3'!#REF!</definedName>
    <definedName name="MF" localSheetId="9">'[1]COAT&amp;WRAP-QIOT-#3'!#REF!</definedName>
    <definedName name="MF" localSheetId="12">'[1]COAT&amp;WRAP-QIOT-#3'!#REF!</definedName>
    <definedName name="MF" localSheetId="15">'[2]COAT&amp;WRAP-QIOT-#3'!#REF!</definedName>
    <definedName name="MF" localSheetId="16">'[1]COAT&amp;WRAP-QIOT-#3'!#REF!</definedName>
    <definedName name="MF" localSheetId="2">'[2]COAT&amp;WRAP-QIOT-#3'!#REF!</definedName>
    <definedName name="MF" localSheetId="4">'[3]COAT&amp;WRAP-QIOT-#3'!#REF!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>'[2]COAT&amp;WRAP-QIOT-#3'!#REF!</definedName>
    <definedName name="mnh" localSheetId="0">'[8]2.74'!#REF!</definedName>
    <definedName name="mnh" localSheetId="9">'[9]2.74'!#REF!</definedName>
    <definedName name="mnh" localSheetId="12">'[8]2.74'!#REF!</definedName>
    <definedName name="mnh" localSheetId="15">'[10]2.74'!#REF!</definedName>
    <definedName name="mnh" localSheetId="16">'[8]2.74'!#REF!</definedName>
    <definedName name="mnh" localSheetId="2">'[10]2.74'!#REF!</definedName>
    <definedName name="mnh" localSheetId="6">'[9]2.74'!#REF!</definedName>
    <definedName name="mnh" localSheetId="7">'[9]2.74'!#REF!</definedName>
    <definedName name="mnh" localSheetId="8">'[9]2.74'!#REF!</definedName>
    <definedName name="mnh">'[8]2.74'!#REF!</definedName>
    <definedName name="n" localSheetId="0">'[8]2.74'!#REF!</definedName>
    <definedName name="n" localSheetId="9">'[9]2.74'!#REF!</definedName>
    <definedName name="n" localSheetId="12">'[8]2.74'!#REF!</definedName>
    <definedName name="n" localSheetId="15">'[10]2.74'!#REF!</definedName>
    <definedName name="n" localSheetId="16">'[8]2.74'!#REF!</definedName>
    <definedName name="n" localSheetId="2">'[10]2.74'!#REF!</definedName>
    <definedName name="n" localSheetId="7">'[9]2.74'!#REF!</definedName>
    <definedName name="n" localSheetId="8">'[9]2.74'!#REF!</definedName>
    <definedName name="n">'[8]2.74'!#REF!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2">#REF!</definedName>
    <definedName name="nhan" localSheetId="4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2">#REF!</definedName>
    <definedName name="nuoc" localSheetId="4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2" hidden="1">{#N/A,#N/A,FALSE,"Chung"}</definedName>
    <definedName name="oanh" localSheetId="4" hidden="1">{#N/A,#N/A,FALSE,"Chung"}</definedName>
    <definedName name="oanh" localSheetId="6" hidden="1">{#N/A,#N/A,FALSE,"Chung"}</definedName>
    <definedName name="oanh" hidden="1">{#N/A,#N/A,FALSE,"Chung"}</definedName>
    <definedName name="P" localSheetId="0">'[2]PNT-QUOT-#3'!#REF!</definedName>
    <definedName name="P" localSheetId="9">'[1]PNT-QUOT-#3'!#REF!</definedName>
    <definedName name="P" localSheetId="12">'[1]PNT-QUOT-#3'!#REF!</definedName>
    <definedName name="P" localSheetId="16">'[1]PNT-QUOT-#3'!#REF!</definedName>
    <definedName name="P" localSheetId="4">'[3]PNT-QUOT-#3'!#REF!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>'[2]PNT-QUOT-#3'!#REF!</definedName>
    <definedName name="PEJM" localSheetId="0">'[2]COAT&amp;WRAP-QIOT-#3'!#REF!</definedName>
    <definedName name="PEJM" localSheetId="9">'[1]COAT&amp;WRAP-QIOT-#3'!#REF!</definedName>
    <definedName name="PEJM" localSheetId="12">'[1]COAT&amp;WRAP-QIOT-#3'!#REF!</definedName>
    <definedName name="PEJM" localSheetId="16">'[1]COAT&amp;WRAP-QIOT-#3'!#REF!</definedName>
    <definedName name="PEJM" localSheetId="4">'[3]COAT&amp;WRAP-QIOT-#3'!#REF!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>'[2]COAT&amp;WRAP-QIOT-#3'!#REF!</definedName>
    <definedName name="PF" localSheetId="9">'[1]PNT-QUOT-#3'!#REF!</definedName>
    <definedName name="PF" localSheetId="12">'[1]PNT-QUOT-#3'!#REF!</definedName>
    <definedName name="PF" localSheetId="16">'[1]PNT-QUOT-#3'!#REF!</definedName>
    <definedName name="PF" localSheetId="4">'[3]PNT-QUOT-#3'!#REF!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>'[2]PNT-QUOT-#3'!#REF!</definedName>
    <definedName name="pj" hidden="1">{"'TDTGT (theo Dphuong)'!$A$4:$F$75"}</definedName>
    <definedName name="PM" localSheetId="9">[11]IBASE!$AH$16:$AV$110</definedName>
    <definedName name="PM" localSheetId="12">[11]IBASE!$AH$16:$AV$110</definedName>
    <definedName name="PM" localSheetId="4">[12]IBASE!$AH$16:$AV$110</definedName>
    <definedName name="PM" localSheetId="6">[11]IBASE!$AH$16:$AV$110</definedName>
    <definedName name="PM">[13]IBASE!$AH$16:$AV$110</definedName>
    <definedName name="Print_Area_MI" localSheetId="0">[14]ESTI.!$A$1:$U$52</definedName>
    <definedName name="Print_Area_MI" localSheetId="9">[14]ESTI.!$A$1:$U$52</definedName>
    <definedName name="Print_Area_MI" localSheetId="12">[14]ESTI.!$A$1:$U$52</definedName>
    <definedName name="Print_Area_MI" localSheetId="15">[15]ESTI.!$A$1:$U$52</definedName>
    <definedName name="Print_Area_MI" localSheetId="4">[15]ESTI.!$A$1:$U$52</definedName>
    <definedName name="Print_Area_MI" localSheetId="6">[14]ESTI.!$A$1:$U$52</definedName>
    <definedName name="Print_Area_MI">[16]ESTI.!$A$1:$U$52</definedName>
    <definedName name="_xlnm.Print_Titles" localSheetId="9">'[17]TiÕn ®é thùc hiÖn KC'!#REF!</definedName>
    <definedName name="_xlnm.Print_Titles" localSheetId="15">'[17]TiÕn ®é thùc hiÖn KC'!#REF!</definedName>
    <definedName name="_xlnm.Print_Titles" localSheetId="2">'[17]TiÕn ®é thùc hiÖn KC'!#REF!</definedName>
    <definedName name="_xlnm.Print_Titles" localSheetId="4">'[17]TiÕn ®é thùc hiÖn KC'!#REF!</definedName>
    <definedName name="_xlnm.Print_Titles" localSheetId="7">'[17]TiÕn ®é thùc hiÖn KC'!#REF!</definedName>
    <definedName name="_xlnm.Print_Titles" localSheetId="8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2">#REF!</definedName>
    <definedName name="pt" localSheetId="4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2">#REF!</definedName>
    <definedName name="ptr" localSheetId="4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2" hidden="1">{#N/A,#N/A,FALSE,"Chung"}</definedName>
    <definedName name="qưeqwrqw" localSheetId="4" hidden="1">{#N/A,#N/A,FALSE,"Chung"}</definedName>
    <definedName name="qưeqwrqw" localSheetId="6" hidden="1">{#N/A,#N/A,FALSE,"Chung"}</definedName>
    <definedName name="qưeqwrqw" hidden="1">{#N/A,#N/A,FALSE,"Chung"}</definedName>
    <definedName name="RT" localSheetId="9">'[1]COAT&amp;WRAP-QIOT-#3'!#REF!</definedName>
    <definedName name="RT" localSheetId="12">'[1]COAT&amp;WRAP-QIOT-#3'!#REF!</definedName>
    <definedName name="RT" localSheetId="16">'[1]COAT&amp;WRAP-QIOT-#3'!#REF!</definedName>
    <definedName name="RT" localSheetId="4">'[3]COAT&amp;WRAP-QIOT-#3'!#REF!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>'[2]COAT&amp;WRAP-QIOT-#3'!#REF!</definedName>
    <definedName name="SB" localSheetId="9">[11]IBASE!$AH$7:$AL$14</definedName>
    <definedName name="SB" localSheetId="12">[11]IBASE!$AH$7:$AL$14</definedName>
    <definedName name="SB" localSheetId="4">[12]IBASE!$AH$7:$AL$14</definedName>
    <definedName name="SB" localSheetId="6">[11]IBASE!$AH$7:$AL$14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2">#REF!</definedName>
    <definedName name="SORT" localSheetId="4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'[14]DI-ESTI'!$A$8:$R$489</definedName>
    <definedName name="SORT_AREA" localSheetId="9">'[14]DI-ESTI'!$A$8:$R$489</definedName>
    <definedName name="SORT_AREA" localSheetId="12">'[14]DI-ESTI'!$A$8:$R$489</definedName>
    <definedName name="SORT_AREA" localSheetId="15">'[15]DI-ESTI'!$A$8:$R$489</definedName>
    <definedName name="SORT_AREA" localSheetId="4">'[15]DI-ESTI'!$A$8:$R$489</definedName>
    <definedName name="SORT_AREA" localSheetId="6">'[14]DI-ESTI'!$A$8:$R$489</definedName>
    <definedName name="SORT_AREA">'[16]DI-ESTI'!$A$8:$R$489</definedName>
    <definedName name="SP" localSheetId="9">'[1]PNT-QUOT-#3'!#REF!</definedName>
    <definedName name="SP" localSheetId="12">'[1]PNT-QUOT-#3'!#REF!</definedName>
    <definedName name="SP" localSheetId="15">'[2]PNT-QUOT-#3'!#REF!</definedName>
    <definedName name="SP" localSheetId="16">'[1]PNT-QUOT-#3'!#REF!</definedName>
    <definedName name="SP" localSheetId="2">'[2]PNT-QUOT-#3'!#REF!</definedName>
    <definedName name="SP" localSheetId="4">'[3]PNT-QUOT-#3'!#REF!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2">#REF!</definedName>
    <definedName name="sss" localSheetId="4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2">#REF!</definedName>
    <definedName name="TBA" localSheetId="4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2">#REF!</definedName>
    <definedName name="td" localSheetId="4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2">#REF!</definedName>
    <definedName name="th_bl" localSheetId="4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2" hidden="1">{"'TDTGT (theo Dphuong)'!$A$4:$F$75"}</definedName>
    <definedName name="thanh" localSheetId="4" hidden="1">{"'TDTGT (theo Dphuong)'!$A$4:$F$75"}</definedName>
    <definedName name="thanh" localSheetId="6" hidden="1">{"'TDTGT (theo Dphuong)'!$A$4:$F$75"}</definedName>
    <definedName name="thanh" hidden="1">{"'TDTGT (theo Dphuong)'!$A$4:$F$75"}</definedName>
    <definedName name="THK" localSheetId="9">'[1]COAT&amp;WRAP-QIOT-#3'!#REF!</definedName>
    <definedName name="THK" localSheetId="12">'[1]COAT&amp;WRAP-QIOT-#3'!#REF!</definedName>
    <definedName name="THK" localSheetId="16">'[1]COAT&amp;WRAP-QIOT-#3'!#REF!</definedName>
    <definedName name="THK" localSheetId="4">'[3]COAT&amp;WRAP-QIOT-#3'!#REF!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>'[2]COAT&amp;WRAP-QIOT-#3'!#REF!</definedName>
    <definedName name="TMBLCSG" localSheetId="15">#REF!</definedName>
    <definedName name="TMBLCSG" localSheetId="2">#REF!</definedName>
    <definedName name="TMBLCSG" localSheetId="4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2" hidden="1">{"'TDTGT (theo Dphuong)'!$A$4:$F$75"}</definedName>
    <definedName name="Tnghiep" localSheetId="4" hidden="1">{"'TDTGT (theo Dphuong)'!$A$4:$F$75"}</definedName>
    <definedName name="Tnghiep" localSheetId="6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2">#REF!</definedName>
    <definedName name="ttt" localSheetId="4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2">#REF!</definedName>
    <definedName name="vfff" localSheetId="4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 localSheetId="2">#REF!</definedName>
    <definedName name="vn" localSheetId="4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2" hidden="1">{"'TDTGT (theo Dphuong)'!$A$4:$F$75"}</definedName>
    <definedName name="vv" localSheetId="4" hidden="1">{"'TDTGT (theo Dphuong)'!$A$4:$F$75"}</definedName>
    <definedName name="vv" localSheetId="6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2" hidden="1">{#N/A,#N/A,FALSE,"Chung"}</definedName>
    <definedName name="wrn.thu." localSheetId="4" hidden="1">{#N/A,#N/A,FALSE,"Chung"}</definedName>
    <definedName name="wrn.thu." localSheetId="6" hidden="1">{#N/A,#N/A,FALSE,"Chung"}</definedName>
    <definedName name="wrn.thu." hidden="1">{#N/A,#N/A,FALSE,"Chung"}</definedName>
    <definedName name="xd" localSheetId="9">'[19]7 THAI NGUYEN'!$A$11</definedName>
    <definedName name="xd" localSheetId="12">'[19]7 THAI NGUYEN'!$A$11</definedName>
    <definedName name="xd" localSheetId="15">'[20]7 THAI NGUYEN'!$A$11</definedName>
    <definedName name="xd" localSheetId="4">'[21]7 THAI NGUYEN'!$A$11</definedName>
    <definedName name="xd">'[19]7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2">#REF!</definedName>
    <definedName name="ZYX" localSheetId="4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2">#REF!</definedName>
    <definedName name="ZZZ" localSheetId="4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<sst xmlns="http://schemas.openxmlformats.org/spreadsheetml/2006/main" count="910" uniqueCount="479">
  <si>
    <t>1. Sản xuất nông nghiệp đến ngày 15 tháng 4 năm 2024</t>
  </si>
  <si>
    <t>Nghìn ha</t>
  </si>
  <si>
    <t>Thực hiện cùng</t>
  </si>
  <si>
    <t xml:space="preserve">Thực hiện </t>
  </si>
  <si>
    <t>Thực hiện kỳ này</t>
  </si>
  <si>
    <t>kỳ năm trước</t>
  </si>
  <si>
    <t>kỳ này</t>
  </si>
  <si>
    <t>so với cùng kỳ</t>
  </si>
  <si>
    <t>năm trước (%)</t>
  </si>
  <si>
    <t>Gieo cấy lúa đông xuân</t>
  </si>
  <si>
    <t>Miền Bắc</t>
  </si>
  <si>
    <t>Miền Nam</t>
  </si>
  <si>
    <t>Thu hoạch lúa đông xuân ở miền Nam</t>
  </si>
  <si>
    <r>
      <rPr>
        <i/>
        <sz val="10"/>
        <rFont val="Arial"/>
        <charset val="134"/>
      </rPr>
      <t>Trong đó</t>
    </r>
    <r>
      <rPr>
        <b/>
        <sz val="10"/>
        <rFont val="Arial"/>
        <charset val="134"/>
      </rPr>
      <t>:</t>
    </r>
    <r>
      <rPr>
        <sz val="10"/>
        <rFont val="Arial"/>
        <charset val="134"/>
      </rPr>
      <t xml:space="preserve"> Đồng bằng sông Cửu Long</t>
    </r>
  </si>
  <si>
    <t>Gieo cấy lúa hè thu ở miền Nam</t>
  </si>
  <si>
    <t>Gieo trồng các loại cây khác</t>
  </si>
  <si>
    <t>Ngô</t>
  </si>
  <si>
    <t>Khoai lang</t>
  </si>
  <si>
    <t>Đậu tương</t>
  </si>
  <si>
    <t>Lạc</t>
  </si>
  <si>
    <t>Rau, đậu</t>
  </si>
  <si>
    <t>2. Chỉ số sản xuất công nghiệp phân theo ngành công nghiệp</t>
  </si>
  <si>
    <t>%</t>
  </si>
  <si>
    <t>Tháng 3</t>
  </si>
  <si>
    <t>Tháng 4</t>
  </si>
  <si>
    <t>4 tháng</t>
  </si>
  <si>
    <t>năm 2024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</si>
  <si>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</si>
  <si>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</si>
  <si>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</si>
  <si>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</si>
  <si>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</si>
  <si>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</si>
  <si>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</si>
  <si>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</si>
  <si>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</si>
  <si>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</si>
  <si>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</si>
  <si>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</si>
  <si>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</si>
  <si>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</si>
  <si>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</si>
  <si>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</si>
  <si>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</si>
  <si>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</si>
  <si>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</si>
  <si>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</si>
  <si>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</si>
  <si>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</si>
  <si>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</si>
  <si>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</si>
  <si>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</si>
  <si>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</si>
  <si>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</si>
  <si>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</si>
  <si>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</si>
  <si>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</si>
  <si>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</si>
  <si>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</si>
  <si>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</si>
  <si>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</si>
  <si>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</si>
  <si>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</si>
  <si>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</si>
  <si>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</si>
  <si>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</si>
  <si>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</si>
  <si>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</si>
  <si>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</si>
  <si>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</si>
  <si>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</si>
  <si>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</si>
  <si>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Thực hiện</t>
  </si>
  <si>
    <t>Ước tính</t>
  </si>
  <si>
    <t>Cộng dồn</t>
  </si>
  <si>
    <t>tính</t>
  </si>
  <si>
    <t>tháng 3</t>
  </si>
  <si>
    <t>tháng 4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</si>
  <si>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</si>
  <si>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</si>
  <si>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</si>
  <si>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</si>
  <si>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</si>
  <si>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</si>
  <si>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</si>
  <si>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t>Triệu m3</t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</si>
  <si>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</si>
  <si>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</si>
  <si>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</si>
  <si>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</si>
  <si>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</si>
  <si>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</si>
  <si>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</si>
  <si>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</si>
  <si>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</si>
  <si>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</si>
  <si>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</si>
  <si>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</si>
  <si>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</si>
  <si>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</si>
  <si>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</si>
  <si>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Triệu m2</t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</si>
  <si>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</si>
  <si>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</si>
  <si>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</si>
  <si>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</si>
  <si>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</si>
  <si>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</si>
  <si>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</si>
  <si>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</si>
  <si>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</si>
  <si>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</si>
  <si>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</si>
  <si>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</si>
  <si>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</si>
  <si>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</si>
  <si>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</si>
  <si>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</si>
  <si>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 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</si>
  <si>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</si>
  <si>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</si>
  <si>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</si>
  <si>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</si>
  <si>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</si>
  <si>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</si>
  <si>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</si>
  <si>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 xml:space="preserve">4. Chỉ số sử dụng lao động của doanh nghiệp công nghiệp </t>
  </si>
  <si>
    <t>Chỉ số sử dụng</t>
  </si>
  <si>
    <t>lao động thời điểm</t>
  </si>
  <si>
    <t>1/4/2024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</si>
  <si>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</si>
  <si>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</si>
  <si>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</si>
  <si>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</si>
  <si>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</si>
  <si>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</si>
  <si>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</si>
  <si>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</si>
  <si>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</si>
  <si>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</si>
  <si>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1/4/2024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</si>
  <si>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</si>
  <si>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</si>
  <si>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</si>
  <si>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</si>
  <si>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</si>
  <si>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</si>
  <si>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</si>
  <si>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</si>
  <si>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</si>
  <si>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</si>
  <si>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</si>
  <si>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</si>
  <si>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</si>
  <si>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</si>
  <si>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</si>
  <si>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</si>
  <si>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</si>
  <si>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</si>
  <si>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</si>
  <si>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</si>
  <si>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</si>
  <si>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</si>
  <si>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</si>
  <si>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</si>
  <si>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</si>
  <si>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</si>
  <si>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</si>
  <si>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</si>
  <si>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</si>
  <si>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</si>
  <si>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</si>
  <si>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</si>
  <si>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</si>
  <si>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</si>
  <si>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rPr>
        <b/>
        <sz val="12"/>
        <rFont val="Arial"/>
        <charset val="134"/>
      </rPr>
      <t xml:space="preserve">5. </t>
    </r>
    <r>
      <rPr>
        <i/>
        <sz val="12"/>
        <rFont val="Arial"/>
        <charset val="134"/>
      </rPr>
      <t xml:space="preserve">(Tiếp theo) </t>
    </r>
    <r>
      <rPr>
        <b/>
        <sz val="12"/>
        <rFont val="Arial"/>
        <charset val="134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</si>
  <si>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</si>
  <si>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</si>
  <si>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</si>
  <si>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</si>
  <si>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</si>
  <si>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</si>
  <si>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</si>
  <si>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</si>
  <si>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</si>
  <si>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</si>
  <si>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</si>
  <si>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</si>
  <si>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</si>
  <si>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</si>
  <si>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</si>
  <si>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</si>
  <si>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</si>
  <si>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</si>
  <si>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</si>
  <si>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</si>
  <si>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</si>
  <si>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</si>
  <si>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</si>
  <si>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</si>
  <si>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</si>
  <si>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</si>
  <si>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</si>
  <si>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</si>
  <si>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</si>
  <si>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</si>
  <si>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</si>
  <si>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</si>
  <si>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</si>
  <si>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 xml:space="preserve">6. Một số chỉ tiêu về doanh nghiệp </t>
  </si>
  <si>
    <t>Tháng 4 năm 2024</t>
  </si>
  <si>
    <t>so với (%)</t>
  </si>
  <si>
    <t>cùng kỳ năm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</si>
  <si>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</si>
  <si>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</si>
  <si>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</si>
  <si>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</si>
  <si>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</si>
  <si>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</si>
  <si>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</si>
  <si>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</si>
  <si>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</si>
  <si>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</si>
  <si>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4 tháng năm 2024</t>
  </si>
  <si>
    <t xml:space="preserve">4 tháng năm 2024 so với </t>
  </si>
  <si>
    <t>4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</si>
  <si>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</si>
  <si>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</si>
  <si>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</si>
  <si>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</si>
  <si>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</si>
  <si>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</si>
  <si>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</si>
  <si>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</si>
  <si>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</si>
  <si>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</si>
  <si>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</si>
  <si>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</si>
  <si>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</si>
  <si>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</si>
  <si>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</si>
  <si>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</si>
  <si>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</si>
  <si>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</si>
  <si>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</si>
  <si>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</si>
  <si>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</si>
  <si>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</si>
  <si>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</si>
  <si>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</si>
  <si>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</si>
  <si>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</si>
  <si>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</si>
  <si>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</si>
  <si>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</si>
  <si>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</si>
  <si>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</si>
  <si>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</si>
  <si>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</si>
  <si>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2023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</si>
  <si>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</si>
  <si>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</si>
  <si>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</si>
  <si>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</si>
  <si>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</si>
  <si>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11. Vốn đầu tư thực hiện từ nguồn ngân sách Nhà nước</t>
  </si>
  <si>
    <t>Tỷ đồng</t>
  </si>
  <si>
    <t xml:space="preserve">Ước tính </t>
  </si>
  <si>
    <t>4 tháng năm</t>
  </si>
  <si>
    <t>2024 so với</t>
  </si>
  <si>
    <t xml:space="preserve"> kế hoạch</t>
  </si>
  <si>
    <t>năm 2024 (%)</t>
  </si>
  <si>
    <t>Trung ương</t>
  </si>
  <si>
    <t>Trong đó:</t>
  </si>
  <si>
    <t>Bộ Giao thông vận tải</t>
  </si>
  <si>
    <t>Bộ NN và PTNT</t>
  </si>
  <si>
    <t>Bộ Giáo dục và Đào tạo</t>
  </si>
  <si>
    <t>Bộ Y tế</t>
  </si>
  <si>
    <t>Bộ Văn hóa, Thể thao và Du lịch</t>
  </si>
  <si>
    <t>Bộ Công Thương</t>
  </si>
  <si>
    <t>Bộ Tài nguyên và Môi trường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</si>
  <si>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</si>
  <si>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</si>
  <si>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</si>
  <si>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</si>
  <si>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</si>
  <si>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</si>
  <si>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</si>
  <si>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</si>
  <si>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</si>
  <si>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</si>
  <si>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Đồng Tháp</t>
  </si>
  <si>
    <t>12. Đầu tư nước ngoài vào Việt Nam được cấp phép từ 01/01- 20/04/2024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</si>
  <si>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</si>
  <si>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</si>
  <si>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</si>
  <si>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</si>
  <si>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</si>
  <si>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</si>
  <si>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</si>
  <si>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Phân theo một số nước và vùng lãnh thổ</t>
  </si>
  <si>
    <t>Xin-ga-po</t>
  </si>
  <si>
    <t>Đặc khu hành chính Hồng Kông (TQ)</t>
  </si>
  <si>
    <t>Nhật Bản</t>
  </si>
  <si>
    <t>Trung Quốc</t>
  </si>
  <si>
    <t>Thổ Nhĩ Kỳ</t>
  </si>
  <si>
    <t>Đài Loan</t>
  </si>
  <si>
    <t>Hàn Quốc</t>
  </si>
  <si>
    <t>Xa-moa</t>
  </si>
  <si>
    <t>Vương quốc Anh</t>
  </si>
  <si>
    <t>Hoa Kỳ</t>
  </si>
  <si>
    <t>Ca-na-da</t>
  </si>
  <si>
    <t>I-ta-li-a</t>
  </si>
  <si>
    <t>Thái Lan</t>
  </si>
  <si>
    <t>Hà Lan</t>
  </si>
  <si>
    <t>Quần đảo Cây-men</t>
  </si>
  <si>
    <t>Xây-xen</t>
  </si>
  <si>
    <t>Ôx-trây-li-a</t>
  </si>
  <si>
    <t>Quần đảo Vigin thuộc Anh</t>
  </si>
  <si>
    <t>Ma-lai-xi-a</t>
  </si>
  <si>
    <t>13. Tổng mức bán lẻ hàng hóa và doanh thu dịch vụ tiêu dùng</t>
  </si>
  <si>
    <t>Sơ bộ</t>
  </si>
  <si>
    <t xml:space="preserve">4 tháng </t>
  </si>
  <si>
    <t>Tổng</t>
  </si>
  <si>
    <t>Cơ</t>
  </si>
  <si>
    <t>mức</t>
  </si>
  <si>
    <t xml:space="preserve">cấu </t>
  </si>
  <si>
    <t>(%)</t>
  </si>
  <si>
    <t>trước (%)</t>
  </si>
  <si>
    <t>Bán lẻ hàng hóa</t>
  </si>
  <si>
    <t>Dịch vụ lưu trú, ăn uống</t>
  </si>
  <si>
    <t>Du lịch lữ hành</t>
  </si>
  <si>
    <t>Dịch vụ khác</t>
  </si>
  <si>
    <t>14. Hàng hóa xuất khẩu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</si>
  <si>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</si>
  <si>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</si>
  <si>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</si>
  <si>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</si>
  <si>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</si>
  <si>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</si>
  <si>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</si>
  <si>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</si>
  <si>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</si>
  <si>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</si>
  <si>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</si>
  <si>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</si>
  <si>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</si>
  <si>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</si>
  <si>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</si>
  <si>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</si>
  <si>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</si>
  <si>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</si>
  <si>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</si>
  <si>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</si>
  <si>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</si>
  <si>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</si>
  <si>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</si>
  <si>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</si>
  <si>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</si>
  <si>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</si>
  <si>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</si>
  <si>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</si>
  <si>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</si>
  <si>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</si>
  <si>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</si>
  <si>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</si>
  <si>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</si>
  <si>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</si>
  <si>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</si>
  <si>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</si>
  <si>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</si>
  <si>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</si>
  <si>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phụ tùng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</si>
  <si>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</si>
  <si>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</si>
  <si>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</si>
  <si>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</si>
  <si>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15. Hàng hóa nhập khẩu</t>
  </si>
  <si>
    <t>Thủy sản</t>
  </si>
  <si>
    <t>Sữa và sản phẩm sữa</t>
  </si>
  <si>
    <t>Thức ăn gia súc và nguyên phụ liệu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</si>
  <si>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</si>
  <si>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</si>
  <si>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</si>
  <si>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</si>
  <si>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</si>
  <si>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</si>
  <si>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</si>
  <si>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</si>
  <si>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</si>
  <si>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</si>
  <si>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</si>
  <si>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</si>
  <si>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phụ liệu dệt, may, giày dép</t>
  </si>
  <si>
    <t>Thủy tinh và các sản phẩm từ thủy tinh</t>
  </si>
  <si>
    <t>Phế liệu sắt thép</t>
  </si>
  <si>
    <t xml:space="preserve">Sắt thép </t>
  </si>
  <si>
    <t>Kim loại thường khác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</si>
  <si>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</si>
  <si>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</si>
  <si>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</si>
  <si>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</si>
  <si>
    <t xml:space="preserve">16. Chỉ số giá tiêu dùng, chỉ số giá vàng, chỉ số giá đô la Mỹ </t>
  </si>
  <si>
    <t xml:space="preserve">      và lạm phát cơ bản tháng 4 năm 2024</t>
  </si>
  <si>
    <t>Tháng 4 năm 2024 so với:</t>
  </si>
  <si>
    <t>Bình quân 4 tháng</t>
  </si>
  <si>
    <t>Kỳ gốc</t>
  </si>
  <si>
    <t>Tháng 12</t>
  </si>
  <si>
    <t xml:space="preserve"> năm 2024 so với </t>
  </si>
  <si>
    <t>(2019)</t>
  </si>
  <si>
    <t>cùng kỳ năm 2023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</si>
  <si>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</si>
  <si>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</si>
  <si>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</si>
  <si>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</si>
  <si>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</si>
  <si>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</si>
  <si>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</si>
  <si>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</si>
  <si>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</si>
  <si>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</si>
  <si>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</si>
  <si>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</si>
  <si>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</si>
  <si>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</si>
  <si>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</si>
  <si>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</si>
  <si>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</si>
  <si>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</si>
  <si>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</si>
  <si>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</si>
  <si>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17. Vận tải hành khách</t>
  </si>
  <si>
    <t xml:space="preserve">     </t>
  </si>
  <si>
    <t>Tháng 4 năm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</si>
  <si>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</si>
  <si>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</si>
  <si>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</si>
  <si>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</si>
  <si>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</si>
  <si>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</si>
  <si>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</si>
  <si>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</si>
  <si>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</si>
  <si>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</si>
  <si>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</si>
  <si>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</si>
  <si>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</si>
  <si>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</si>
  <si>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</si>
  <si>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</si>
  <si>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</si>
  <si>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</si>
  <si>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Châu Á</t>
  </si>
  <si>
    <t>CHND Trung Hoa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</si>
  <si>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</si>
  <si>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</si>
  <si>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</si>
  <si>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</si>
  <si>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</si>
  <si>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</si>
  <si>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</si>
  <si>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</si>
  <si>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</si>
  <si>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</si>
  <si>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</si>
  <si>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Pháp</t>
  </si>
  <si>
    <t>Đức</t>
  </si>
  <si>
    <t>Tây Ban Nha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</si>
  <si>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</si>
  <si>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</si>
  <si>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</si>
  <si>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</si>
  <si>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</si>
  <si>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</si>
  <si>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</si>
  <si>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</si>
  <si>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Niu-di-lân</t>
  </si>
  <si>
    <t xml:space="preserve">Nước, vùng lãnh thổ khác </t>
  </si>
  <si>
    <t>Châu Phi</t>
  </si>
</sst>
</file>

<file path=xl/styles.xml><?xml version="1.0" encoding="utf-8"?>
<styleSheet xmlns="http://schemas.openxmlformats.org/spreadsheetml/2006/main">
  <numFmts count="14">
    <numFmt numFmtId="176" formatCode="#,##0.0;[Red]\-#,##0.0;\ &quot;-&quot;;[Blue]@"/>
    <numFmt numFmtId="177" formatCode="\ \ ########"/>
    <numFmt numFmtId="178" formatCode="_(* #,##0.0_);_(* \(#,##0.0\);_(* &quot;-&quot;??_);_(@_)"/>
    <numFmt numFmtId="179" formatCode="_(* #,##0_);_(* \(#,##0\);_(* &quot;-&quot;??_);_(@_)"/>
    <numFmt numFmtId="43" formatCode="_(* #,##0.00_);_(* \(#,##0.00\);_(* &quot;-&quot;??_);_(@_)"/>
    <numFmt numFmtId="44" formatCode="_(&quot;$&quot;* #,##0.00_);_(&quot;$&quot;* \(#,##0.00\);_(&quot;$&quot;* &quot;-&quot;??_);_(@_)"/>
    <numFmt numFmtId="180" formatCode="0.0"/>
    <numFmt numFmtId="181" formatCode="_-* #,##0_-;\-* #,##0_-;_-* &quot;-&quot;_-;_-@_-"/>
    <numFmt numFmtId="42" formatCode="_(&quot;$&quot;* #,##0_);_(&quot;$&quot;* \(#,##0\);_(&quot;$&quot;* &quot;-&quot;_);_(@_)"/>
    <numFmt numFmtId="182" formatCode="#,##0.00;[Red]#,##0.00"/>
    <numFmt numFmtId="183" formatCode="_-* #,##0\ _P_t_s_-;\-* #,##0\ _P_t_s_-;_-* &quot;-&quot;\ _P_t_s_-;_-@_-"/>
    <numFmt numFmtId="184" formatCode="_-* #,##0.00_-;\-* #,##0.00_-;_-* &quot;-&quot;??_-;_-@_-"/>
    <numFmt numFmtId="185" formatCode="_ * #,##0_ ;_ * \-#,##0_ ;_ * &quot;-&quot;_ ;_ @_ "/>
    <numFmt numFmtId="186" formatCode="#,##0.0;\-#,##0.0"/>
  </numFmts>
  <fonts count="95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3"/>
      <color theme="1"/>
      <name val="Arial"/>
      <charset val="134"/>
    </font>
    <font>
      <b/>
      <sz val="13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b/>
      <i/>
      <sz val="10"/>
      <color theme="1"/>
      <name val="Arial"/>
      <charset val="134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1.5"/>
      <color theme="1"/>
      <name val="Times New Roman"/>
      <charset val="134"/>
    </font>
    <font>
      <sz val="11.5"/>
      <color theme="1"/>
      <name val=".VnTime"/>
      <charset val="134"/>
    </font>
    <font>
      <sz val="10"/>
      <name val="Arial"/>
      <charset val="134"/>
    </font>
    <font>
      <b/>
      <sz val="12"/>
      <name val="Arial"/>
      <charset val="134"/>
    </font>
    <font>
      <sz val="13"/>
      <name val="Arial"/>
      <charset val="134"/>
    </font>
    <font>
      <sz val="13"/>
      <name val=".VnArial"/>
      <charset val="134"/>
    </font>
    <font>
      <sz val="9"/>
      <color theme="1"/>
      <name val="Arial"/>
      <charset val="134"/>
    </font>
    <font>
      <sz val="9"/>
      <name val="Arial"/>
      <charset val="134"/>
    </font>
    <font>
      <b/>
      <sz val="11"/>
      <name val="Arial"/>
      <charset val="134"/>
    </font>
    <font>
      <b/>
      <sz val="10"/>
      <name val="Arial"/>
      <charset val="134"/>
    </font>
    <font>
      <b/>
      <i/>
      <sz val="10"/>
      <name val="Arial"/>
      <charset val="134"/>
    </font>
    <font>
      <sz val="11"/>
      <name val="Times New Roman"/>
      <charset val="134"/>
    </font>
    <font>
      <sz val="11.5"/>
      <name val="Times New Roman"/>
      <charset val="134"/>
    </font>
    <font>
      <sz val="12"/>
      <color theme="1"/>
      <name val="Times New Roman"/>
      <charset val="134"/>
    </font>
    <font>
      <b/>
      <sz val="13"/>
      <name val=".VnArial"/>
      <charset val="134"/>
    </font>
    <font>
      <sz val="12"/>
      <name val=".VnTime"/>
      <charset val="134"/>
    </font>
    <font>
      <sz val="11.5"/>
      <name val=".VnTime"/>
      <charset val="134"/>
    </font>
    <font>
      <sz val="12"/>
      <name val="Arial"/>
      <charset val="134"/>
    </font>
    <font>
      <sz val="9.5"/>
      <name val="Arial"/>
      <charset val="134"/>
    </font>
    <font>
      <sz val="10"/>
      <name val=".VnArial"/>
      <charset val="134"/>
    </font>
    <font>
      <b/>
      <sz val="9.5"/>
      <name val="Arial"/>
      <charset val="134"/>
    </font>
    <font>
      <i/>
      <sz val="9.5"/>
      <name val="Arial"/>
      <charset val="134"/>
    </font>
    <font>
      <b/>
      <sz val="9"/>
      <name val="Arial"/>
      <charset val="134"/>
    </font>
    <font>
      <sz val="11.5"/>
      <name val="Arial"/>
      <charset val="134"/>
    </font>
    <font>
      <sz val="11"/>
      <name val="Arial"/>
      <charset val="134"/>
    </font>
    <font>
      <b/>
      <sz val="13"/>
      <name val="Arial"/>
      <charset val="134"/>
    </font>
    <font>
      <b/>
      <sz val="11.5"/>
      <name val="Arial"/>
      <charset val="134"/>
    </font>
    <font>
      <i/>
      <sz val="9"/>
      <name val="Arial"/>
      <charset val="134"/>
    </font>
    <font>
      <i/>
      <vertAlign val="superscript"/>
      <sz val="9"/>
      <name val="Arial"/>
      <charset val="134"/>
    </font>
    <font>
      <b/>
      <i/>
      <sz val="9"/>
      <name val="Arial"/>
      <charset val="134"/>
    </font>
    <font>
      <sz val="12"/>
      <color theme="1"/>
      <name val="Arial"/>
      <charset val="134"/>
    </font>
    <font>
      <sz val="9"/>
      <color indexed="9"/>
      <name val="Arial"/>
      <charset val="134"/>
    </font>
    <font>
      <sz val="9.5"/>
      <color theme="1"/>
      <name val="Arial"/>
      <charset val="134"/>
    </font>
    <font>
      <b/>
      <i/>
      <sz val="10"/>
      <name val=".VnArial"/>
      <charset val="134"/>
    </font>
    <font>
      <b/>
      <i/>
      <sz val="10"/>
      <color indexed="8"/>
      <name val="Arial"/>
      <charset val="134"/>
    </font>
    <font>
      <i/>
      <sz val="10"/>
      <name val="Arial"/>
      <charset val="134"/>
    </font>
    <font>
      <sz val="10"/>
      <color indexed="8"/>
      <name val="Arial"/>
      <charset val="134"/>
    </font>
    <font>
      <b/>
      <sz val="9"/>
      <color theme="1"/>
      <name val="Arial"/>
      <charset val="134"/>
    </font>
    <font>
      <b/>
      <i/>
      <sz val="9"/>
      <color theme="1"/>
      <name val="Arial"/>
      <charset val="134"/>
    </font>
    <font>
      <b/>
      <sz val="9"/>
      <color rgb="FF000000"/>
      <name val="Arial"/>
      <charset val="134"/>
    </font>
    <font>
      <b/>
      <i/>
      <sz val="9.5"/>
      <color theme="1"/>
      <name val="Arial"/>
      <charset val="134"/>
    </font>
    <font>
      <sz val="10"/>
      <color rgb="FF000000"/>
      <name val="Arial"/>
      <charset val="134"/>
    </font>
    <font>
      <i/>
      <sz val="9"/>
      <color theme="1"/>
      <name val="Arial"/>
      <charset val="134"/>
    </font>
    <font>
      <b/>
      <sz val="11"/>
      <color theme="1"/>
      <name val="Arial"/>
      <charset val="134"/>
    </font>
    <font>
      <sz val="9.5"/>
      <color rgb="FF000000"/>
      <name val="Arial"/>
      <charset val="134"/>
    </font>
    <font>
      <i/>
      <sz val="9.5"/>
      <color theme="1"/>
      <name val="Arial"/>
      <charset val="134"/>
    </font>
    <font>
      <sz val="11"/>
      <color theme="1"/>
      <name val="Arial"/>
      <charset val="134"/>
    </font>
    <font>
      <sz val="9"/>
      <color indexed="8"/>
      <name val="Arial"/>
      <charset val="134"/>
    </font>
    <font>
      <b/>
      <sz val="9"/>
      <color indexed="8"/>
      <name val="Arial"/>
      <charset val="134"/>
    </font>
    <font>
      <sz val="8"/>
      <name val="Arial"/>
      <charset val="134"/>
    </font>
    <font>
      <b/>
      <sz val="10"/>
      <color indexed="8"/>
      <name val="Arial"/>
      <charset val="134"/>
    </font>
    <font>
      <b/>
      <sz val="10"/>
      <name val=".VnArial"/>
      <charset val="134"/>
    </font>
    <font>
      <sz val="9"/>
      <name val=".VnArial"/>
      <charset val="134"/>
    </font>
    <font>
      <sz val="13"/>
      <name val=".VnTime"/>
      <charset val="134"/>
    </font>
    <font>
      <sz val="12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BEAM-Time-T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sz val="10"/>
      <name val=".VnTime"/>
      <charset val="134"/>
    </font>
    <font>
      <sz val="11"/>
      <color theme="1"/>
      <name val="Calibri"/>
      <charset val="163"/>
      <scheme val="minor"/>
    </font>
    <font>
      <sz val="10"/>
      <name val="MS Sans Serif"/>
      <charset val="134"/>
    </font>
    <font>
      <sz val="10"/>
      <name val="Arial"/>
      <charset val="163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2"/>
      <name val="VNTime"/>
      <charset val="134"/>
    </font>
    <font>
      <i/>
      <sz val="11"/>
      <color rgb="FF7F7F7F"/>
      <name val="Calibri"/>
      <charset val="0"/>
      <scheme val="minor"/>
    </font>
    <font>
      <sz val="10"/>
      <color indexed="8"/>
      <name val="Arial"/>
      <charset val="163"/>
    </font>
    <font>
      <sz val="11"/>
      <color rgb="FF9C6500"/>
      <name val="Calibri"/>
      <charset val="0"/>
      <scheme val="minor"/>
    </font>
    <font>
      <i/>
      <sz val="12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109">
    <xf numFmtId="0" fontId="0" fillId="0" borderId="0"/>
    <xf numFmtId="0" fontId="13" fillId="0" borderId="0"/>
    <xf numFmtId="0" fontId="81" fillId="0" borderId="0"/>
    <xf numFmtId="0" fontId="81" fillId="0" borderId="0"/>
    <xf numFmtId="0" fontId="81" fillId="0" borderId="0"/>
    <xf numFmtId="0" fontId="30" fillId="0" borderId="0" applyAlignment="0">
      <alignment vertical="top" wrapText="1"/>
      <protection locked="0"/>
    </xf>
    <xf numFmtId="0" fontId="84" fillId="0" borderId="0"/>
    <xf numFmtId="0" fontId="84" fillId="0" borderId="0"/>
    <xf numFmtId="0" fontId="84" fillId="0" borderId="0"/>
    <xf numFmtId="0" fontId="26" fillId="0" borderId="0"/>
    <xf numFmtId="0" fontId="67" fillId="27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26" fillId="0" borderId="0"/>
    <xf numFmtId="0" fontId="26" fillId="0" borderId="0"/>
    <xf numFmtId="0" fontId="88" fillId="0" borderId="0" applyNumberFormat="0" applyFill="0" applyBorder="0" applyAlignment="0" applyProtection="0">
      <alignment vertical="center"/>
    </xf>
    <xf numFmtId="0" fontId="26" fillId="0" borderId="0"/>
    <xf numFmtId="0" fontId="13" fillId="0" borderId="0"/>
    <xf numFmtId="0" fontId="13" fillId="0" borderId="0"/>
    <xf numFmtId="0" fontId="84" fillId="0" borderId="0"/>
    <xf numFmtId="0" fontId="13" fillId="0" borderId="0"/>
    <xf numFmtId="0" fontId="67" fillId="22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0" fillId="0" borderId="0"/>
    <xf numFmtId="0" fontId="85" fillId="0" borderId="0"/>
    <xf numFmtId="0" fontId="64" fillId="0" borderId="0"/>
    <xf numFmtId="0" fontId="10" fillId="0" borderId="0"/>
    <xf numFmtId="0" fontId="1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64" fillId="0" borderId="0"/>
    <xf numFmtId="0" fontId="0" fillId="0" borderId="0"/>
    <xf numFmtId="0" fontId="67" fillId="25" borderId="0" applyNumberFormat="0" applyBorder="0" applyAlignment="0" applyProtection="0">
      <alignment vertical="center"/>
    </xf>
    <xf numFmtId="184" fontId="26" fillId="0" borderId="0" applyFont="0" applyFill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83" fillId="0" borderId="0"/>
    <xf numFmtId="0" fontId="67" fillId="23" borderId="0" applyNumberFormat="0" applyBorder="0" applyAlignment="0" applyProtection="0">
      <alignment vertical="center"/>
    </xf>
    <xf numFmtId="0" fontId="73" fillId="28" borderId="0" applyNumberFormat="0" applyBorder="0" applyAlignment="0" applyProtection="0">
      <alignment vertical="center"/>
    </xf>
    <xf numFmtId="0" fontId="64" fillId="0" borderId="0"/>
    <xf numFmtId="0" fontId="81" fillId="0" borderId="0"/>
    <xf numFmtId="0" fontId="67" fillId="20" borderId="0" applyNumberFormat="0" applyBorder="0" applyAlignment="0" applyProtection="0">
      <alignment vertical="center"/>
    </xf>
    <xf numFmtId="0" fontId="73" fillId="16" borderId="0" applyNumberFormat="0" applyBorder="0" applyAlignment="0" applyProtection="0">
      <alignment vertical="center"/>
    </xf>
    <xf numFmtId="0" fontId="0" fillId="0" borderId="0"/>
    <xf numFmtId="0" fontId="73" fillId="33" borderId="0" applyNumberFormat="0" applyBorder="0" applyAlignment="0" applyProtection="0">
      <alignment vertical="center"/>
    </xf>
    <xf numFmtId="0" fontId="92" fillId="0" borderId="0"/>
    <xf numFmtId="0" fontId="80" fillId="0" borderId="11" applyNumberFormat="0" applyFill="0" applyAlignment="0" applyProtection="0">
      <alignment vertical="center"/>
    </xf>
    <xf numFmtId="0" fontId="26" fillId="0" borderId="0"/>
    <xf numFmtId="0" fontId="89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0" fillId="0" borderId="0"/>
    <xf numFmtId="0" fontId="82" fillId="0" borderId="0"/>
    <xf numFmtId="0" fontId="0" fillId="0" borderId="0"/>
    <xf numFmtId="0" fontId="67" fillId="21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26" fillId="0" borderId="0"/>
    <xf numFmtId="0" fontId="13" fillId="0" borderId="0"/>
    <xf numFmtId="0" fontId="73" fillId="30" borderId="0" applyNumberFormat="0" applyBorder="0" applyAlignment="0" applyProtection="0">
      <alignment vertical="center"/>
    </xf>
    <xf numFmtId="0" fontId="24" fillId="0" borderId="0"/>
    <xf numFmtId="0" fontId="73" fillId="12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4" borderId="0" applyNumberFormat="0" applyBorder="0" applyAlignment="0" applyProtection="0">
      <alignment vertical="center"/>
    </xf>
    <xf numFmtId="0" fontId="26" fillId="0" borderId="0"/>
    <xf numFmtId="0" fontId="93" fillId="32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0" fillId="0" borderId="0"/>
    <xf numFmtId="0" fontId="73" fillId="29" borderId="0" applyNumberFormat="0" applyBorder="0" applyAlignment="0" applyProtection="0">
      <alignment vertical="center"/>
    </xf>
    <xf numFmtId="0" fontId="26" fillId="0" borderId="0"/>
    <xf numFmtId="0" fontId="26" fillId="0" borderId="0" applyFont="0" applyFill="0" applyBorder="0" applyAlignment="0" applyProtection="0"/>
    <xf numFmtId="0" fontId="77" fillId="0" borderId="9" applyNumberFormat="0" applyFill="0" applyAlignment="0" applyProtection="0">
      <alignment vertical="center"/>
    </xf>
    <xf numFmtId="0" fontId="76" fillId="10" borderId="8" applyNumberFormat="0" applyAlignment="0" applyProtection="0">
      <alignment vertical="center"/>
    </xf>
    <xf numFmtId="0" fontId="13" fillId="0" borderId="0"/>
    <xf numFmtId="181" fontId="26" fillId="0" borderId="0" applyFont="0" applyFill="0" applyBorder="0" applyAlignment="0" applyProtection="0"/>
    <xf numFmtId="183" fontId="26" fillId="0" borderId="0" applyFont="0" applyFill="0" applyBorder="0" applyAlignment="0" applyProtection="0"/>
    <xf numFmtId="44" fontId="70" fillId="0" borderId="0" applyFont="0" applyFill="0" applyBorder="0" applyAlignment="0" applyProtection="0">
      <alignment vertical="center"/>
    </xf>
    <xf numFmtId="0" fontId="73" fillId="14" borderId="0" applyNumberFormat="0" applyBorder="0" applyAlignment="0" applyProtection="0">
      <alignment vertical="center"/>
    </xf>
    <xf numFmtId="0" fontId="26" fillId="0" borderId="0"/>
    <xf numFmtId="0" fontId="70" fillId="8" borderId="6" applyNumberFormat="0" applyFont="0" applyAlignment="0" applyProtection="0">
      <alignment vertical="center"/>
    </xf>
    <xf numFmtId="0" fontId="75" fillId="9" borderId="7" applyNumberFormat="0" applyAlignment="0" applyProtection="0">
      <alignment vertical="center"/>
    </xf>
    <xf numFmtId="9" fontId="70" fillId="0" borderId="0" applyFon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87" fillId="10" borderId="7" applyNumberFormat="0" applyAlignment="0" applyProtection="0">
      <alignment vertical="center"/>
    </xf>
    <xf numFmtId="0" fontId="26" fillId="0" borderId="0"/>
    <xf numFmtId="184" fontId="13" fillId="0" borderId="0" applyFont="0" applyFill="0" applyBorder="0" applyAlignment="0" applyProtection="0"/>
    <xf numFmtId="0" fontId="72" fillId="4" borderId="0" applyNumberFormat="0" applyBorder="0" applyAlignment="0" applyProtection="0">
      <alignment vertical="center"/>
    </xf>
    <xf numFmtId="0" fontId="71" fillId="0" borderId="4" applyNumberFormat="0" applyFill="0" applyAlignment="0" applyProtection="0">
      <alignment vertical="center"/>
    </xf>
    <xf numFmtId="0" fontId="26" fillId="0" borderId="0"/>
    <xf numFmtId="0" fontId="90" fillId="0" borderId="0"/>
    <xf numFmtId="0" fontId="24" fillId="0" borderId="0"/>
    <xf numFmtId="0" fontId="91" fillId="0" borderId="0" applyNumberFormat="0" applyFill="0" applyBorder="0" applyAlignment="0" applyProtection="0">
      <alignment vertical="center"/>
    </xf>
    <xf numFmtId="0" fontId="79" fillId="0" borderId="10" applyNumberFormat="0" applyFill="0" applyAlignment="0" applyProtection="0">
      <alignment vertical="center"/>
    </xf>
    <xf numFmtId="0" fontId="81" fillId="0" borderId="0"/>
    <xf numFmtId="185" fontId="70" fillId="0" borderId="0" applyFont="0" applyFill="0" applyBorder="0" applyAlignment="0" applyProtection="0">
      <alignment vertical="center"/>
    </xf>
    <xf numFmtId="42" fontId="70" fillId="0" borderId="0" applyFont="0" applyFill="0" applyBorder="0" applyAlignment="0" applyProtection="0">
      <alignment vertical="center"/>
    </xf>
    <xf numFmtId="0" fontId="24" fillId="0" borderId="0"/>
    <xf numFmtId="0" fontId="13" fillId="0" borderId="0"/>
    <xf numFmtId="0" fontId="69" fillId="0" borderId="0" applyNumberFormat="0" applyFill="0" applyBorder="0" applyAlignment="0" applyProtection="0">
      <alignment vertical="center"/>
    </xf>
    <xf numFmtId="0" fontId="86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74" fillId="7" borderId="5" applyNumberFormat="0" applyAlignment="0" applyProtection="0">
      <alignment vertical="center"/>
    </xf>
    <xf numFmtId="0" fontId="68" fillId="0" borderId="0"/>
    <xf numFmtId="0" fontId="67" fillId="3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</cellStyleXfs>
  <cellXfs count="439">
    <xf numFmtId="0" fontId="0" fillId="0" borderId="0" xfId="0"/>
    <xf numFmtId="0" fontId="0" fillId="0" borderId="0" xfId="55"/>
    <xf numFmtId="0" fontId="1" fillId="0" borderId="0" xfId="97" applyFont="1"/>
    <xf numFmtId="0" fontId="2" fillId="0" borderId="0" xfId="97" applyFont="1"/>
    <xf numFmtId="0" fontId="3" fillId="0" borderId="0" xfId="97" applyFont="1"/>
    <xf numFmtId="0" fontId="4" fillId="0" borderId="0" xfId="97" applyFont="1"/>
    <xf numFmtId="0" fontId="4" fillId="0" borderId="0" xfId="97" applyFont="1" applyAlignment="1">
      <alignment horizontal="center"/>
    </xf>
    <xf numFmtId="0" fontId="4" fillId="0" borderId="1" xfId="97" applyFont="1" applyBorder="1" applyAlignment="1">
      <alignment horizontal="center"/>
    </xf>
    <xf numFmtId="0" fontId="4" fillId="0" borderId="2" xfId="97" applyFont="1" applyBorder="1" applyAlignment="1">
      <alignment vertical="center" wrapText="1"/>
    </xf>
    <xf numFmtId="0" fontId="4" fillId="0" borderId="0" xfId="32" applyFont="1" applyAlignment="1">
      <alignment horizontal="center" vertical="center" wrapText="1"/>
    </xf>
    <xf numFmtId="0" fontId="4" fillId="0" borderId="0" xfId="97" applyFont="1" applyAlignment="1">
      <alignment vertical="center" wrapText="1"/>
    </xf>
    <xf numFmtId="0" fontId="4" fillId="0" borderId="0" xfId="9" applyFont="1" applyAlignment="1">
      <alignment horizontal="center" vertical="center" wrapText="1"/>
    </xf>
    <xf numFmtId="0" fontId="4" fillId="0" borderId="1" xfId="9" applyFont="1" applyBorder="1" applyAlignment="1">
      <alignment horizontal="center" vertical="center" wrapText="1"/>
    </xf>
    <xf numFmtId="0" fontId="4" fillId="0" borderId="0" xfId="97" applyFont="1" applyAlignment="1">
      <alignment horizontal="center" vertical="top" wrapText="1"/>
    </xf>
    <xf numFmtId="0" fontId="5" fillId="0" borderId="0" xfId="18" applyFont="1"/>
    <xf numFmtId="1" fontId="5" fillId="0" borderId="0" xfId="55" applyNumberFormat="1" applyFont="1"/>
    <xf numFmtId="0" fontId="5" fillId="0" borderId="0" xfId="4" applyFont="1"/>
    <xf numFmtId="1" fontId="4" fillId="0" borderId="0" xfId="55" applyNumberFormat="1" applyFont="1"/>
    <xf numFmtId="0" fontId="4" fillId="0" borderId="0" xfId="18" applyFont="1" applyAlignment="1">
      <alignment horizontal="left" indent="1"/>
    </xf>
    <xf numFmtId="0" fontId="5" fillId="0" borderId="0" xfId="97" applyFont="1"/>
    <xf numFmtId="0" fontId="5" fillId="0" borderId="0" xfId="18" applyFont="1" applyAlignment="1">
      <alignment horizontal="left" indent="1"/>
    </xf>
    <xf numFmtId="0" fontId="4" fillId="0" borderId="0" xfId="18" applyFont="1" applyAlignment="1">
      <alignment horizontal="left" indent="2"/>
    </xf>
    <xf numFmtId="0" fontId="6" fillId="0" borderId="0" xfId="97" applyFont="1"/>
    <xf numFmtId="0" fontId="7" fillId="0" borderId="0" xfId="48" applyFont="1"/>
    <xf numFmtId="1" fontId="6" fillId="0" borderId="0" xfId="97" applyNumberFormat="1" applyFont="1"/>
    <xf numFmtId="0" fontId="8" fillId="0" borderId="0" xfId="97" applyFont="1" applyAlignment="1">
      <alignment horizontal="right"/>
    </xf>
    <xf numFmtId="0" fontId="4" fillId="0" borderId="2" xfId="32" applyFont="1" applyBorder="1" applyAlignment="1">
      <alignment horizontal="center" vertical="center" wrapText="1"/>
    </xf>
    <xf numFmtId="1" fontId="4" fillId="0" borderId="0" xfId="11" applyNumberFormat="1" applyFont="1" applyAlignment="1">
      <alignment horizontal="center" vertical="top" wrapText="1"/>
    </xf>
    <xf numFmtId="0" fontId="4" fillId="0" borderId="0" xfId="92" applyFont="1" applyAlignment="1">
      <alignment horizontal="center" vertical="top" wrapText="1"/>
    </xf>
    <xf numFmtId="180" fontId="5" fillId="0" borderId="0" xfId="55" applyNumberFormat="1" applyFont="1" applyAlignment="1">
      <alignment horizontal="right" indent="2"/>
    </xf>
    <xf numFmtId="180" fontId="4" fillId="0" borderId="0" xfId="55" applyNumberFormat="1" applyFont="1" applyAlignment="1">
      <alignment horizontal="right" indent="2"/>
    </xf>
    <xf numFmtId="0" fontId="7" fillId="0" borderId="0" xfId="32" applyFont="1"/>
    <xf numFmtId="0" fontId="9" fillId="0" borderId="0" xfId="97" applyFont="1"/>
    <xf numFmtId="0" fontId="10" fillId="0" borderId="0" xfId="27"/>
    <xf numFmtId="0" fontId="11" fillId="0" borderId="0" xfId="97" applyFont="1"/>
    <xf numFmtId="0" fontId="12" fillId="0" borderId="0" xfId="97" applyFont="1"/>
    <xf numFmtId="0" fontId="13" fillId="0" borderId="0" xfId="101"/>
    <xf numFmtId="0" fontId="14" fillId="0" borderId="0" xfId="88" applyFont="1"/>
    <xf numFmtId="0" fontId="15" fillId="0" borderId="0" xfId="97" applyFont="1"/>
    <xf numFmtId="0" fontId="16" fillId="0" borderId="0" xfId="97" applyFont="1" applyAlignment="1">
      <alignment horizontal="left"/>
    </xf>
    <xf numFmtId="0" fontId="13" fillId="0" borderId="0" xfId="97" applyFont="1" applyAlignment="1">
      <alignment horizontal="center"/>
    </xf>
    <xf numFmtId="0" fontId="13" fillId="0" borderId="2" xfId="97" applyFont="1" applyBorder="1" applyAlignment="1">
      <alignment vertical="center" wrapText="1"/>
    </xf>
    <xf numFmtId="0" fontId="17" fillId="0" borderId="2" xfId="32" applyFont="1" applyBorder="1" applyAlignment="1">
      <alignment horizontal="center" vertical="center" wrapText="1"/>
    </xf>
    <xf numFmtId="0" fontId="13" fillId="0" borderId="0" xfId="97" applyFont="1" applyAlignment="1">
      <alignment vertical="center" wrapText="1"/>
    </xf>
    <xf numFmtId="0" fontId="17" fillId="0" borderId="0" xfId="32" applyFont="1" applyAlignment="1">
      <alignment horizontal="center" vertical="center" wrapText="1"/>
    </xf>
    <xf numFmtId="0" fontId="18" fillId="0" borderId="0" xfId="9" applyFont="1" applyAlignment="1">
      <alignment horizontal="center" vertical="center" wrapText="1"/>
    </xf>
    <xf numFmtId="0" fontId="18" fillId="0" borderId="1" xfId="9" applyFont="1" applyBorder="1" applyAlignment="1">
      <alignment horizontal="center" vertical="center" wrapText="1"/>
    </xf>
    <xf numFmtId="0" fontId="18" fillId="0" borderId="0" xfId="97" applyFont="1" applyAlignment="1">
      <alignment horizontal="center" vertical="top" wrapText="1"/>
    </xf>
    <xf numFmtId="1" fontId="18" fillId="0" borderId="0" xfId="11" applyNumberFormat="1" applyFont="1" applyAlignment="1">
      <alignment horizontal="center" vertical="top" wrapText="1"/>
    </xf>
    <xf numFmtId="0" fontId="19" fillId="0" borderId="0" xfId="6" applyFont="1" applyAlignment="1">
      <alignment horizontal="left"/>
    </xf>
    <xf numFmtId="180" fontId="20" fillId="2" borderId="0" xfId="34" applyNumberFormat="1" applyFont="1" applyFill="1" applyAlignment="1">
      <alignment vertical="center"/>
    </xf>
    <xf numFmtId="180" fontId="20" fillId="2" borderId="0" xfId="34" applyNumberFormat="1" applyFont="1" applyFill="1" applyAlignment="1">
      <alignment horizontal="right" vertical="center" indent="2"/>
    </xf>
    <xf numFmtId="0" fontId="21" fillId="0" borderId="0" xfId="6" applyFont="1"/>
    <xf numFmtId="0" fontId="13" fillId="0" borderId="0" xfId="6" applyFont="1" applyAlignment="1">
      <alignment horizontal="left" indent="1"/>
    </xf>
    <xf numFmtId="180" fontId="13" fillId="2" borderId="0" xfId="34" applyNumberFormat="1" applyFont="1" applyFill="1" applyAlignment="1">
      <alignment vertical="center"/>
    </xf>
    <xf numFmtId="180" fontId="13" fillId="2" borderId="0" xfId="34" applyNumberFormat="1" applyFont="1" applyFill="1" applyAlignment="1">
      <alignment horizontal="right" vertical="center" indent="2"/>
    </xf>
    <xf numFmtId="180" fontId="13" fillId="0" borderId="0" xfId="34" applyNumberFormat="1" applyFont="1" applyAlignment="1">
      <alignment vertical="center"/>
    </xf>
    <xf numFmtId="180" fontId="13" fillId="0" borderId="0" xfId="34" applyNumberFormat="1" applyFont="1" applyAlignment="1">
      <alignment horizontal="right" vertical="center" indent="2"/>
    </xf>
    <xf numFmtId="180" fontId="4" fillId="0" borderId="0" xfId="55" applyNumberFormat="1" applyFont="1"/>
    <xf numFmtId="0" fontId="22" fillId="0" borderId="0" xfId="97" applyFont="1"/>
    <xf numFmtId="0" fontId="23" fillId="0" borderId="0" xfId="97" applyFont="1"/>
    <xf numFmtId="0" fontId="21" fillId="0" borderId="0" xfId="97" applyFont="1" applyAlignment="1">
      <alignment horizontal="right"/>
    </xf>
    <xf numFmtId="0" fontId="18" fillId="0" borderId="0" xfId="92" applyFont="1" applyAlignment="1">
      <alignment horizontal="center" vertical="top" wrapText="1"/>
    </xf>
    <xf numFmtId="0" fontId="24" fillId="0" borderId="0" xfId="100"/>
    <xf numFmtId="0" fontId="25" fillId="0" borderId="0" xfId="97" applyFont="1" applyAlignment="1">
      <alignment horizontal="left"/>
    </xf>
    <xf numFmtId="0" fontId="13" fillId="0" borderId="0" xfId="97" applyFont="1"/>
    <xf numFmtId="180" fontId="20" fillId="2" borderId="0" xfId="34" applyNumberFormat="1" applyFont="1" applyFill="1" applyAlignment="1">
      <alignment horizontal="right" vertical="center" indent="1"/>
    </xf>
    <xf numFmtId="180" fontId="13" fillId="2" borderId="0" xfId="34" applyNumberFormat="1" applyFont="1" applyFill="1" applyAlignment="1">
      <alignment horizontal="right" vertical="center" indent="1"/>
    </xf>
    <xf numFmtId="180" fontId="4" fillId="0" borderId="0" xfId="55" applyNumberFormat="1" applyFont="1" applyAlignment="1">
      <alignment horizontal="right" indent="1"/>
    </xf>
    <xf numFmtId="0" fontId="26" fillId="0" borderId="0" xfId="88"/>
    <xf numFmtId="180" fontId="0" fillId="0" borderId="0" xfId="55" applyNumberFormat="1"/>
    <xf numFmtId="180" fontId="13" fillId="0" borderId="0" xfId="34" applyNumberFormat="1" applyFont="1" applyAlignment="1">
      <alignment horizontal="right" vertical="center" indent="1"/>
    </xf>
    <xf numFmtId="180" fontId="24" fillId="0" borderId="0" xfId="100" applyNumberFormat="1"/>
    <xf numFmtId="0" fontId="27" fillId="0" borderId="0" xfId="97" applyFont="1"/>
    <xf numFmtId="0" fontId="13" fillId="0" borderId="0" xfId="61"/>
    <xf numFmtId="0" fontId="14" fillId="0" borderId="0" xfId="61" applyFont="1"/>
    <xf numFmtId="0" fontId="25" fillId="0" borderId="0" xfId="56" applyFont="1" applyAlignment="1">
      <alignment horizontal="left"/>
    </xf>
    <xf numFmtId="0" fontId="28" fillId="0" borderId="0" xfId="56" applyFont="1"/>
    <xf numFmtId="0" fontId="13" fillId="0" borderId="0" xfId="56" applyFont="1"/>
    <xf numFmtId="0" fontId="28" fillId="0" borderId="2" xfId="56" applyFont="1" applyBorder="1"/>
    <xf numFmtId="0" fontId="13" fillId="0" borderId="2" xfId="56" applyFont="1" applyBorder="1"/>
    <xf numFmtId="0" fontId="29" fillId="0" borderId="3" xfId="56" applyFont="1" applyBorder="1" applyAlignment="1">
      <alignment horizontal="center" vertical="center"/>
    </xf>
    <xf numFmtId="0" fontId="29" fillId="0" borderId="0" xfId="56" applyFont="1" applyAlignment="1">
      <alignment horizontal="center" vertical="center"/>
    </xf>
    <xf numFmtId="0" fontId="29" fillId="0" borderId="1" xfId="56" applyFont="1" applyBorder="1" applyAlignment="1">
      <alignment horizontal="center" vertical="center"/>
    </xf>
    <xf numFmtId="0" fontId="26" fillId="0" borderId="0" xfId="56" applyFont="1"/>
    <xf numFmtId="0" fontId="30" fillId="0" borderId="0" xfId="56" applyFont="1"/>
    <xf numFmtId="2" fontId="13" fillId="0" borderId="0" xfId="61" applyNumberFormat="1"/>
    <xf numFmtId="0" fontId="31" fillId="0" borderId="0" xfId="56" applyFont="1" applyAlignment="1">
      <alignment horizontal="left"/>
    </xf>
    <xf numFmtId="2" fontId="20" fillId="0" borderId="0" xfId="61" applyNumberFormat="1" applyFont="1" applyAlignment="1">
      <alignment horizontal="right" indent="1"/>
    </xf>
    <xf numFmtId="0" fontId="29" fillId="0" borderId="0" xfId="56" applyFont="1"/>
    <xf numFmtId="2" fontId="13" fillId="0" borderId="0" xfId="61" applyNumberFormat="1" applyAlignment="1">
      <alignment horizontal="right" indent="1"/>
    </xf>
    <xf numFmtId="0" fontId="32" fillId="0" borderId="0" xfId="56" applyFont="1"/>
    <xf numFmtId="2" fontId="13" fillId="0" borderId="0" xfId="31" applyNumberFormat="1" applyFont="1" applyAlignment="1">
      <alignment horizontal="right" indent="1"/>
    </xf>
    <xf numFmtId="180" fontId="31" fillId="0" borderId="0" xfId="56" applyNumberFormat="1" applyFont="1" applyAlignment="1">
      <alignment horizontal="center"/>
    </xf>
    <xf numFmtId="0" fontId="20" fillId="0" borderId="0" xfId="61" applyFont="1" applyAlignment="1">
      <alignment horizontal="right" indent="1"/>
    </xf>
    <xf numFmtId="0" fontId="4" fillId="0" borderId="0" xfId="0" applyFont="1"/>
    <xf numFmtId="0" fontId="28" fillId="0" borderId="0" xfId="61" applyFont="1"/>
    <xf numFmtId="0" fontId="21" fillId="0" borderId="0" xfId="56" applyFont="1" applyAlignment="1">
      <alignment horizontal="right"/>
    </xf>
    <xf numFmtId="0" fontId="29" fillId="0" borderId="2" xfId="56" applyFont="1" applyBorder="1" applyAlignment="1">
      <alignment horizontal="center" vertical="center"/>
    </xf>
    <xf numFmtId="2" fontId="20" fillId="0" borderId="0" xfId="61" applyNumberFormat="1" applyFont="1" applyAlignment="1">
      <alignment horizontal="right" indent="2"/>
    </xf>
    <xf numFmtId="2" fontId="13" fillId="0" borderId="0" xfId="61" applyNumberFormat="1" applyAlignment="1">
      <alignment horizontal="right" indent="2"/>
    </xf>
    <xf numFmtId="2" fontId="33" fillId="0" borderId="0" xfId="31" applyNumberFormat="1" applyFont="1" applyAlignment="1">
      <alignment horizontal="right"/>
    </xf>
    <xf numFmtId="0" fontId="34" fillId="0" borderId="0" xfId="13" applyFont="1"/>
    <xf numFmtId="0" fontId="35" fillId="0" borderId="0" xfId="13" applyFont="1"/>
    <xf numFmtId="0" fontId="28" fillId="0" borderId="0" xfId="13" applyFont="1"/>
    <xf numFmtId="0" fontId="28" fillId="0" borderId="0" xfId="77" applyFont="1"/>
    <xf numFmtId="1" fontId="36" fillId="0" borderId="0" xfId="13" applyNumberFormat="1" applyFont="1"/>
    <xf numFmtId="1" fontId="37" fillId="0" borderId="0" xfId="13" applyNumberFormat="1" applyFont="1" applyAlignment="1">
      <alignment horizontal="center"/>
    </xf>
    <xf numFmtId="0" fontId="18" fillId="0" borderId="0" xfId="77" applyFont="1"/>
    <xf numFmtId="0" fontId="18" fillId="0" borderId="0" xfId="13" applyFont="1"/>
    <xf numFmtId="0" fontId="34" fillId="0" borderId="2" xfId="13" applyFont="1" applyBorder="1"/>
    <xf numFmtId="0" fontId="18" fillId="0" borderId="2" xfId="77" applyFont="1" applyBorder="1" applyAlignment="1">
      <alignment horizontal="center"/>
    </xf>
    <xf numFmtId="0" fontId="17" fillId="0" borderId="2" xfId="41" applyFont="1" applyBorder="1" applyAlignment="1">
      <alignment horizontal="center" wrapText="1"/>
    </xf>
    <xf numFmtId="0" fontId="18" fillId="0" borderId="0" xfId="77" applyFont="1" applyAlignment="1">
      <alignment horizontal="center"/>
    </xf>
    <xf numFmtId="0" fontId="17" fillId="0" borderId="0" xfId="41" applyFont="1" applyAlignment="1">
      <alignment horizontal="center" wrapText="1"/>
    </xf>
    <xf numFmtId="0" fontId="17" fillId="0" borderId="1" xfId="41" applyFont="1" applyBorder="1" applyAlignment="1">
      <alignment horizontal="center" wrapText="1"/>
    </xf>
    <xf numFmtId="1" fontId="18" fillId="0" borderId="1" xfId="77" applyNumberFormat="1" applyFont="1" applyBorder="1" applyAlignment="1">
      <alignment horizontal="center"/>
    </xf>
    <xf numFmtId="180" fontId="18" fillId="0" borderId="0" xfId="13" applyNumberFormat="1" applyFont="1"/>
    <xf numFmtId="49" fontId="33" fillId="0" borderId="0" xfId="36" applyNumberFormat="1" applyFont="1" applyFill="1" applyBorder="1" applyAlignment="1"/>
    <xf numFmtId="1" fontId="18" fillId="0" borderId="0" xfId="1" applyNumberFormat="1" applyFont="1"/>
    <xf numFmtId="1" fontId="33" fillId="0" borderId="0" xfId="1" applyNumberFormat="1" applyFont="1"/>
    <xf numFmtId="49" fontId="33" fillId="0" borderId="0" xfId="77" applyNumberFormat="1" applyFont="1" applyAlignment="1">
      <alignment horizontal="left"/>
    </xf>
    <xf numFmtId="0" fontId="33" fillId="0" borderId="0" xfId="77" applyFont="1"/>
    <xf numFmtId="0" fontId="13" fillId="0" borderId="0" xfId="77" applyAlignment="1">
      <alignment horizontal="left"/>
    </xf>
    <xf numFmtId="0" fontId="38" fillId="0" borderId="2" xfId="77" applyFont="1" applyBorder="1"/>
    <xf numFmtId="0" fontId="39" fillId="0" borderId="0" xfId="77" applyFont="1"/>
    <xf numFmtId="0" fontId="29" fillId="0" borderId="0" xfId="13" applyFont="1"/>
    <xf numFmtId="0" fontId="29" fillId="0" borderId="0" xfId="77" applyFont="1"/>
    <xf numFmtId="0" fontId="40" fillId="0" borderId="1" xfId="13" applyFont="1" applyBorder="1"/>
    <xf numFmtId="180" fontId="18" fillId="0" borderId="1" xfId="77" applyNumberFormat="1" applyFont="1" applyBorder="1" applyAlignment="1">
      <alignment horizontal="center"/>
    </xf>
    <xf numFmtId="0" fontId="18" fillId="0" borderId="1" xfId="13" applyFont="1" applyBorder="1"/>
    <xf numFmtId="180" fontId="18" fillId="0" borderId="1" xfId="77" applyNumberFormat="1" applyFont="1" applyBorder="1" applyAlignment="1">
      <alignment horizontal="center" vertical="center"/>
    </xf>
    <xf numFmtId="1" fontId="18" fillId="0" borderId="1" xfId="77" applyNumberFormat="1" applyFont="1" applyBorder="1" applyAlignment="1">
      <alignment horizontal="center" vertical="center"/>
    </xf>
    <xf numFmtId="1" fontId="18" fillId="0" borderId="1" xfId="13" applyNumberFormat="1" applyFont="1" applyBorder="1" applyAlignment="1">
      <alignment horizontal="center"/>
    </xf>
    <xf numFmtId="180" fontId="33" fillId="0" borderId="0" xfId="1" applyNumberFormat="1" applyFont="1"/>
    <xf numFmtId="180" fontId="18" fillId="0" borderId="0" xfId="1" applyNumberFormat="1" applyFont="1"/>
    <xf numFmtId="180" fontId="18" fillId="0" borderId="0" xfId="1" applyNumberFormat="1" applyFont="1" applyAlignment="1">
      <alignment horizontal="right"/>
    </xf>
    <xf numFmtId="0" fontId="40" fillId="0" borderId="1" xfId="13" applyFont="1" applyBorder="1" applyAlignment="1">
      <alignment horizontal="right"/>
    </xf>
    <xf numFmtId="1" fontId="14" fillId="0" borderId="0" xfId="11" applyNumberFormat="1" applyFont="1"/>
    <xf numFmtId="1" fontId="28" fillId="0" borderId="0" xfId="11" applyNumberFormat="1" applyFont="1"/>
    <xf numFmtId="180" fontId="34" fillId="0" borderId="0" xfId="13" applyNumberFormat="1" applyFont="1"/>
    <xf numFmtId="1" fontId="41" fillId="0" borderId="0" xfId="11" applyNumberFormat="1" applyFont="1"/>
    <xf numFmtId="0" fontId="37" fillId="0" borderId="0" xfId="13" applyFont="1"/>
    <xf numFmtId="0" fontId="34" fillId="0" borderId="0" xfId="77" applyFont="1"/>
    <xf numFmtId="0" fontId="42" fillId="0" borderId="0" xfId="77" applyFont="1" applyAlignment="1">
      <alignment horizontal="center" wrapText="1"/>
    </xf>
    <xf numFmtId="49" fontId="33" fillId="0" borderId="0" xfId="78" applyNumberFormat="1" applyFont="1" applyFill="1" applyBorder="1" applyAlignment="1"/>
    <xf numFmtId="0" fontId="33" fillId="0" borderId="0" xfId="13" applyFont="1"/>
    <xf numFmtId="1" fontId="33" fillId="0" borderId="0" xfId="13" applyNumberFormat="1" applyFont="1"/>
    <xf numFmtId="49" fontId="18" fillId="0" borderId="0" xfId="77" applyNumberFormat="1" applyFont="1" applyAlignment="1">
      <alignment horizontal="left"/>
    </xf>
    <xf numFmtId="1" fontId="18" fillId="0" borderId="0" xfId="13" applyNumberFormat="1" applyFont="1"/>
    <xf numFmtId="0" fontId="18" fillId="0" borderId="0" xfId="77" applyFont="1" applyAlignment="1">
      <alignment horizontal="left"/>
    </xf>
    <xf numFmtId="0" fontId="13" fillId="0" borderId="0" xfId="77" applyAlignment="1">
      <alignment horizontal="left" wrapText="1"/>
    </xf>
    <xf numFmtId="0" fontId="13" fillId="0" borderId="0" xfId="1"/>
    <xf numFmtId="180" fontId="33" fillId="0" borderId="0" xfId="13" applyNumberFormat="1" applyFont="1"/>
    <xf numFmtId="1" fontId="37" fillId="0" borderId="0" xfId="13" applyNumberFormat="1" applyFont="1"/>
    <xf numFmtId="0" fontId="20" fillId="0" borderId="0" xfId="92" applyFont="1"/>
    <xf numFmtId="0" fontId="21" fillId="0" borderId="0" xfId="92" applyFont="1"/>
    <xf numFmtId="0" fontId="13" fillId="0" borderId="0" xfId="92" applyFont="1"/>
    <xf numFmtId="0" fontId="14" fillId="0" borderId="0" xfId="92" applyFont="1"/>
    <xf numFmtId="0" fontId="14" fillId="0" borderId="0" xfId="92" applyFont="1" applyAlignment="1">
      <alignment horizontal="center"/>
    </xf>
    <xf numFmtId="0" fontId="13" fillId="0" borderId="1" xfId="92" applyFont="1" applyBorder="1"/>
    <xf numFmtId="0" fontId="24" fillId="0" borderId="0" xfId="94"/>
    <xf numFmtId="0" fontId="43" fillId="0" borderId="2" xfId="100" applyFont="1" applyBorder="1" applyAlignment="1">
      <alignment horizontal="center" vertical="center" wrapText="1"/>
    </xf>
    <xf numFmtId="0" fontId="43" fillId="0" borderId="0" xfId="100" applyFont="1" applyAlignment="1">
      <alignment horizontal="center" vertical="center" wrapText="1"/>
    </xf>
    <xf numFmtId="0" fontId="43" fillId="0" borderId="1" xfId="100" applyFont="1" applyBorder="1" applyAlignment="1">
      <alignment horizontal="center" vertical="center" wrapText="1"/>
    </xf>
    <xf numFmtId="0" fontId="24" fillId="0" borderId="1" xfId="100" applyBorder="1" applyAlignment="1">
      <alignment wrapText="1"/>
    </xf>
    <xf numFmtId="0" fontId="24" fillId="0" borderId="0" xfId="100" applyAlignment="1">
      <alignment wrapText="1"/>
    </xf>
    <xf numFmtId="1" fontId="5" fillId="0" borderId="0" xfId="104" applyNumberFormat="1" applyFont="1" applyFill="1" applyBorder="1" applyAlignment="1">
      <alignment horizontal="right" vertical="center" indent="1"/>
    </xf>
    <xf numFmtId="1" fontId="5" fillId="0" borderId="0" xfId="104" applyNumberFormat="1" applyFont="1" applyFill="1" applyBorder="1" applyAlignment="1">
      <alignment vertical="center"/>
    </xf>
    <xf numFmtId="0" fontId="13" fillId="0" borderId="0" xfId="92" applyFont="1" applyAlignment="1">
      <alignment horizontal="left" indent="1"/>
    </xf>
    <xf numFmtId="1" fontId="4" fillId="0" borderId="0" xfId="104" applyNumberFormat="1" applyFont="1" applyFill="1" applyBorder="1" applyAlignment="1">
      <alignment horizontal="right" vertical="center" indent="1"/>
    </xf>
    <xf numFmtId="1" fontId="4" fillId="0" borderId="0" xfId="104" applyNumberFormat="1" applyFont="1" applyFill="1" applyBorder="1" applyAlignment="1">
      <alignment vertical="center"/>
    </xf>
    <xf numFmtId="1" fontId="13" fillId="0" borderId="0" xfId="92" applyNumberFormat="1" applyFont="1"/>
    <xf numFmtId="180" fontId="13" fillId="0" borderId="0" xfId="92" applyNumberFormat="1" applyFont="1"/>
    <xf numFmtId="0" fontId="13" fillId="0" borderId="0" xfId="52" applyFont="1"/>
    <xf numFmtId="180" fontId="13" fillId="0" borderId="0" xfId="52" applyNumberFormat="1" applyFont="1"/>
    <xf numFmtId="0" fontId="28" fillId="0" borderId="0" xfId="92" applyFont="1"/>
    <xf numFmtId="0" fontId="21" fillId="0" borderId="0" xfId="92" applyFont="1" applyAlignment="1">
      <alignment horizontal="right"/>
    </xf>
    <xf numFmtId="0" fontId="29" fillId="0" borderId="2" xfId="52" applyFont="1" applyBorder="1" applyAlignment="1">
      <alignment horizontal="center" vertical="center" wrapText="1"/>
    </xf>
    <xf numFmtId="0" fontId="29" fillId="0" borderId="0" xfId="52" applyFont="1" applyAlignment="1">
      <alignment horizontal="center" vertical="center" wrapText="1"/>
    </xf>
    <xf numFmtId="0" fontId="29" fillId="0" borderId="0" xfId="60" applyFont="1" applyAlignment="1">
      <alignment horizontal="center" vertical="center" wrapText="1"/>
    </xf>
    <xf numFmtId="180" fontId="29" fillId="0" borderId="0" xfId="92" applyNumberFormat="1" applyFont="1" applyAlignment="1">
      <alignment horizontal="center" vertical="center"/>
    </xf>
    <xf numFmtId="180" fontId="29" fillId="0" borderId="1" xfId="92" applyNumberFormat="1" applyFont="1" applyBorder="1" applyAlignment="1">
      <alignment horizontal="center" vertical="center"/>
    </xf>
    <xf numFmtId="180" fontId="5" fillId="0" borderId="0" xfId="104" applyNumberFormat="1" applyFont="1" applyFill="1" applyBorder="1" applyAlignment="1">
      <alignment horizontal="right" vertical="center" indent="1"/>
    </xf>
    <xf numFmtId="180" fontId="20" fillId="0" borderId="0" xfId="92" applyNumberFormat="1" applyFont="1"/>
    <xf numFmtId="180" fontId="4" fillId="0" borderId="0" xfId="104" applyNumberFormat="1" applyFont="1" applyFill="1" applyBorder="1" applyAlignment="1">
      <alignment horizontal="right" vertical="center" indent="1"/>
    </xf>
    <xf numFmtId="0" fontId="26" fillId="0" borderId="0" xfId="14"/>
    <xf numFmtId="0" fontId="14" fillId="0" borderId="0" xfId="14" applyFont="1" applyAlignment="1">
      <alignment horizontal="left"/>
    </xf>
    <xf numFmtId="0" fontId="28" fillId="0" borderId="0" xfId="14" applyFont="1" applyAlignment="1">
      <alignment horizontal="left"/>
    </xf>
    <xf numFmtId="0" fontId="28" fillId="0" borderId="0" xfId="14" applyFont="1" applyAlignment="1">
      <alignment horizontal="center"/>
    </xf>
    <xf numFmtId="0" fontId="28" fillId="0" borderId="0" xfId="14" applyFont="1"/>
    <xf numFmtId="0" fontId="30" fillId="0" borderId="0" xfId="14" applyFont="1"/>
    <xf numFmtId="0" fontId="30" fillId="0" borderId="0" xfId="14" applyFont="1" applyAlignment="1">
      <alignment horizontal="center"/>
    </xf>
    <xf numFmtId="0" fontId="30" fillId="0" borderId="2" xfId="14" applyFont="1" applyBorder="1"/>
    <xf numFmtId="0" fontId="30" fillId="0" borderId="2" xfId="14" applyFont="1" applyBorder="1" applyAlignment="1">
      <alignment vertical="center"/>
    </xf>
    <xf numFmtId="0" fontId="13" fillId="0" borderId="2" xfId="14" applyFont="1" applyBorder="1" applyAlignment="1">
      <alignment horizontal="center" vertical="center"/>
    </xf>
    <xf numFmtId="0" fontId="30" fillId="0" borderId="0" xfId="14" applyFont="1" applyAlignment="1">
      <alignment vertical="center"/>
    </xf>
    <xf numFmtId="0" fontId="13" fillId="0" borderId="1" xfId="14" applyFont="1" applyBorder="1" applyAlignment="1">
      <alignment horizontal="center" vertical="center"/>
    </xf>
    <xf numFmtId="0" fontId="20" fillId="0" borderId="0" xfId="14" applyFont="1"/>
    <xf numFmtId="0" fontId="13" fillId="0" borderId="0" xfId="17"/>
    <xf numFmtId="1" fontId="20" fillId="0" borderId="0" xfId="14" applyNumberFormat="1" applyFont="1" applyAlignment="1">
      <alignment horizontal="right" indent="3"/>
    </xf>
    <xf numFmtId="180" fontId="20" fillId="0" borderId="0" xfId="14" applyNumberFormat="1" applyFont="1" applyAlignment="1">
      <alignment horizontal="right" indent="2"/>
    </xf>
    <xf numFmtId="1" fontId="13" fillId="0" borderId="0" xfId="14" applyNumberFormat="1" applyFont="1" applyAlignment="1">
      <alignment horizontal="right" indent="3"/>
    </xf>
    <xf numFmtId="0" fontId="0" fillId="0" borderId="0" xfId="23" applyAlignment="1">
      <alignment horizontal="right" indent="2"/>
    </xf>
    <xf numFmtId="180" fontId="13" fillId="0" borderId="0" xfId="14" applyNumberFormat="1" applyFont="1" applyAlignment="1">
      <alignment horizontal="right" indent="2"/>
    </xf>
    <xf numFmtId="0" fontId="13" fillId="0" borderId="0" xfId="74" applyFont="1" applyAlignment="1">
      <alignment horizontal="right" indent="3"/>
    </xf>
    <xf numFmtId="179" fontId="44" fillId="0" borderId="0" xfId="74" applyNumberFormat="1" applyFont="1" applyAlignment="1">
      <alignment horizontal="center"/>
    </xf>
    <xf numFmtId="179" fontId="21" fillId="0" borderId="0" xfId="74" applyNumberFormat="1" applyFont="1" applyAlignment="1">
      <alignment horizontal="right" indent="3"/>
    </xf>
    <xf numFmtId="180" fontId="21" fillId="0" borderId="0" xfId="74" applyNumberFormat="1" applyFont="1" applyAlignment="1">
      <alignment horizontal="right" indent="2"/>
    </xf>
    <xf numFmtId="0" fontId="13" fillId="0" borderId="0" xfId="14" applyFont="1"/>
    <xf numFmtId="0" fontId="21" fillId="0" borderId="0" xfId="14" applyFont="1" applyAlignment="1">
      <alignment horizontal="right"/>
    </xf>
    <xf numFmtId="0" fontId="10" fillId="0" borderId="0" xfId="26" applyAlignment="1">
      <alignment vertical="center" wrapText="1"/>
    </xf>
    <xf numFmtId="43" fontId="9" fillId="0" borderId="0" xfId="104" applyFont="1" applyFill="1" applyBorder="1" applyAlignment="1">
      <alignment vertical="center"/>
    </xf>
    <xf numFmtId="0" fontId="26" fillId="0" borderId="0" xfId="16"/>
    <xf numFmtId="0" fontId="14" fillId="0" borderId="0" xfId="7" applyFont="1" applyAlignment="1">
      <alignment horizontal="left"/>
    </xf>
    <xf numFmtId="0" fontId="36" fillId="0" borderId="0" xfId="8" applyFont="1"/>
    <xf numFmtId="0" fontId="18" fillId="0" borderId="0" xfId="16" applyFont="1"/>
    <xf numFmtId="0" fontId="13" fillId="0" borderId="2" xfId="16" applyFont="1" applyBorder="1"/>
    <xf numFmtId="0" fontId="18" fillId="0" borderId="2" xfId="16" applyFont="1" applyBorder="1" applyAlignment="1">
      <alignment horizontal="center" vertical="center" wrapText="1"/>
    </xf>
    <xf numFmtId="0" fontId="13" fillId="0" borderId="0" xfId="16" applyFont="1"/>
    <xf numFmtId="0" fontId="18" fillId="0" borderId="0" xfId="16" applyFont="1" applyAlignment="1">
      <alignment horizontal="center" vertical="center" wrapText="1"/>
    </xf>
    <xf numFmtId="0" fontId="18" fillId="0" borderId="1" xfId="16" applyFont="1" applyBorder="1" applyAlignment="1">
      <alignment horizontal="center" vertical="center" wrapText="1"/>
    </xf>
    <xf numFmtId="0" fontId="20" fillId="0" borderId="0" xfId="93" applyFont="1" applyAlignment="1">
      <alignment horizontal="left"/>
    </xf>
    <xf numFmtId="0" fontId="20" fillId="0" borderId="0" xfId="93" applyFont="1"/>
    <xf numFmtId="1" fontId="20" fillId="0" borderId="0" xfId="12" applyNumberFormat="1" applyFont="1" applyAlignment="1">
      <alignment horizontal="right" indent="1"/>
    </xf>
    <xf numFmtId="0" fontId="13" fillId="0" borderId="0" xfId="93" applyFont="1"/>
    <xf numFmtId="0" fontId="21" fillId="0" borderId="0" xfId="93" applyFont="1" applyAlignment="1">
      <alignment horizontal="left"/>
    </xf>
    <xf numFmtId="1" fontId="45" fillId="0" borderId="0" xfId="12" applyNumberFormat="1" applyFont="1" applyAlignment="1">
      <alignment horizontal="right" indent="1"/>
    </xf>
    <xf numFmtId="0" fontId="46" fillId="0" borderId="0" xfId="93" applyFont="1"/>
    <xf numFmtId="0" fontId="13" fillId="0" borderId="0" xfId="93" applyFont="1" applyAlignment="1">
      <alignment horizontal="left" indent="1"/>
    </xf>
    <xf numFmtId="1" fontId="47" fillId="0" borderId="0" xfId="12" applyNumberFormat="1" applyFont="1" applyAlignment="1">
      <alignment horizontal="right" indent="1"/>
    </xf>
    <xf numFmtId="1" fontId="13" fillId="0" borderId="0" xfId="12" applyNumberFormat="1" applyAlignment="1">
      <alignment horizontal="right" indent="1"/>
    </xf>
    <xf numFmtId="1" fontId="13" fillId="0" borderId="0" xfId="16" applyNumberFormat="1" applyFont="1" applyAlignment="1">
      <alignment horizontal="right" indent="1"/>
    </xf>
    <xf numFmtId="0" fontId="13" fillId="0" borderId="0" xfId="106" applyFont="1" applyAlignment="1">
      <alignment horizontal="left" indent="1"/>
    </xf>
    <xf numFmtId="0" fontId="21" fillId="0" borderId="0" xfId="93" applyFont="1"/>
    <xf numFmtId="180" fontId="13" fillId="0" borderId="0" xfId="16" applyNumberFormat="1" applyFont="1" applyAlignment="1">
      <alignment horizontal="right" indent="1"/>
    </xf>
    <xf numFmtId="0" fontId="13" fillId="0" borderId="0" xfId="68" applyFont="1"/>
    <xf numFmtId="0" fontId="13" fillId="0" borderId="0" xfId="68" applyFont="1" applyAlignment="1">
      <alignment horizontal="left" indent="1"/>
    </xf>
    <xf numFmtId="0" fontId="21" fillId="0" borderId="1" xfId="16" applyFont="1" applyBorder="1" applyAlignment="1">
      <alignment horizontal="right"/>
    </xf>
    <xf numFmtId="180" fontId="20" fillId="0" borderId="0" xfId="12" applyNumberFormat="1" applyFont="1" applyAlignment="1">
      <alignment horizontal="right" indent="2"/>
    </xf>
    <xf numFmtId="180" fontId="45" fillId="0" borderId="0" xfId="12" applyNumberFormat="1" applyFont="1" applyAlignment="1">
      <alignment horizontal="right" indent="2"/>
    </xf>
    <xf numFmtId="180" fontId="26" fillId="0" borderId="0" xfId="16" applyNumberFormat="1"/>
    <xf numFmtId="180" fontId="47" fillId="0" borderId="0" xfId="12" applyNumberFormat="1" applyFont="1" applyAlignment="1">
      <alignment horizontal="right" indent="2"/>
    </xf>
    <xf numFmtId="180" fontId="13" fillId="0" borderId="0" xfId="12" applyNumberFormat="1" applyAlignment="1">
      <alignment horizontal="right" indent="2"/>
    </xf>
    <xf numFmtId="180" fontId="13" fillId="0" borderId="0" xfId="16" applyNumberFormat="1" applyFont="1" applyAlignment="1">
      <alignment horizontal="right" indent="2"/>
    </xf>
    <xf numFmtId="0" fontId="30" fillId="0" borderId="0" xfId="16" applyFont="1"/>
    <xf numFmtId="0" fontId="2" fillId="0" borderId="0" xfId="28" applyFont="1"/>
    <xf numFmtId="0" fontId="17" fillId="0" borderId="0" xfId="28" applyFont="1"/>
    <xf numFmtId="0" fontId="48" fillId="0" borderId="0" xfId="28" applyFont="1"/>
    <xf numFmtId="0" fontId="4" fillId="0" borderId="0" xfId="28" applyFont="1"/>
    <xf numFmtId="0" fontId="1" fillId="0" borderId="0" xfId="57" applyFont="1"/>
    <xf numFmtId="0" fontId="2" fillId="0" borderId="0" xfId="57" applyFont="1"/>
    <xf numFmtId="0" fontId="4" fillId="0" borderId="0" xfId="57" applyFont="1"/>
    <xf numFmtId="0" fontId="17" fillId="0" borderId="0" xfId="57" applyFont="1"/>
    <xf numFmtId="0" fontId="45" fillId="0" borderId="0" xfId="57" applyFont="1" applyAlignment="1">
      <alignment horizontal="right"/>
    </xf>
    <xf numFmtId="0" fontId="49" fillId="0" borderId="0" xfId="28" applyFont="1" applyAlignment="1">
      <alignment horizontal="right"/>
    </xf>
    <xf numFmtId="0" fontId="50" fillId="0" borderId="2" xfId="57" applyFont="1" applyBorder="1" applyAlignment="1">
      <alignment horizontal="center" wrapText="1"/>
    </xf>
    <xf numFmtId="0" fontId="18" fillId="0" borderId="2" xfId="19" applyFont="1" applyBorder="1" applyAlignment="1">
      <alignment horizontal="center" vertical="center" wrapText="1"/>
    </xf>
    <xf numFmtId="0" fontId="50" fillId="0" borderId="0" xfId="57" applyFont="1" applyAlignment="1">
      <alignment horizontal="center" wrapText="1"/>
    </xf>
    <xf numFmtId="0" fontId="18" fillId="0" borderId="1" xfId="19" applyFont="1" applyBorder="1" applyAlignment="1">
      <alignment horizontal="center" vertical="center" wrapText="1"/>
    </xf>
    <xf numFmtId="0" fontId="18" fillId="0" borderId="0" xfId="19" applyFont="1" applyAlignment="1">
      <alignment horizontal="center" vertical="center"/>
    </xf>
    <xf numFmtId="0" fontId="20" fillId="0" borderId="0" xfId="9" applyFont="1"/>
    <xf numFmtId="0" fontId="5" fillId="0" borderId="0" xfId="57" applyFont="1" applyAlignment="1">
      <alignment horizontal="right" indent="1"/>
    </xf>
    <xf numFmtId="180" fontId="5" fillId="0" borderId="0" xfId="57" applyNumberFormat="1" applyFont="1" applyAlignment="1">
      <alignment horizontal="right" indent="4"/>
    </xf>
    <xf numFmtId="0" fontId="51" fillId="0" borderId="0" xfId="30" applyFont="1"/>
    <xf numFmtId="0" fontId="8" fillId="0" borderId="0" xfId="57" applyFont="1" applyAlignment="1">
      <alignment horizontal="right" indent="1"/>
    </xf>
    <xf numFmtId="180" fontId="8" fillId="0" borderId="0" xfId="57" applyNumberFormat="1" applyFont="1" applyAlignment="1">
      <alignment horizontal="right" indent="4"/>
    </xf>
    <xf numFmtId="0" fontId="52" fillId="0" borderId="0" xfId="71" applyFont="1" applyAlignment="1">
      <alignment horizontal="left" wrapText="1" indent="1"/>
    </xf>
    <xf numFmtId="0" fontId="4" fillId="0" borderId="0" xfId="57" applyFont="1" applyAlignment="1">
      <alignment horizontal="right" indent="1"/>
    </xf>
    <xf numFmtId="180" fontId="4" fillId="0" borderId="0" xfId="57" applyNumberFormat="1" applyFont="1" applyAlignment="1">
      <alignment horizontal="right" indent="4"/>
    </xf>
    <xf numFmtId="0" fontId="8" fillId="0" borderId="0" xfId="71" applyFont="1"/>
    <xf numFmtId="0" fontId="52" fillId="0" borderId="0" xfId="57" applyFont="1" applyAlignment="1">
      <alignment horizontal="left" wrapText="1" indent="1"/>
    </xf>
    <xf numFmtId="180" fontId="5" fillId="0" borderId="0" xfId="57" applyNumberFormat="1" applyFont="1" applyAlignment="1">
      <alignment horizontal="center"/>
    </xf>
    <xf numFmtId="180" fontId="8" fillId="0" borderId="0" xfId="57" applyNumberFormat="1" applyFont="1" applyAlignment="1">
      <alignment horizontal="center"/>
    </xf>
    <xf numFmtId="180" fontId="4" fillId="0" borderId="0" xfId="57" applyNumberFormat="1" applyFont="1" applyAlignment="1">
      <alignment horizontal="center"/>
    </xf>
    <xf numFmtId="0" fontId="49" fillId="0" borderId="0" xfId="28" applyFont="1"/>
    <xf numFmtId="0" fontId="53" fillId="0" borderId="0" xfId="28" applyFont="1"/>
    <xf numFmtId="0" fontId="54" fillId="0" borderId="0" xfId="57" applyFont="1"/>
    <xf numFmtId="0" fontId="18" fillId="0" borderId="2" xfId="19" applyFont="1" applyBorder="1" applyAlignment="1">
      <alignment horizontal="center" vertical="center"/>
    </xf>
    <xf numFmtId="0" fontId="18" fillId="0" borderId="1" xfId="19" applyFont="1" applyBorder="1" applyAlignment="1">
      <alignment horizontal="center" vertical="center"/>
    </xf>
    <xf numFmtId="0" fontId="18" fillId="0" borderId="0" xfId="19" applyFont="1" applyAlignment="1">
      <alignment horizontal="center" vertical="center" wrapText="1"/>
    </xf>
    <xf numFmtId="0" fontId="31" fillId="0" borderId="0" xfId="9" applyFont="1"/>
    <xf numFmtId="1" fontId="5" fillId="0" borderId="0" xfId="57" applyNumberFormat="1" applyFont="1"/>
    <xf numFmtId="0" fontId="51" fillId="0" borderId="0" xfId="29" applyFont="1"/>
    <xf numFmtId="1" fontId="8" fillId="0" borderId="0" xfId="57" applyNumberFormat="1" applyFont="1"/>
    <xf numFmtId="0" fontId="43" fillId="0" borderId="0" xfId="30" applyFont="1"/>
    <xf numFmtId="0" fontId="55" fillId="0" borderId="0" xfId="30" applyFont="1" applyAlignment="1">
      <alignment horizontal="left" wrapText="1" indent="1"/>
    </xf>
    <xf numFmtId="1" fontId="4" fillId="0" borderId="0" xfId="57" applyNumberFormat="1" applyFont="1"/>
    <xf numFmtId="0" fontId="56" fillId="0" borderId="0" xfId="29" applyFont="1"/>
    <xf numFmtId="180" fontId="5" fillId="0" borderId="0" xfId="57" applyNumberFormat="1" applyFont="1" applyAlignment="1">
      <alignment horizontal="right" wrapText="1"/>
    </xf>
    <xf numFmtId="180" fontId="8" fillId="0" borderId="0" xfId="57" applyNumberFormat="1" applyFont="1" applyAlignment="1">
      <alignment horizontal="right" wrapText="1"/>
    </xf>
    <xf numFmtId="180" fontId="4" fillId="0" borderId="0" xfId="57" applyNumberFormat="1" applyFont="1" applyAlignment="1">
      <alignment horizontal="right" wrapText="1"/>
    </xf>
    <xf numFmtId="180" fontId="4" fillId="0" borderId="0" xfId="28" applyNumberFormat="1" applyFont="1" applyAlignment="1">
      <alignment horizontal="right"/>
    </xf>
    <xf numFmtId="0" fontId="5" fillId="0" borderId="0" xfId="57" applyFont="1"/>
    <xf numFmtId="0" fontId="8" fillId="0" borderId="0" xfId="57" applyFont="1"/>
    <xf numFmtId="180" fontId="4" fillId="0" borderId="0" xfId="57" applyNumberFormat="1" applyFont="1" applyAlignment="1">
      <alignment wrapText="1"/>
    </xf>
    <xf numFmtId="0" fontId="57" fillId="0" borderId="0" xfId="57" applyFont="1"/>
    <xf numFmtId="0" fontId="4" fillId="0" borderId="2" xfId="57" applyFont="1" applyBorder="1"/>
    <xf numFmtId="0" fontId="55" fillId="0" borderId="2" xfId="94" applyFont="1" applyBorder="1" applyAlignment="1">
      <alignment horizontal="center" vertical="center" wrapText="1"/>
    </xf>
    <xf numFmtId="0" fontId="55" fillId="0" borderId="0" xfId="94" applyFont="1" applyAlignment="1">
      <alignment horizontal="center" vertical="center" wrapText="1"/>
    </xf>
    <xf numFmtId="0" fontId="55" fillId="0" borderId="1" xfId="94" applyFont="1" applyBorder="1" applyAlignment="1">
      <alignment horizontal="center" vertical="center" wrapText="1"/>
    </xf>
    <xf numFmtId="0" fontId="4" fillId="0" borderId="0" xfId="28" applyFont="1" applyAlignment="1">
      <alignment horizontal="center" vertical="center" wrapText="1"/>
    </xf>
    <xf numFmtId="0" fontId="43" fillId="0" borderId="0" xfId="57" applyFont="1" applyAlignment="1">
      <alignment vertical="center"/>
    </xf>
    <xf numFmtId="1" fontId="4" fillId="0" borderId="0" xfId="71" applyNumberFormat="1" applyFont="1" applyAlignment="1">
      <alignment horizontal="right" vertical="center"/>
    </xf>
    <xf numFmtId="0" fontId="43" fillId="0" borderId="0" xfId="57" applyFont="1" applyAlignment="1">
      <alignment vertical="center" wrapText="1"/>
    </xf>
    <xf numFmtId="180" fontId="4" fillId="0" borderId="0" xfId="71" applyNumberFormat="1" applyFont="1" applyAlignment="1">
      <alignment horizontal="right" vertical="center"/>
    </xf>
    <xf numFmtId="1" fontId="57" fillId="0" borderId="0" xfId="57" applyNumberFormat="1" applyFont="1"/>
    <xf numFmtId="0" fontId="0" fillId="0" borderId="0" xfId="57"/>
    <xf numFmtId="0" fontId="53" fillId="0" borderId="0" xfId="28" applyFont="1" applyAlignment="1">
      <alignment horizontal="right"/>
    </xf>
    <xf numFmtId="0" fontId="29" fillId="0" borderId="2" xfId="19" applyFont="1" applyBorder="1" applyAlignment="1">
      <alignment horizontal="center" vertical="center"/>
    </xf>
    <xf numFmtId="0" fontId="43" fillId="0" borderId="2" xfId="57" applyFont="1" applyBorder="1" applyAlignment="1">
      <alignment horizontal="center" vertical="center"/>
    </xf>
    <xf numFmtId="0" fontId="29" fillId="0" borderId="1" xfId="19" applyFont="1" applyBorder="1" applyAlignment="1">
      <alignment horizontal="center" vertical="center"/>
    </xf>
    <xf numFmtId="0" fontId="43" fillId="0" borderId="0" xfId="57" applyFont="1" applyAlignment="1">
      <alignment horizontal="center" vertical="center"/>
    </xf>
    <xf numFmtId="0" fontId="29" fillId="0" borderId="0" xfId="19" applyFont="1" applyAlignment="1">
      <alignment horizontal="center" vertical="center"/>
    </xf>
    <xf numFmtId="0" fontId="43" fillId="0" borderId="1" xfId="57" applyFont="1" applyBorder="1" applyAlignment="1">
      <alignment horizontal="center" vertical="center"/>
    </xf>
    <xf numFmtId="180" fontId="43" fillId="0" borderId="0" xfId="57" applyNumberFormat="1" applyFont="1" applyAlignment="1">
      <alignment vertical="center"/>
    </xf>
    <xf numFmtId="180" fontId="4" fillId="0" borderId="0" xfId="57" applyNumberFormat="1" applyFont="1"/>
    <xf numFmtId="1" fontId="43" fillId="0" borderId="0" xfId="57" applyNumberFormat="1" applyFont="1" applyAlignment="1">
      <alignment horizontal="right" indent="1"/>
    </xf>
    <xf numFmtId="180" fontId="43" fillId="0" borderId="0" xfId="57" applyNumberFormat="1" applyFont="1" applyAlignment="1">
      <alignment horizontal="right" indent="1"/>
    </xf>
    <xf numFmtId="0" fontId="18" fillId="0" borderId="0" xfId="3" applyFont="1"/>
    <xf numFmtId="0" fontId="10" fillId="0" borderId="0" xfId="26"/>
    <xf numFmtId="0" fontId="0" fillId="0" borderId="0" xfId="34"/>
    <xf numFmtId="0" fontId="14" fillId="0" borderId="0" xfId="3" applyFont="1"/>
    <xf numFmtId="0" fontId="14" fillId="0" borderId="0" xfId="3" applyFont="1" applyAlignment="1">
      <alignment wrapText="1"/>
    </xf>
    <xf numFmtId="0" fontId="14" fillId="0" borderId="0" xfId="3" applyFont="1" applyAlignment="1">
      <alignment horizontal="left" wrapText="1"/>
    </xf>
    <xf numFmtId="0" fontId="33" fillId="0" borderId="0" xfId="3" applyFont="1" applyAlignment="1">
      <alignment horizontal="left"/>
    </xf>
    <xf numFmtId="0" fontId="40" fillId="0" borderId="0" xfId="3" applyFont="1" applyAlignment="1">
      <alignment horizontal="right"/>
    </xf>
    <xf numFmtId="0" fontId="33" fillId="0" borderId="2" xfId="5" applyFont="1" applyBorder="1" applyAlignment="1">
      <alignment horizontal="center" vertical="center" wrapText="1"/>
      <protection locked="0"/>
    </xf>
    <xf numFmtId="0" fontId="18" fillId="0" borderId="2" xfId="5" applyFont="1" applyBorder="1" applyAlignment="1">
      <alignment horizontal="center" vertical="center" wrapText="1"/>
      <protection locked="0"/>
    </xf>
    <xf numFmtId="0" fontId="33" fillId="0" borderId="0" xfId="5" applyFont="1" applyAlignment="1">
      <alignment horizontal="center" vertical="center" wrapText="1"/>
      <protection locked="0"/>
    </xf>
    <xf numFmtId="58" fontId="18" fillId="0" borderId="0" xfId="5" applyNumberFormat="1" applyFont="1" applyAlignment="1">
      <alignment horizontal="center" vertical="center" wrapText="1"/>
      <protection locked="0"/>
    </xf>
    <xf numFmtId="0" fontId="18" fillId="0" borderId="1" xfId="5" applyFont="1" applyBorder="1" applyAlignment="1">
      <alignment horizontal="center" vertical="center" wrapText="1"/>
      <protection locked="0"/>
    </xf>
    <xf numFmtId="0" fontId="18" fillId="0" borderId="0" xfId="5" applyFont="1" applyAlignment="1">
      <alignment horizontal="center" vertical="center" wrapText="1"/>
      <protection locked="0"/>
    </xf>
    <xf numFmtId="0" fontId="5" fillId="0" borderId="0" xfId="34" applyFont="1"/>
    <xf numFmtId="180" fontId="5" fillId="0" borderId="0" xfId="34" applyNumberFormat="1" applyFont="1" applyAlignment="1">
      <alignment horizontal="right" indent="6"/>
    </xf>
    <xf numFmtId="0" fontId="4" fillId="0" borderId="0" xfId="34" applyFont="1" applyAlignment="1">
      <alignment horizontal="left" indent="2"/>
    </xf>
    <xf numFmtId="180" fontId="4" fillId="0" borderId="0" xfId="34" applyNumberFormat="1" applyFont="1" applyAlignment="1">
      <alignment horizontal="right" indent="6"/>
    </xf>
    <xf numFmtId="0" fontId="14" fillId="0" borderId="0" xfId="3" applyFont="1" applyAlignment="1">
      <alignment horizontal="left"/>
    </xf>
    <xf numFmtId="0" fontId="4" fillId="0" borderId="0" xfId="34" applyFont="1" applyAlignment="1">
      <alignment horizontal="left" indent="1"/>
    </xf>
    <xf numFmtId="186" fontId="4" fillId="0" borderId="0" xfId="34" applyNumberFormat="1" applyFont="1" applyAlignment="1" applyProtection="1">
      <alignment horizontal="right" indent="4"/>
      <protection locked="0"/>
    </xf>
    <xf numFmtId="0" fontId="18" fillId="0" borderId="0" xfId="3" applyFont="1" applyAlignment="1">
      <alignment horizontal="center" vertical="center" wrapText="1"/>
    </xf>
    <xf numFmtId="0" fontId="40" fillId="0" borderId="0" xfId="3" applyFont="1" applyAlignment="1">
      <alignment horizontal="center" vertical="center" wrapText="1"/>
    </xf>
    <xf numFmtId="0" fontId="33" fillId="0" borderId="0" xfId="3" applyFont="1"/>
    <xf numFmtId="0" fontId="38" fillId="0" borderId="0" xfId="3" applyFont="1"/>
    <xf numFmtId="0" fontId="19" fillId="0" borderId="0" xfId="2" applyFont="1" applyAlignment="1">
      <alignment wrapText="1"/>
    </xf>
    <xf numFmtId="180" fontId="20" fillId="0" borderId="0" xfId="3" applyNumberFormat="1" applyFont="1" applyAlignment="1">
      <alignment horizontal="right" vertical="center" wrapText="1" indent="4"/>
    </xf>
    <xf numFmtId="0" fontId="33" fillId="0" borderId="0" xfId="44" applyFont="1" applyAlignment="1">
      <alignment horizontal="left"/>
    </xf>
    <xf numFmtId="0" fontId="58" fillId="0" borderId="0" xfId="50" applyFont="1" applyAlignment="1">
      <alignment horizontal="left" wrapText="1" indent="1"/>
    </xf>
    <xf numFmtId="180" fontId="13" fillId="0" borderId="0" xfId="3" applyNumberFormat="1" applyFont="1" applyAlignment="1">
      <alignment horizontal="right" vertical="center" wrapText="1" indent="4"/>
    </xf>
    <xf numFmtId="0" fontId="33" fillId="0" borderId="0" xfId="3" applyFont="1" applyAlignment="1">
      <alignment horizontal="center" vertical="center" wrapText="1"/>
    </xf>
    <xf numFmtId="180" fontId="13" fillId="0" borderId="0" xfId="3" applyNumberFormat="1" applyFont="1" applyAlignment="1">
      <alignment horizontal="right" indent="4"/>
    </xf>
    <xf numFmtId="0" fontId="33" fillId="0" borderId="0" xfId="2" applyFont="1" applyAlignment="1">
      <alignment horizontal="left" wrapText="1"/>
    </xf>
    <xf numFmtId="180" fontId="20" fillId="0" borderId="0" xfId="3" applyNumberFormat="1" applyFont="1" applyAlignment="1">
      <alignment horizontal="right" indent="4"/>
    </xf>
    <xf numFmtId="0" fontId="59" fillId="0" borderId="0" xfId="50" applyFont="1" applyAlignment="1">
      <alignment horizontal="left" wrapText="1"/>
    </xf>
    <xf numFmtId="180" fontId="20" fillId="0" borderId="0" xfId="3" applyNumberFormat="1" applyFont="1" applyAlignment="1">
      <alignment horizontal="right" vertical="center" indent="4"/>
    </xf>
    <xf numFmtId="0" fontId="13" fillId="0" borderId="0" xfId="3" applyFont="1"/>
    <xf numFmtId="0" fontId="28" fillId="0" borderId="0" xfId="44" applyFont="1"/>
    <xf numFmtId="0" fontId="14" fillId="0" borderId="0" xfId="19" applyFont="1" applyAlignment="1">
      <alignment horizontal="left"/>
    </xf>
    <xf numFmtId="0" fontId="13" fillId="0" borderId="0" xfId="19" applyFont="1"/>
    <xf numFmtId="0" fontId="14" fillId="0" borderId="0" xfId="82" applyFont="1" applyAlignment="1">
      <alignment horizontal="left"/>
    </xf>
    <xf numFmtId="0" fontId="13" fillId="0" borderId="0" xfId="19" applyFont="1" applyAlignment="1">
      <alignment horizontal="center"/>
    </xf>
    <xf numFmtId="0" fontId="13" fillId="0" borderId="0" xfId="44" applyFont="1"/>
    <xf numFmtId="0" fontId="13" fillId="0" borderId="0" xfId="19" applyFont="1" applyAlignment="1">
      <alignment horizontal="centerContinuous"/>
    </xf>
    <xf numFmtId="0" fontId="13" fillId="0" borderId="2" xfId="19" applyFont="1" applyBorder="1" applyAlignment="1">
      <alignment horizontal="centerContinuous"/>
    </xf>
    <xf numFmtId="0" fontId="60" fillId="0" borderId="1" xfId="19" applyFont="1" applyBorder="1" applyAlignment="1">
      <alignment horizontal="center" vertical="center"/>
    </xf>
    <xf numFmtId="0" fontId="60" fillId="0" borderId="0" xfId="19" applyFont="1" applyAlignment="1">
      <alignment horizontal="center" vertical="center"/>
    </xf>
    <xf numFmtId="0" fontId="18" fillId="0" borderId="0" xfId="2" applyFont="1" applyAlignment="1">
      <alignment horizontal="left"/>
    </xf>
    <xf numFmtId="0" fontId="18" fillId="0" borderId="0" xfId="44" applyFont="1" applyAlignment="1">
      <alignment horizontal="center"/>
    </xf>
    <xf numFmtId="180" fontId="13" fillId="0" borderId="0" xfId="24" applyNumberFormat="1" applyFont="1" applyAlignment="1">
      <alignment wrapText="1"/>
    </xf>
    <xf numFmtId="0" fontId="18" fillId="0" borderId="0" xfId="2" applyFont="1"/>
    <xf numFmtId="0" fontId="18" fillId="0" borderId="0" xfId="2" applyFont="1" applyAlignment="1">
      <alignment horizontal="left" wrapText="1"/>
    </xf>
    <xf numFmtId="0" fontId="58" fillId="0" borderId="0" xfId="2" applyFont="1" applyAlignment="1">
      <alignment horizontal="left" wrapText="1"/>
    </xf>
    <xf numFmtId="0" fontId="18" fillId="0" borderId="0" xfId="44" applyFont="1" applyAlignment="1">
      <alignment horizontal="center" vertical="center"/>
    </xf>
    <xf numFmtId="180" fontId="13" fillId="0" borderId="0" xfId="24" applyNumberFormat="1" applyFont="1" applyAlignment="1">
      <alignment vertical="center" wrapText="1"/>
    </xf>
    <xf numFmtId="0" fontId="18" fillId="0" borderId="0" xfId="2" applyFont="1" applyAlignment="1">
      <alignment horizontal="left" vertical="center"/>
    </xf>
    <xf numFmtId="0" fontId="18" fillId="0" borderId="0" xfId="44" applyFont="1" applyAlignment="1">
      <alignment horizontal="center" vertical="center" wrapText="1"/>
    </xf>
    <xf numFmtId="180" fontId="13" fillId="0" borderId="0" xfId="79" applyNumberFormat="1" applyFont="1" applyFill="1" applyBorder="1" applyAlignment="1">
      <alignment vertical="center" wrapText="1"/>
    </xf>
    <xf numFmtId="0" fontId="4" fillId="0" borderId="0" xfId="63" applyFont="1"/>
    <xf numFmtId="180" fontId="13" fillId="0" borderId="0" xfId="24" applyNumberFormat="1" applyFont="1" applyAlignment="1">
      <alignment horizontal="right" wrapText="1" indent="2"/>
    </xf>
    <xf numFmtId="180" fontId="13" fillId="0" borderId="0" xfId="79" applyNumberFormat="1" applyFont="1" applyFill="1" applyBorder="1" applyAlignment="1">
      <alignment horizontal="right" wrapText="1" indent="2"/>
    </xf>
    <xf numFmtId="180" fontId="13" fillId="0" borderId="0" xfId="24" applyNumberFormat="1" applyFont="1" applyAlignment="1">
      <alignment horizontal="right" vertical="center" wrapText="1" indent="2"/>
    </xf>
    <xf numFmtId="180" fontId="4" fillId="0" borderId="0" xfId="63" applyNumberFormat="1" applyFont="1"/>
    <xf numFmtId="0" fontId="18" fillId="0" borderId="0" xfId="2" applyFont="1" applyAlignment="1">
      <alignment horizontal="center" vertical="center" wrapText="1"/>
    </xf>
    <xf numFmtId="0" fontId="40" fillId="0" borderId="0" xfId="2" applyFont="1" applyAlignment="1">
      <alignment horizontal="center" vertical="center" wrapText="1"/>
    </xf>
    <xf numFmtId="0" fontId="33" fillId="0" borderId="0" xfId="2" applyFont="1"/>
    <xf numFmtId="0" fontId="38" fillId="0" borderId="0" xfId="2" applyFont="1"/>
    <xf numFmtId="0" fontId="14" fillId="0" borderId="0" xfId="2" applyFont="1" applyAlignment="1">
      <alignment horizontal="left" wrapText="1"/>
    </xf>
    <xf numFmtId="0" fontId="33" fillId="0" borderId="0" xfId="2" applyFont="1" applyAlignment="1">
      <alignment horizontal="left"/>
    </xf>
    <xf numFmtId="0" fontId="18" fillId="0" borderId="0" xfId="2" applyFont="1" applyAlignment="1">
      <alignment horizontal="right"/>
    </xf>
    <xf numFmtId="0" fontId="18" fillId="0" borderId="0" xfId="2" applyFont="1" applyAlignment="1">
      <alignment horizontal="center"/>
    </xf>
    <xf numFmtId="0" fontId="33" fillId="0" borderId="2" xfId="2" applyFont="1" applyBorder="1" applyAlignment="1">
      <alignment vertical="center" wrapText="1"/>
    </xf>
    <xf numFmtId="0" fontId="18" fillId="0" borderId="2" xfId="2" applyFont="1" applyBorder="1" applyAlignment="1">
      <alignment horizontal="center" vertical="center" wrapText="1"/>
    </xf>
    <xf numFmtId="0" fontId="33" fillId="0" borderId="0" xfId="2" applyFont="1" applyAlignment="1">
      <alignment vertical="center" wrapText="1"/>
    </xf>
    <xf numFmtId="0" fontId="18" fillId="0" borderId="1" xfId="2" applyFont="1" applyBorder="1" applyAlignment="1">
      <alignment horizontal="center" vertical="center" wrapText="1"/>
    </xf>
    <xf numFmtId="180" fontId="5" fillId="0" borderId="0" xfId="0" applyNumberFormat="1" applyFont="1" applyAlignment="1">
      <alignment horizontal="right" vertical="center" wrapText="1" indent="1"/>
    </xf>
    <xf numFmtId="180" fontId="5" fillId="0" borderId="0" xfId="34" applyNumberFormat="1" applyFont="1" applyAlignment="1">
      <alignment horizontal="right" wrapText="1" indent="1"/>
    </xf>
    <xf numFmtId="0" fontId="20" fillId="0" borderId="0" xfId="44" applyFont="1" applyAlignment="1">
      <alignment horizontal="left"/>
    </xf>
    <xf numFmtId="180" fontId="48" fillId="0" borderId="0" xfId="0" applyNumberFormat="1" applyFont="1" applyAlignment="1">
      <alignment horizontal="right" vertical="center" wrapText="1" indent="1"/>
    </xf>
    <xf numFmtId="178" fontId="5" fillId="0" borderId="0" xfId="89" applyNumberFormat="1" applyFont="1" applyBorder="1" applyAlignment="1">
      <alignment horizontal="right" wrapText="1" indent="1"/>
    </xf>
    <xf numFmtId="180" fontId="4" fillId="0" borderId="0" xfId="0" applyNumberFormat="1" applyFont="1" applyAlignment="1">
      <alignment horizontal="right" vertical="center" wrapText="1" indent="1"/>
    </xf>
    <xf numFmtId="178" fontId="4" fillId="0" borderId="0" xfId="89" applyNumberFormat="1" applyFont="1" applyBorder="1" applyAlignment="1">
      <alignment horizontal="right" wrapText="1" indent="1"/>
    </xf>
    <xf numFmtId="0" fontId="20" fillId="0" borderId="0" xfId="2" applyFont="1" applyAlignment="1">
      <alignment horizontal="left" wrapText="1"/>
    </xf>
    <xf numFmtId="178" fontId="20" fillId="0" borderId="0" xfId="89" applyNumberFormat="1" applyFont="1" applyBorder="1" applyAlignment="1">
      <alignment horizontal="right" wrapText="1" indent="1"/>
    </xf>
    <xf numFmtId="0" fontId="61" fillId="0" borderId="0" xfId="50" applyFont="1" applyAlignment="1">
      <alignment horizontal="left" wrapText="1"/>
    </xf>
    <xf numFmtId="0" fontId="40" fillId="0" borderId="0" xfId="2" applyFont="1" applyAlignment="1">
      <alignment horizontal="right"/>
    </xf>
    <xf numFmtId="0" fontId="33" fillId="0" borderId="0" xfId="2" applyFont="1" applyAlignment="1">
      <alignment horizontal="center" vertical="center" wrapText="1"/>
    </xf>
    <xf numFmtId="0" fontId="13" fillId="0" borderId="0" xfId="20"/>
    <xf numFmtId="0" fontId="14" fillId="0" borderId="0" xfId="73" applyFont="1"/>
    <xf numFmtId="0" fontId="16" fillId="0" borderId="0" xfId="73" applyFont="1"/>
    <xf numFmtId="0" fontId="7" fillId="0" borderId="0" xfId="45" applyFont="1"/>
    <xf numFmtId="0" fontId="13" fillId="0" borderId="0" xfId="45" applyFont="1"/>
    <xf numFmtId="0" fontId="13" fillId="0" borderId="2" xfId="73" applyFont="1" applyBorder="1" applyAlignment="1">
      <alignment horizontal="center" vertical="center"/>
    </xf>
    <xf numFmtId="0" fontId="13" fillId="0" borderId="0" xfId="73" applyFont="1" applyAlignment="1">
      <alignment horizontal="center" vertical="center"/>
    </xf>
    <xf numFmtId="0" fontId="13" fillId="0" borderId="1" xfId="73" applyFont="1" applyBorder="1" applyAlignment="1">
      <alignment horizontal="center" vertical="center"/>
    </xf>
    <xf numFmtId="177" fontId="20" fillId="0" borderId="0" xfId="33" applyNumberFormat="1" applyFont="1"/>
    <xf numFmtId="176" fontId="20" fillId="0" borderId="0" xfId="33" applyNumberFormat="1" applyFont="1"/>
    <xf numFmtId="180" fontId="20" fillId="0" borderId="0" xfId="25" applyNumberFormat="1" applyFont="1" applyAlignment="1">
      <alignment horizontal="center"/>
    </xf>
    <xf numFmtId="177" fontId="21" fillId="0" borderId="0" xfId="33" applyNumberFormat="1" applyFont="1"/>
    <xf numFmtId="49" fontId="13" fillId="0" borderId="0" xfId="33" applyNumberFormat="1" applyFont="1"/>
    <xf numFmtId="180" fontId="13" fillId="0" borderId="0" xfId="25" applyNumberFormat="1" applyFont="1" applyAlignment="1">
      <alignment horizontal="center"/>
    </xf>
    <xf numFmtId="177" fontId="13" fillId="0" borderId="0" xfId="33" applyNumberFormat="1" applyFont="1"/>
    <xf numFmtId="177" fontId="20" fillId="0" borderId="0" xfId="25" applyNumberFormat="1" applyFont="1"/>
    <xf numFmtId="49" fontId="30" fillId="0" borderId="0" xfId="25" applyNumberFormat="1" applyFont="1"/>
    <xf numFmtId="177" fontId="62" fillId="0" borderId="0" xfId="25" applyNumberFormat="1" applyFont="1"/>
    <xf numFmtId="49" fontId="46" fillId="0" borderId="0" xfId="33" applyNumberFormat="1" applyFont="1"/>
    <xf numFmtId="180" fontId="30" fillId="0" borderId="0" xfId="73" applyNumberFormat="1" applyFont="1" applyAlignment="1">
      <alignment horizontal="right"/>
    </xf>
    <xf numFmtId="0" fontId="13" fillId="0" borderId="0" xfId="73" applyFont="1"/>
    <xf numFmtId="180" fontId="13" fillId="0" borderId="0" xfId="25" applyNumberFormat="1" applyFont="1" applyAlignment="1">
      <alignment horizontal="right" indent="4"/>
    </xf>
    <xf numFmtId="177" fontId="46" fillId="0" borderId="0" xfId="33" applyNumberFormat="1" applyFont="1"/>
    <xf numFmtId="0" fontId="63" fillId="0" borderId="0" xfId="73" applyFont="1"/>
    <xf numFmtId="180" fontId="63" fillId="0" borderId="0" xfId="73" applyNumberFormat="1" applyFont="1"/>
    <xf numFmtId="0" fontId="26" fillId="0" borderId="0" xfId="73"/>
    <xf numFmtId="0" fontId="64" fillId="0" borderId="0" xfId="73" applyFont="1"/>
    <xf numFmtId="0" fontId="14" fillId="0" borderId="0" xfId="20" applyFont="1"/>
    <xf numFmtId="0" fontId="21" fillId="0" borderId="0" xfId="45" applyFont="1" applyAlignment="1">
      <alignment horizontal="right"/>
    </xf>
    <xf numFmtId="0" fontId="0" fillId="0" borderId="0" xfId="45" applyFont="1"/>
    <xf numFmtId="180" fontId="20" fillId="0" borderId="0" xfId="25" applyNumberFormat="1" applyFont="1" applyAlignment="1">
      <alignment horizontal="right" indent="4"/>
    </xf>
    <xf numFmtId="180" fontId="26" fillId="0" borderId="0" xfId="73" applyNumberFormat="1"/>
    <xf numFmtId="182" fontId="65" fillId="0" borderId="0" xfId="0" applyNumberFormat="1" applyFont="1" applyAlignment="1">
      <alignment horizontal="right"/>
    </xf>
    <xf numFmtId="0" fontId="18" fillId="0" borderId="2" xfId="19" applyFont="1" applyBorder="1" applyAlignment="1" quotePrefix="1">
      <alignment horizontal="center" vertical="center"/>
    </xf>
    <xf numFmtId="0" fontId="18" fillId="0" borderId="0" xfId="19" applyFont="1" applyAlignment="1" quotePrefix="1">
      <alignment horizontal="center" vertical="center"/>
    </xf>
    <xf numFmtId="58" fontId="18" fillId="0" borderId="0" xfId="5" applyNumberFormat="1" applyFont="1" applyAlignment="1" quotePrefix="1">
      <alignment horizontal="center" vertical="center" wrapText="1"/>
      <protection locked="0"/>
    </xf>
    <xf numFmtId="0" fontId="29" fillId="0" borderId="2" xfId="19" applyFont="1" applyBorder="1" applyAlignment="1" quotePrefix="1">
      <alignment horizontal="center" vertical="center"/>
    </xf>
    <xf numFmtId="0" fontId="29" fillId="0" borderId="1" xfId="19" applyFont="1" applyBorder="1" applyAlignment="1" quotePrefix="1">
      <alignment horizontal="center" vertical="center"/>
    </xf>
    <xf numFmtId="0" fontId="18" fillId="0" borderId="2" xfId="16" applyFont="1" applyBorder="1" applyAlignment="1" quotePrefix="1">
      <alignment horizontal="center" vertical="center" wrapText="1"/>
    </xf>
    <xf numFmtId="0" fontId="29" fillId="0" borderId="1" xfId="56" applyFont="1" applyBorder="1" applyAlignment="1" quotePrefix="1">
      <alignment horizontal="center" vertical="center"/>
    </xf>
  </cellXfs>
  <cellStyles count="109">
    <cellStyle name="Normal" xfId="0" builtinId="0"/>
    <cellStyle name="Normal_Xl0000203" xfId="1"/>
    <cellStyle name="Normal_Xl0000141" xfId="2"/>
    <cellStyle name="Normal_Xl0000107" xfId="3"/>
    <cellStyle name="Normal_Xl0000008" xfId="4"/>
    <cellStyle name="Normal_Tieu thu-Ton kho thang 7.2012 (dieu chinh)" xfId="5"/>
    <cellStyle name="Normal_SPT3-96_Van tai12.2010 2" xfId="6"/>
    <cellStyle name="Normal_SPT3-96_Bieudautu_Dautu(6-2011)" xfId="7"/>
    <cellStyle name="Normal_SPT3-96_Bieu 012011 2" xfId="8"/>
    <cellStyle name="Normal_solieu gdp 2 2" xfId="9"/>
    <cellStyle name="60% - Accent4" xfId="10" builtinId="44"/>
    <cellStyle name="Normal_nhanh sap xep lai 2 2" xfId="11"/>
    <cellStyle name="Normal_Dau tu 2" xfId="12"/>
    <cellStyle name="Normal_08-12TM" xfId="13"/>
    <cellStyle name="Normal_06DTNN 2" xfId="14"/>
    <cellStyle name="Title" xfId="15" builtinId="15"/>
    <cellStyle name="Normal_05XD 2" xfId="16"/>
    <cellStyle name="Normal 2 13 2" xfId="17"/>
    <cellStyle name="Normal_07Dulich11 2" xfId="18"/>
    <cellStyle name="Normal_SPT3-96" xfId="19"/>
    <cellStyle name="Normal 154 2" xfId="20"/>
    <cellStyle name="Accent4" xfId="21" builtinId="41"/>
    <cellStyle name="40% - Accent4" xfId="22" builtinId="43"/>
    <cellStyle name="Normal 153 2 2" xfId="23"/>
    <cellStyle name="Normal 15" xfId="24"/>
    <cellStyle name="Normal_Bctiendo2000" xfId="25"/>
    <cellStyle name="Normal 11 4" xfId="26"/>
    <cellStyle name="Normal 2 7 2" xfId="27"/>
    <cellStyle name="Normal 10 4 2 3" xfId="28"/>
    <cellStyle name="Normal 10 4 2 2 2" xfId="29"/>
    <cellStyle name="Normal 10 2 2 2 4 2" xfId="30"/>
    <cellStyle name="Normal_Book2" xfId="31"/>
    <cellStyle name="Normal 10 2 2 2 3" xfId="32"/>
    <cellStyle name="Normal_Bctiendo2000_GDPQuyI" xfId="33"/>
    <cellStyle name="Normal 10 2 2 2 2" xfId="34"/>
    <cellStyle name="60% - Accent5" xfId="35" builtinId="48"/>
    <cellStyle name="Comma_Bieu 012011 2 3" xfId="36"/>
    <cellStyle name="60% - Accent6" xfId="37" builtinId="52"/>
    <cellStyle name="60% - Accent1" xfId="38" builtinId="32"/>
    <cellStyle name="Accent6" xfId="39" builtinId="49"/>
    <cellStyle name="40% - Accent6" xfId="40" builtinId="51"/>
    <cellStyle name="Normal 157 2" xfId="41"/>
    <cellStyle name="Accent5" xfId="42" builtinId="45"/>
    <cellStyle name="40% - Accent5" xfId="43" builtinId="47"/>
    <cellStyle name="Normal_03&amp;04CN" xfId="44"/>
    <cellStyle name="Normal 7" xfId="45"/>
    <cellStyle name="Accent3" xfId="46" builtinId="37"/>
    <cellStyle name="40% - Accent3" xfId="47" builtinId="39"/>
    <cellStyle name="Normal 3 2 2 2 2 3" xfId="48"/>
    <cellStyle name="20% - Accent5" xfId="49" builtinId="46"/>
    <cellStyle name="Normal_Sheet1" xfId="50"/>
    <cellStyle name="Linked Cell" xfId="51" builtinId="24"/>
    <cellStyle name="Normal_08tmt3_VT- TM Diep" xfId="52"/>
    <cellStyle name="Warning Text" xfId="53" builtinId="11"/>
    <cellStyle name="60% - Accent2" xfId="54" builtinId="36"/>
    <cellStyle name="Normal 3 2 2 2 2" xfId="55"/>
    <cellStyle name="Normal_07gia" xfId="56"/>
    <cellStyle name="Normal 10 2 2 2 5" xfId="57"/>
    <cellStyle name="Accent2" xfId="58" builtinId="33"/>
    <cellStyle name="40% - Accent2" xfId="59" builtinId="35"/>
    <cellStyle name="Normal_08tmt3 2" xfId="60"/>
    <cellStyle name="Normal_Xl0000163" xfId="61"/>
    <cellStyle name="20% - Accent2" xfId="62" builtinId="34"/>
    <cellStyle name="Normal 155 2" xfId="63"/>
    <cellStyle name="20% - Accent6" xfId="64" builtinId="50"/>
    <cellStyle name="Accent1" xfId="65" builtinId="29"/>
    <cellStyle name="40% - Accent1" xfId="66" builtinId="31"/>
    <cellStyle name="20% - Accent1" xfId="67" builtinId="30"/>
    <cellStyle name="Normal_05XD_Dautu(6-2011) 2" xfId="68"/>
    <cellStyle name="Neutral" xfId="69" builtinId="28"/>
    <cellStyle name="Bad" xfId="70" builtinId="27"/>
    <cellStyle name="Normal 10 2 2 2 5 2" xfId="71"/>
    <cellStyle name="20% - Accent4" xfId="72" builtinId="42"/>
    <cellStyle name="Normal_02NN" xfId="73"/>
    <cellStyle name="Comma 3 2 5 4 2" xfId="74"/>
    <cellStyle name="Total" xfId="75" builtinId="25"/>
    <cellStyle name="Output" xfId="76" builtinId="21"/>
    <cellStyle name="Normal_nhanh sap xep lai 3" xfId="77"/>
    <cellStyle name="Comma_Bieu 012011" xfId="78"/>
    <cellStyle name="Comma 11 2" xfId="79"/>
    <cellStyle name="Currency" xfId="80" builtinId="4"/>
    <cellStyle name="20% - Accent3" xfId="81" builtinId="38"/>
    <cellStyle name="Normal_05XD_Dautu(6-2011)" xfId="82"/>
    <cellStyle name="Note" xfId="83" builtinId="10"/>
    <cellStyle name="Input" xfId="84" builtinId="20"/>
    <cellStyle name="Percent" xfId="85" builtinId="5"/>
    <cellStyle name="Heading 4" xfId="86" builtinId="19"/>
    <cellStyle name="Calculation" xfId="87" builtinId="22"/>
    <cellStyle name="Normal_07VT 2" xfId="88"/>
    <cellStyle name="Comma 17 2" xfId="89"/>
    <cellStyle name="Good" xfId="90" builtinId="26"/>
    <cellStyle name="Heading 3" xfId="91" builtinId="18"/>
    <cellStyle name="Normal_08tmt3" xfId="92"/>
    <cellStyle name="Normal_Gui Vu TH-Bao cao nhanh VDT 2006" xfId="93"/>
    <cellStyle name="Normal 2 16 2" xfId="94"/>
    <cellStyle name="CExplanatory Text" xfId="95" builtinId="53"/>
    <cellStyle name="Heading 1" xfId="96" builtinId="16"/>
    <cellStyle name="Normal_Xl0000156" xfId="97"/>
    <cellStyle name="Comma [0]" xfId="98" builtinId="6"/>
    <cellStyle name="Currency [0]" xfId="99" builtinId="7"/>
    <cellStyle name="Normal 156" xfId="100"/>
    <cellStyle name="Normal - Style1 3" xfId="101"/>
    <cellStyle name="Followed Hyperlink" xfId="102" builtinId="9"/>
    <cellStyle name="Heading 2" xfId="103" builtinId="17"/>
    <cellStyle name="Comma" xfId="104" builtinId="3"/>
    <cellStyle name="Check Cell" xfId="105" builtinId="23"/>
    <cellStyle name="Normal 7 4 2" xfId="106"/>
    <cellStyle name="60% - Accent3" xfId="107" builtinId="40"/>
    <cellStyle name="Hyperlink" xfId="10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9.xml"/><Relationship Id="rId27" Type="http://schemas.openxmlformats.org/officeDocument/2006/relationships/externalLink" Target="externalLinks/externalLink8.xml"/><Relationship Id="rId26" Type="http://schemas.openxmlformats.org/officeDocument/2006/relationships/externalLink" Target="externalLinks/externalLink7.xml"/><Relationship Id="rId25" Type="http://schemas.openxmlformats.org/officeDocument/2006/relationships/externalLink" Target="externalLinks/externalLink6.xml"/><Relationship Id="rId24" Type="http://schemas.openxmlformats.org/officeDocument/2006/relationships/externalLink" Target="externalLinks/externalLink5.xml"/><Relationship Id="rId23" Type="http://schemas.openxmlformats.org/officeDocument/2006/relationships/externalLink" Target="externalLinks/externalLink4.xml"/><Relationship Id="rId22" Type="http://schemas.openxmlformats.org/officeDocument/2006/relationships/externalLink" Target="externalLinks/externalLink3.xml"/><Relationship Id="rId21" Type="http://schemas.openxmlformats.org/officeDocument/2006/relationships/externalLink" Target="externalLinks/externalLink2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M pc_x0006_"/>
      <sheetName val="&#13;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"/>
      <sheetName val="Tong_ke"/>
      <sheetName val="XXXXXX?X"/>
      <sheetName val="tien "/>
      <sheetName val="T6-99"/>
      <sheetName val="T4-99_x0005_"/>
      <sheetName val="[IBASE2.XLS뭝êm283-Km284"/>
      <sheetName val="CHITIET VL-NCHT1 (2)"/>
      <sheetName val="NEW-PANEL"/>
      <sheetName val="T4-99_x0005_"/>
      <sheetName val="Soqu_x0005_"/>
      <sheetName val="thong ke"/>
      <sheetName val="DMT"/>
      <sheetName val="Năm"/>
      <sheetName val="Thời gian"/>
      <sheetName val="Tỉnh"/>
      <sheetName val="Km282-Km_x0003_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/>
      <sheetData sheetId="768" refreshError="1"/>
      <sheetData sheetId="769" refreshError="1"/>
      <sheetData sheetId="770" refreshError="1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/>
      <sheetData sheetId="1683" refreshError="1"/>
      <sheetData sheetId="1684" refreshError="1"/>
      <sheetData sheetId="1685" refreshError="1"/>
      <sheetData sheetId="168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phan tich DG"/>
      <sheetName val="gia vat lieu"/>
      <sheetName val="gia xe may"/>
      <sheetName val="gia nhan cong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ongty"/>
      <sheetName val="VPPN"/>
      <sheetName val="XN74"/>
      <sheetName val="XN54"/>
      <sheetName val="XN33"/>
      <sheetName val="NK96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.K H.T.T5"/>
      <sheetName val="T.K T7"/>
      <sheetName val="TK T6"/>
      <sheetName val="T.K T5"/>
      <sheetName val="Bang thong ke hang ton"/>
      <sheetName val="thong ke "/>
      <sheetName val="T.KT04"/>
      <sheetName val="T8-9)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inh_ha nha"/>
      <sheetName val="20+590"/>
      <sheetName val="20+1218"/>
      <sheetName val="22+456"/>
      <sheetName val="23+200"/>
      <sheetName val="23+327"/>
      <sheetName val="23+468"/>
      <sheetName val="Bia1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T8-9@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TH_B¸"/>
      <sheetName val="CongNo"/>
      <sheetName val="TD khao sat"/>
      <sheetName val=""/>
      <sheetName val="CHITIET VL-NC"/>
      <sheetName val="DON GIA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IBASE2"/>
      <sheetName val="Cong hop 2,0ࡸ2,0"/>
      <sheetName val="Biaþ"/>
      <sheetName val="Luot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Km282-Km_x0003_"/>
      <sheetName val="°:nh"/>
      <sheetName val="SANNUONG"/>
      <sheetName val="thkn (2)"/>
      <sheetName val="Vchuygn(C)"/>
      <sheetName val="342201-T10"/>
      <sheetName val="km208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DMX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"/>
      <sheetName val="Tong_ke"/>
      <sheetName val="XXXXXX?X"/>
      <sheetName val="tien "/>
      <sheetName val="T6-99"/>
      <sheetName val="T4-99_x0005_"/>
      <sheetName val="[IBASE2.XLS뭝êm283-Km284"/>
      <sheetName val="CHITIET VL-NCHT1 (2)"/>
      <sheetName val="NEW-PANEL"/>
      <sheetName val="KH-Q1,Q2,01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"/>
      <sheetName val="Bia "/>
      <sheetName val="TK13 "/>
      <sheetName val="nghi dinh-  "/>
      <sheetName val=""/>
      <sheetName val="Km282-Km ?3"/>
      <sheetName val="T8-9 "/>
      <sheetName val="Soqu "/>
      <sheetName val="Km282-Km "/>
      <sheetName val="Figure 6 NPV"/>
      <sheetName val=""/>
      <sheetName val="Bia"/>
      <sheetName val="Soqu_x0005_"/>
      <sheetName val="thong ke"/>
      <sheetName val="Soqu "/>
      <sheetName val="DM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 refreshError="1"/>
      <sheetData sheetId="717" refreshError="1"/>
      <sheetData sheetId="718"/>
      <sheetData sheetId="719" refreshError="1"/>
      <sheetData sheetId="720" refreshError="1"/>
      <sheetData sheetId="721"/>
      <sheetData sheetId="722"/>
      <sheetData sheetId="723"/>
      <sheetData sheetId="724"/>
      <sheetData sheetId="725"/>
      <sheetData sheetId="726"/>
      <sheetData sheetId="727"/>
      <sheetData sheetId="728" refreshError="1"/>
      <sheetData sheetId="729"/>
      <sheetData sheetId="730" refreshError="1"/>
      <sheetData sheetId="731" refreshError="1"/>
      <sheetData sheetId="732" refreshError="1"/>
      <sheetData sheetId="733" refreshError="1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 refreshError="1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/>
      <sheetData sheetId="793"/>
      <sheetData sheetId="794"/>
      <sheetData sheetId="795"/>
      <sheetData sheetId="796"/>
      <sheetData sheetId="797"/>
      <sheetData sheetId="798"/>
      <sheetData sheetId="799" refreshError="1"/>
      <sheetData sheetId="800" refreshError="1"/>
      <sheetData sheetId="801"/>
      <sheetData sheetId="802"/>
      <sheetData sheetId="803"/>
      <sheetData sheetId="804"/>
      <sheetData sheetId="805" refreshError="1"/>
      <sheetData sheetId="806"/>
      <sheetData sheetId="807" refreshError="1"/>
      <sheetData sheetId="808"/>
      <sheetData sheetId="809"/>
      <sheetData sheetId="810"/>
      <sheetData sheetId="81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/>
      <sheetData sheetId="822"/>
      <sheetData sheetId="823"/>
      <sheetData sheetId="824"/>
      <sheetData sheetId="825"/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 refreshError="1"/>
      <sheetData sheetId="1208"/>
      <sheetData sheetId="1209" refreshError="1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 refreshError="1"/>
      <sheetData sheetId="1237" refreshError="1"/>
      <sheetData sheetId="1238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/>
      <sheetData sheetId="1657"/>
      <sheetData sheetId="1658"/>
      <sheetData sheetId="1659"/>
      <sheetData sheetId="1660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/>
      <sheetData sheetId="1667" refreshError="1"/>
      <sheetData sheetId="1668" refreshError="1"/>
      <sheetData sheetId="1669"/>
      <sheetData sheetId="1670"/>
      <sheetData sheetId="1671"/>
      <sheetData sheetId="1672" refreshError="1"/>
      <sheetData sheetId="1673" refreshError="1"/>
      <sheetData sheetId="1674" refreshError="1"/>
      <sheetData sheetId="1675"/>
      <sheetData sheetId="1676"/>
      <sheetData sheetId="1677" refreshError="1"/>
      <sheetData sheetId="1678" refreshError="1"/>
      <sheetData sheetId="1679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/>
      <sheetData sheetId="171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QD cua "/>
      <sheetName val="DŃ02"/>
      <sheetName val="GS09-chi TM"/>
      <sheetName val="CV di ngoai to~g"/>
      <sheetName val="DG "/>
      <sheetName val="I"/>
      <sheetName val="tt chu don"/>
      <sheetName val="_x0014_M01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nam2004"/>
      <sheetName val="Dhp+d"/>
      <sheetName val="PNT-P3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GS11- tÝnh KH_x0014_SC§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Temp"/>
      <sheetName val="⁋㌱Ա"/>
      <sheetName val="⁋㌱Ա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TK33313"/>
      <sheetName val="UK 911"/>
      <sheetName val="CEPS1"/>
      <sheetName val="Km285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Cong ban "/>
      <sheetName val="Èoasen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chieuda"/>
      <sheetName val="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&#13;"/>
      <sheetName val="_x000c_?&#10;"/>
      <sheetName val="⁋㌱Ա"/>
      <sheetName val="IBASE"/>
      <sheetName val="CC@S03"/>
      <sheetName val="chieuday"/>
      <sheetName val="M pc_x0006_"/>
      <sheetName val="TK42ı"/>
      <sheetName val="tÿ-01"/>
      <sheetName val="SoCaiT"/>
      <sheetName val="⁋㌱Ա"/>
      <sheetName val="Cong ban "/>
      <sheetName val="t"/>
      <sheetName val="CV den"/>
      <sheetName val="[PNT-P3.xls][PNT-P3.xls]C/c t)e"/>
      <sheetName val="[PNT-P3.xls][PNT-P3.xls]C4ulu/n"/>
      <sheetName val="7 THAI NGUYEN"/>
      <sheetName val="gia԰"/>
      <sheetName val=""/>
      <sheetName val="Np mai 280"/>
      <sheetName val=""/>
      <sheetName val="Cong ban 1,5_x0013_"/>
      <sheetName val="bÑi_x0003_"/>
      <sheetName val="_x000f_"/>
      <sheetName val="M pc_x0006_"/>
      <sheetName val="&#13;âO"/>
      <sheetName val="Op mai 2_x000c_"/>
      <sheetName val="_x000f_"/>
      <sheetName val="&#13;âOŽ"/>
      <sheetName val="_x000c_"/>
      <sheetName val="Cong ban 1,5„—_x0013_"/>
      <sheetName val="&#10;âO"/>
      <sheetName val="_x000c_"/>
      <sheetName val="&#10;âOŽ"/>
      <sheetName val="chieud_x0005_"/>
      <sheetName val="&#13;â_x0005_"/>
      <sheetName val="I_x0005_"/>
      <sheetName val="QUY IV _x0005_"/>
      <sheetName val="co_x0005_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/>
      <sheetData sheetId="265"/>
      <sheetData sheetId="266" refreshError="1"/>
      <sheetData sheetId="267"/>
      <sheetData sheetId="268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/>
      <sheetData sheetId="291"/>
      <sheetData sheetId="292"/>
      <sheetData sheetId="293"/>
      <sheetData sheetId="294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/>
      <sheetData sheetId="368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/>
      <sheetData sheetId="387" refreshError="1"/>
      <sheetData sheetId="388" refreshError="1"/>
      <sheetData sheetId="389"/>
      <sheetData sheetId="390"/>
      <sheetData sheetId="391"/>
      <sheetData sheetId="392" refreshError="1"/>
      <sheetData sheetId="393"/>
      <sheetData sheetId="394" refreshError="1"/>
      <sheetData sheetId="395" refreshError="1"/>
      <sheetData sheetId="396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 refreshError="1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 refreshError="1"/>
      <sheetData sheetId="539"/>
      <sheetData sheetId="540"/>
      <sheetData sheetId="541"/>
      <sheetData sheetId="542"/>
      <sheetData sheetId="543"/>
      <sheetData sheetId="544" refreshError="1"/>
      <sheetData sheetId="545" refreshError="1"/>
      <sheetData sheetId="546"/>
      <sheetData sheetId="547"/>
      <sheetData sheetId="548" refreshError="1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 refreshError="1"/>
      <sheetData sheetId="563"/>
      <sheetData sheetId="564" refreshError="1"/>
      <sheetData sheetId="565" refreshError="1"/>
      <sheetData sheetId="566" refreshError="1"/>
      <sheetData sheetId="567" refreshError="1"/>
      <sheetData sheetId="568"/>
      <sheetData sheetId="569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 refreshError="1"/>
      <sheetData sheetId="591"/>
      <sheetData sheetId="592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 refreshError="1"/>
      <sheetData sheetId="701"/>
      <sheetData sheetId="702"/>
      <sheetData sheetId="703"/>
      <sheetData sheetId="704"/>
      <sheetData sheetId="705" refreshError="1"/>
      <sheetData sheetId="706" refreshError="1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/>
      <sheetData sheetId="778" refreshError="1"/>
      <sheetData sheetId="779" refreshError="1"/>
      <sheetData sheetId="780"/>
      <sheetData sheetId="781"/>
      <sheetData sheetId="782" refreshError="1"/>
      <sheetData sheetId="783"/>
      <sheetData sheetId="784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/>
      <sheetData sheetId="102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/>
      <sheetData sheetId="1059"/>
      <sheetData sheetId="1060" refreshError="1"/>
      <sheetData sheetId="1061" refreshError="1"/>
      <sheetData sheetId="1062" refreshError="1"/>
      <sheetData sheetId="1063" refreshError="1"/>
      <sheetData sheetId="1064"/>
      <sheetData sheetId="1065" refreshError="1"/>
      <sheetData sheetId="1066" refreshError="1"/>
      <sheetData sheetId="1067" refreshError="1"/>
      <sheetData sheetId="1068" refreshError="1"/>
      <sheetData sheetId="1069"/>
      <sheetData sheetId="1070" refreshError="1"/>
      <sheetData sheetId="1071"/>
      <sheetData sheetId="1072" refreshError="1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 refreshError="1"/>
      <sheetData sheetId="1107" refreshError="1"/>
      <sheetData sheetId="1108"/>
      <sheetData sheetId="1109"/>
      <sheetData sheetId="1110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/>
      <sheetData sheetId="1154"/>
      <sheetData sheetId="1155"/>
      <sheetData sheetId="1156"/>
      <sheetData sheetId="1157" refreshError="1"/>
      <sheetData sheetId="1158" refreshError="1"/>
      <sheetData sheetId="1159" refreshError="1"/>
      <sheetData sheetId="1160" refreshError="1"/>
      <sheetData sheetId="1161"/>
      <sheetData sheetId="1162"/>
      <sheetData sheetId="1163" refreshError="1"/>
      <sheetData sheetId="1164"/>
      <sheetData sheetId="1165"/>
      <sheetData sheetId="1166" refreshError="1"/>
      <sheetData sheetId="1167" refreshError="1"/>
      <sheetData sheetId="1168" refreshError="1"/>
      <sheetData sheetId="1169" refreshError="1"/>
      <sheetData sheetId="1170"/>
      <sheetData sheetId="1171"/>
      <sheetData sheetId="1172"/>
      <sheetData sheetId="1173"/>
      <sheetData sheetId="1174"/>
      <sheetData sheetId="1175" refreshError="1"/>
      <sheetData sheetId="1176" refreshError="1"/>
      <sheetData sheetId="1177"/>
      <sheetData sheetId="1178"/>
      <sheetData sheetId="1179"/>
      <sheetData sheetId="1180"/>
      <sheetData sheetId="1181"/>
      <sheetData sheetId="1182" refreshError="1"/>
      <sheetData sheetId="1183" refreshError="1"/>
      <sheetData sheetId="1184" refreshError="1"/>
      <sheetData sheetId="1185"/>
      <sheetData sheetId="1186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/>
      <sheetData sheetId="1211" refreshError="1"/>
      <sheetData sheetId="1212" refreshError="1"/>
      <sheetData sheetId="1213" refreshError="1"/>
      <sheetData sheetId="1214"/>
      <sheetData sheetId="1215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/>
      <sheetData sheetId="1223" refreshError="1"/>
      <sheetData sheetId="1224" refreshError="1"/>
      <sheetData sheetId="1225" refreshError="1"/>
      <sheetData sheetId="1226" refreshError="1"/>
      <sheetData sheetId="1227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"/>
      <sheetName val="&#13;âO"/>
      <sheetName val="chieud_x0005_"/>
      <sheetName val="Op mai 2_x000c_"/>
      <sheetName val="Cong ban 1,5„—_x0013_"/>
      <sheetName val="QD cua "/>
      <sheetName val="_x000c_"/>
      <sheetName val="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⁋㌱Ա"/>
      <sheetName val="⁋㌱Ա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&#13;"/>
      <sheetName val="_x000c_?&#10;"/>
      <sheetName val="⁋㌱Ա"/>
      <sheetName val="Cong ban "/>
      <sheetName val="t"/>
      <sheetName val="CV den"/>
      <sheetName val="Cong ban "/>
      <sheetName val="I_x0005_"/>
      <sheetName val="QUY IV _x0005_"/>
      <sheetName val="&#13;â_x0005_"/>
      <sheetName val="co_x0005_"/>
      <sheetName val="Opmai 280"/>
      <sheetName val="M pc_x0006_CamPh"/>
      <sheetName val="gia x may"/>
      <sheetName val="_x000c_&#13;"/>
      <sheetName val="_x000f_‚ž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 refreshError="1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/>
      <sheetData sheetId="701"/>
      <sheetData sheetId="702"/>
      <sheetData sheetId="703" refreshError="1"/>
      <sheetData sheetId="704"/>
      <sheetData sheetId="705" refreshError="1"/>
      <sheetData sheetId="706"/>
      <sheetData sheetId="707"/>
      <sheetData sheetId="708" refreshError="1"/>
      <sheetData sheetId="709" refreshError="1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/>
      <sheetData sheetId="729"/>
      <sheetData sheetId="730"/>
      <sheetData sheetId="731"/>
      <sheetData sheetId="732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 refreshError="1"/>
      <sheetData sheetId="811" refreshError="1"/>
      <sheetData sheetId="812"/>
      <sheetData sheetId="813" refreshError="1"/>
      <sheetData sheetId="814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/>
      <sheetData sheetId="1112" refreshError="1"/>
      <sheetData sheetId="1113" refreshError="1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/>
      <sheetData sheetId="1141" refreshError="1"/>
      <sheetData sheetId="1142"/>
      <sheetData sheetId="1143"/>
      <sheetData sheetId="1144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 refreshError="1"/>
      <sheetData sheetId="1172" refreshError="1"/>
      <sheetData sheetId="1173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/>
      <sheetData sheetId="1181" refreshError="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 refreshError="1"/>
      <sheetData sheetId="1211"/>
      <sheetData sheetId="1212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B18" sqref="B18"/>
    </sheetView>
  </sheetViews>
  <sheetFormatPr defaultColWidth="9.10833333333333" defaultRowHeight="21" customHeight="1" outlineLevelCol="7"/>
  <cols>
    <col min="1" max="1" width="3" style="406" customWidth="1"/>
    <col min="2" max="2" width="39" style="406" customWidth="1"/>
    <col min="3" max="3" width="15" style="406" customWidth="1"/>
    <col min="4" max="4" width="14.4416666666667" style="406" customWidth="1"/>
    <col min="5" max="5" width="16.5583333333333" style="406" customWidth="1"/>
    <col min="6" max="16384" width="9.10833333333333" style="406"/>
  </cols>
  <sheetData>
    <row r="1" customHeight="1" spans="1:8">
      <c r="A1" s="407" t="s">
        <v>0</v>
      </c>
      <c r="B1" s="407"/>
      <c r="C1" s="407"/>
      <c r="D1" s="407"/>
      <c r="E1" s="407"/>
      <c r="F1" s="432"/>
      <c r="G1" s="433"/>
      <c r="H1" s="433"/>
    </row>
    <row r="2" customHeight="1" spans="1:8">
      <c r="A2" s="408"/>
      <c r="B2" s="408"/>
      <c r="C2" s="408"/>
      <c r="D2" s="408"/>
      <c r="E2" s="408"/>
      <c r="F2" s="431"/>
      <c r="G2" s="433"/>
      <c r="H2" s="433"/>
    </row>
    <row r="3" ht="20.1" customHeight="1" spans="1:6">
      <c r="A3" s="409"/>
      <c r="B3" s="409"/>
      <c r="C3" s="410"/>
      <c r="D3" s="410"/>
      <c r="E3" s="434" t="s">
        <v>1</v>
      </c>
      <c r="F3" s="435"/>
    </row>
    <row r="4" ht="20.1" customHeight="1" spans="1:6">
      <c r="A4" s="411"/>
      <c r="B4" s="411"/>
      <c r="C4" s="411" t="s">
        <v>2</v>
      </c>
      <c r="D4" s="411" t="s">
        <v>3</v>
      </c>
      <c r="E4" s="411" t="s">
        <v>4</v>
      </c>
      <c r="F4" s="431"/>
    </row>
    <row r="5" ht="20.1" customHeight="1" spans="1:6">
      <c r="A5" s="412"/>
      <c r="B5" s="412"/>
      <c r="C5" s="412" t="s">
        <v>5</v>
      </c>
      <c r="D5" s="412" t="s">
        <v>6</v>
      </c>
      <c r="E5" s="412" t="s">
        <v>7</v>
      </c>
      <c r="F5" s="431"/>
    </row>
    <row r="6" ht="20.1" customHeight="1" spans="1:6">
      <c r="A6" s="412"/>
      <c r="B6" s="412"/>
      <c r="C6" s="413"/>
      <c r="D6" s="413"/>
      <c r="E6" s="413" t="s">
        <v>8</v>
      </c>
      <c r="F6" s="431"/>
    </row>
    <row r="7" ht="20.1" customHeight="1" spans="1:6">
      <c r="A7" s="412"/>
      <c r="B7" s="412"/>
      <c r="C7" s="412"/>
      <c r="D7" s="412"/>
      <c r="E7" s="412"/>
      <c r="F7" s="431"/>
    </row>
    <row r="8" ht="20.1" customHeight="1" spans="1:6">
      <c r="A8" s="414" t="s">
        <v>9</v>
      </c>
      <c r="B8" s="415"/>
      <c r="C8" s="416">
        <f>C9+C10</f>
        <v>2951.06889</v>
      </c>
      <c r="D8" s="416">
        <f>D9+D10</f>
        <v>2948.64533</v>
      </c>
      <c r="E8" s="436">
        <f>D8/C8*100</f>
        <v>99.917875180474</v>
      </c>
      <c r="F8" s="437"/>
    </row>
    <row r="9" ht="20.1" customHeight="1" spans="1:6">
      <c r="A9" s="417"/>
      <c r="B9" s="418" t="s">
        <v>10</v>
      </c>
      <c r="C9" s="419">
        <v>1066.88514</v>
      </c>
      <c r="D9" s="419">
        <v>1057.53788</v>
      </c>
      <c r="E9" s="427">
        <f t="shared" ref="E9:E20" si="0">D9/C9*100</f>
        <v>99.1238738220686</v>
      </c>
      <c r="F9" s="437"/>
    </row>
    <row r="10" ht="20.1" customHeight="1" spans="1:6">
      <c r="A10" s="420"/>
      <c r="B10" s="418" t="s">
        <v>11</v>
      </c>
      <c r="C10" s="419">
        <v>1884.18375</v>
      </c>
      <c r="D10" s="419">
        <v>1891.10745</v>
      </c>
      <c r="E10" s="427">
        <f t="shared" si="0"/>
        <v>100.367464160542</v>
      </c>
      <c r="F10" s="437"/>
    </row>
    <row r="11" ht="20.1" customHeight="1" spans="1:6">
      <c r="A11" s="421" t="s">
        <v>12</v>
      </c>
      <c r="B11" s="422"/>
      <c r="C11" s="416">
        <v>1581.10982705968</v>
      </c>
      <c r="D11" s="416">
        <v>1611.99940368212</v>
      </c>
      <c r="E11" s="436">
        <f t="shared" si="0"/>
        <v>101.953664198007</v>
      </c>
      <c r="F11" s="437"/>
    </row>
    <row r="12" ht="20.1" customHeight="1" spans="1:6">
      <c r="A12" s="423"/>
      <c r="B12" s="421" t="s">
        <v>13</v>
      </c>
      <c r="C12" s="419">
        <v>1415.7369</v>
      </c>
      <c r="D12" s="419">
        <v>1423.92466</v>
      </c>
      <c r="E12" s="427">
        <f t="shared" si="0"/>
        <v>100.578339096763</v>
      </c>
      <c r="F12" s="437"/>
    </row>
    <row r="13" ht="20.1" customHeight="1" spans="1:6">
      <c r="A13" s="421" t="s">
        <v>14</v>
      </c>
      <c r="B13" s="421"/>
      <c r="C13" s="416">
        <v>422.81911</v>
      </c>
      <c r="D13" s="416">
        <v>553.53923</v>
      </c>
      <c r="E13" s="436">
        <f t="shared" si="0"/>
        <v>130.916322585325</v>
      </c>
      <c r="F13" s="437"/>
    </row>
    <row r="14" ht="20.1" customHeight="1" spans="1:6">
      <c r="A14" s="421"/>
      <c r="B14" s="421" t="s">
        <v>13</v>
      </c>
      <c r="C14" s="419">
        <v>415.20206</v>
      </c>
      <c r="D14" s="419">
        <v>544.80655</v>
      </c>
      <c r="E14" s="427">
        <f t="shared" si="0"/>
        <v>131.214799367807</v>
      </c>
      <c r="F14" s="437"/>
    </row>
    <row r="15" ht="20.1" customHeight="1" spans="1:6">
      <c r="A15" s="414" t="s">
        <v>15</v>
      </c>
      <c r="B15" s="424"/>
      <c r="C15" s="425"/>
      <c r="D15" s="425"/>
      <c r="E15" s="436"/>
      <c r="F15" s="437"/>
    </row>
    <row r="16" ht="20.1" customHeight="1" spans="1:6">
      <c r="A16" s="414"/>
      <c r="B16" s="426" t="s">
        <v>16</v>
      </c>
      <c r="C16" s="427">
        <v>396.27596</v>
      </c>
      <c r="D16" s="427">
        <v>392.7186838</v>
      </c>
      <c r="E16" s="427">
        <f t="shared" si="0"/>
        <v>99.1023234919423</v>
      </c>
      <c r="F16" s="438"/>
    </row>
    <row r="17" ht="20.1" customHeight="1" spans="1:6">
      <c r="A17" s="417"/>
      <c r="B17" s="426" t="s">
        <v>17</v>
      </c>
      <c r="C17" s="427">
        <v>43.187522102</v>
      </c>
      <c r="D17" s="427">
        <v>45.2260732</v>
      </c>
      <c r="E17" s="427">
        <f t="shared" si="0"/>
        <v>104.720231675217</v>
      </c>
      <c r="F17" s="438"/>
    </row>
    <row r="18" ht="20.1" customHeight="1" spans="1:6">
      <c r="A18" s="414"/>
      <c r="B18" s="426" t="s">
        <v>18</v>
      </c>
      <c r="C18" s="427">
        <v>13.34042</v>
      </c>
      <c r="D18" s="427">
        <v>12.7264609</v>
      </c>
      <c r="E18" s="427">
        <f t="shared" si="0"/>
        <v>95.3977528443632</v>
      </c>
      <c r="F18" s="438"/>
    </row>
    <row r="19" ht="20.1" customHeight="1" spans="1:6">
      <c r="A19" s="428"/>
      <c r="B19" s="426" t="s">
        <v>19</v>
      </c>
      <c r="C19" s="427">
        <v>104.41312</v>
      </c>
      <c r="D19" s="427">
        <v>101.239112</v>
      </c>
      <c r="E19" s="427">
        <f t="shared" si="0"/>
        <v>96.9601444722656</v>
      </c>
      <c r="F19" s="438"/>
    </row>
    <row r="20" ht="20.1" customHeight="1" spans="1:6">
      <c r="A20" s="414"/>
      <c r="B20" s="426" t="s">
        <v>20</v>
      </c>
      <c r="C20" s="427">
        <v>550.02634</v>
      </c>
      <c r="D20" s="427">
        <v>573.68487835</v>
      </c>
      <c r="E20" s="427">
        <f t="shared" si="0"/>
        <v>104.301346431882</v>
      </c>
      <c r="F20" s="437"/>
    </row>
    <row r="21" ht="20.1" customHeight="1" spans="1:6">
      <c r="A21" s="429"/>
      <c r="B21" s="429"/>
      <c r="C21" s="430"/>
      <c r="D21" s="430"/>
      <c r="E21" s="429"/>
      <c r="F21" s="431"/>
    </row>
    <row r="22" ht="20.1" customHeight="1" spans="1:6">
      <c r="A22" s="429"/>
      <c r="B22" s="429"/>
      <c r="F22" s="431"/>
    </row>
    <row r="23" ht="20.1" customHeight="1" spans="1:6">
      <c r="A23" s="429"/>
      <c r="B23" s="429"/>
      <c r="C23" s="430"/>
      <c r="D23" s="430"/>
      <c r="E23" s="429"/>
      <c r="F23" s="431"/>
    </row>
    <row r="24" customHeight="1" spans="1:6">
      <c r="A24" s="429"/>
      <c r="B24" s="429"/>
      <c r="C24" s="430"/>
      <c r="D24" s="430"/>
      <c r="E24" s="429"/>
      <c r="F24" s="431"/>
    </row>
    <row r="25" customHeight="1" spans="1:6">
      <c r="A25" s="429"/>
      <c r="B25" s="429"/>
      <c r="C25" s="430"/>
      <c r="D25" s="430"/>
      <c r="E25" s="429"/>
      <c r="F25" s="431"/>
    </row>
    <row r="26" customHeight="1" spans="1:6">
      <c r="A26" s="429"/>
      <c r="B26" s="429"/>
      <c r="C26" s="429"/>
      <c r="D26" s="429"/>
      <c r="E26" s="429"/>
      <c r="F26" s="431"/>
    </row>
    <row r="27" customHeight="1" spans="1:6">
      <c r="A27" s="429"/>
      <c r="B27" s="429"/>
      <c r="C27" s="429"/>
      <c r="D27" s="429"/>
      <c r="E27" s="429"/>
      <c r="F27" s="431"/>
    </row>
    <row r="28" customHeight="1" spans="1:6">
      <c r="A28" s="431"/>
      <c r="B28" s="431"/>
      <c r="C28" s="431"/>
      <c r="D28" s="431"/>
      <c r="E28" s="431"/>
      <c r="F28" s="431"/>
    </row>
    <row r="29" customHeight="1" spans="1:6">
      <c r="A29" s="431"/>
      <c r="B29" s="431"/>
      <c r="C29" s="431"/>
      <c r="D29" s="431"/>
      <c r="E29" s="431"/>
      <c r="F29" s="431"/>
    </row>
    <row r="30" customHeight="1" spans="1:6">
      <c r="A30" s="431"/>
      <c r="B30" s="431"/>
      <c r="C30" s="431"/>
      <c r="D30" s="431"/>
      <c r="E30" s="431"/>
      <c r="F30" s="431"/>
    </row>
    <row r="31" customHeight="1" spans="1:6">
      <c r="A31" s="431"/>
      <c r="B31" s="431"/>
      <c r="C31" s="431"/>
      <c r="D31" s="431"/>
      <c r="E31" s="431"/>
      <c r="F31" s="431"/>
    </row>
    <row r="32" customHeight="1" spans="1:6">
      <c r="A32" s="431"/>
      <c r="B32" s="431"/>
      <c r="C32" s="431"/>
      <c r="D32" s="431"/>
      <c r="E32" s="431"/>
      <c r="F32" s="431"/>
    </row>
    <row r="33" customHeight="1" spans="1:6">
      <c r="A33" s="431"/>
      <c r="B33" s="431"/>
      <c r="C33" s="431"/>
      <c r="D33" s="431"/>
      <c r="E33" s="431"/>
      <c r="F33" s="431"/>
    </row>
    <row r="34" customHeight="1" spans="1:6">
      <c r="A34" s="431"/>
      <c r="B34" s="431"/>
      <c r="C34" s="431"/>
      <c r="D34" s="431"/>
      <c r="E34" s="431"/>
      <c r="F34" s="431"/>
    </row>
    <row r="35" customHeight="1" spans="1:6">
      <c r="A35" s="431"/>
      <c r="B35" s="431"/>
      <c r="C35" s="431"/>
      <c r="D35" s="431"/>
      <c r="E35" s="431"/>
      <c r="F35" s="431"/>
    </row>
    <row r="36" customHeight="1" spans="1:6">
      <c r="A36" s="431"/>
      <c r="B36" s="431"/>
      <c r="C36" s="431"/>
      <c r="D36" s="431"/>
      <c r="E36" s="431"/>
      <c r="F36" s="431"/>
    </row>
    <row r="37" customHeight="1" spans="1:6">
      <c r="A37" s="431"/>
      <c r="B37" s="431"/>
      <c r="C37" s="431"/>
      <c r="D37" s="431"/>
      <c r="E37" s="431"/>
      <c r="F37" s="431"/>
    </row>
    <row r="38" customHeight="1" spans="1:6">
      <c r="A38" s="431"/>
      <c r="B38" s="431"/>
      <c r="C38" s="431"/>
      <c r="D38" s="431"/>
      <c r="E38" s="431"/>
      <c r="F38" s="431"/>
    </row>
    <row r="39" customHeight="1" spans="1:6">
      <c r="A39" s="431"/>
      <c r="B39" s="431"/>
      <c r="C39" s="431"/>
      <c r="D39" s="431"/>
      <c r="E39" s="431"/>
      <c r="F39" s="431"/>
    </row>
    <row r="40" customHeight="1" spans="1:6">
      <c r="A40" s="431"/>
      <c r="B40" s="431"/>
      <c r="C40" s="431"/>
      <c r="D40" s="431"/>
      <c r="E40" s="431"/>
      <c r="F40" s="431"/>
    </row>
    <row r="41" customHeight="1" spans="1:6">
      <c r="A41" s="431"/>
      <c r="B41" s="431"/>
      <c r="C41" s="431"/>
      <c r="D41" s="431"/>
      <c r="E41" s="431"/>
      <c r="F41" s="431"/>
    </row>
    <row r="42" customHeight="1" spans="1:6">
      <c r="A42" s="431"/>
      <c r="B42" s="431"/>
      <c r="C42" s="431"/>
      <c r="D42" s="431"/>
      <c r="E42" s="431"/>
      <c r="F42" s="431"/>
    </row>
    <row r="43" customHeight="1" spans="1:6">
      <c r="A43" s="431"/>
      <c r="B43" s="431"/>
      <c r="C43" s="431"/>
      <c r="D43" s="431"/>
      <c r="E43" s="431"/>
      <c r="F43" s="431"/>
    </row>
  </sheetData>
  <pageMargins left="0.78740157480315" right="0.47244094488189" top="0.748031496062992" bottom="0.47244094488189" header="0.433070866141732" footer="0.31496062992126"/>
  <pageSetup paperSize="9" firstPageNumber="29" orientation="portrait" useFirstPageNumber="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workbookViewId="0">
      <selection activeCell="B18" sqref="B18"/>
    </sheetView>
  </sheetViews>
  <sheetFormatPr defaultColWidth="8.66666666666667" defaultRowHeight="12.75" outlineLevelCol="6"/>
  <cols>
    <col min="1" max="1" width="45" style="249" customWidth="1"/>
    <col min="2" max="2" width="10.6666666666667" style="249" customWidth="1"/>
    <col min="3" max="3" width="9.33333333333333" style="249" customWidth="1"/>
    <col min="4" max="4" width="20.6666666666667" style="249" customWidth="1"/>
    <col min="5" max="5" width="10" style="249" customWidth="1"/>
    <col min="6" max="6" width="10.3333333333333" style="249" customWidth="1"/>
    <col min="7" max="9" width="5.55833333333333" style="249" customWidth="1"/>
    <col min="10" max="16384" width="8.66666666666667" style="249"/>
  </cols>
  <sheetData>
    <row r="1" s="246" customFormat="1" ht="20.1" customHeight="1" spans="1:3">
      <c r="A1" s="250" t="s">
        <v>264</v>
      </c>
      <c r="B1" s="251"/>
      <c r="C1" s="251"/>
    </row>
    <row r="2" ht="20.1" customHeight="1" spans="1:3">
      <c r="A2" s="252"/>
      <c r="B2" s="252"/>
      <c r="C2" s="252"/>
    </row>
    <row r="3" s="247" customFormat="1" ht="15.9" customHeight="1" spans="1:4">
      <c r="A3" s="253"/>
      <c r="B3" s="253"/>
      <c r="C3" s="254"/>
      <c r="D3" s="255" t="s">
        <v>258</v>
      </c>
    </row>
    <row r="4" s="247" customFormat="1" ht="15.9" customHeight="1" spans="1:4">
      <c r="A4" s="256"/>
      <c r="B4" s="257" t="s">
        <v>25</v>
      </c>
      <c r="C4" s="257" t="s">
        <v>25</v>
      </c>
      <c r="D4" s="257" t="s">
        <v>224</v>
      </c>
    </row>
    <row r="5" s="247" customFormat="1" ht="15.9" customHeight="1" spans="1:4">
      <c r="A5" s="258"/>
      <c r="B5" s="259" t="s">
        <v>259</v>
      </c>
      <c r="C5" s="259" t="s">
        <v>26</v>
      </c>
      <c r="D5" s="259" t="s">
        <v>260</v>
      </c>
    </row>
    <row r="6" s="247" customFormat="1" ht="20.1" customHeight="1" spans="1:4">
      <c r="A6" s="253"/>
      <c r="B6" s="260"/>
      <c r="C6" s="260"/>
      <c r="D6" s="260"/>
    </row>
    <row r="7" s="248" customFormat="1" ht="20.1" customHeight="1" spans="1:4">
      <c r="A7" s="261" t="s">
        <v>238</v>
      </c>
      <c r="B7" s="262">
        <v>6126</v>
      </c>
      <c r="C7" s="262">
        <f>C8+C9+C14</f>
        <v>6427</v>
      </c>
      <c r="D7" s="263">
        <f>C7/B7*100</f>
        <v>104.913483512896</v>
      </c>
    </row>
    <row r="8" s="248" customFormat="1" ht="20.1" customHeight="1" spans="1:6">
      <c r="A8" s="264" t="s">
        <v>240</v>
      </c>
      <c r="B8" s="265">
        <v>133</v>
      </c>
      <c r="C8" s="265">
        <v>135</v>
      </c>
      <c r="D8" s="266">
        <f t="shared" ref="D8:D26" si="0">C8/B8*100</f>
        <v>101.503759398496</v>
      </c>
      <c r="E8" s="272"/>
      <c r="F8" s="272"/>
    </row>
    <row r="9" s="248" customFormat="1" ht="20.1" customHeight="1" spans="1:6">
      <c r="A9" s="264" t="s">
        <v>241</v>
      </c>
      <c r="B9" s="265">
        <v>1328</v>
      </c>
      <c r="C9" s="265">
        <f>SUM(C10:C13)</f>
        <v>1299</v>
      </c>
      <c r="D9" s="266">
        <f t="shared" si="0"/>
        <v>97.816265060241</v>
      </c>
      <c r="E9" s="262"/>
      <c r="F9" s="262"/>
    </row>
    <row r="10" s="247" customFormat="1" ht="20.1" customHeight="1" spans="1:4">
      <c r="A10" s="267" t="s">
        <v>34</v>
      </c>
      <c r="B10" s="268">
        <v>49</v>
      </c>
      <c r="C10" s="268">
        <v>38</v>
      </c>
      <c r="D10" s="269">
        <f t="shared" si="0"/>
        <v>77.5510204081633</v>
      </c>
    </row>
    <row r="11" s="247" customFormat="1" ht="19.5" customHeight="1" spans="1:4">
      <c r="A11" s="267" t="s">
        <v>40</v>
      </c>
      <c r="B11" s="268">
        <v>665</v>
      </c>
      <c r="C11" s="268">
        <v>702</v>
      </c>
      <c r="D11" s="269">
        <f t="shared" si="0"/>
        <v>105.563909774436</v>
      </c>
    </row>
    <row r="12" s="247" customFormat="1" ht="19.5" customHeight="1" spans="1:4">
      <c r="A12" s="267" t="s">
        <v>242</v>
      </c>
      <c r="B12" s="268">
        <v>121</v>
      </c>
      <c r="C12" s="268">
        <v>79</v>
      </c>
      <c r="D12" s="269">
        <f t="shared" si="0"/>
        <v>65.2892561983471</v>
      </c>
    </row>
    <row r="13" s="247" customFormat="1" ht="20.1" customHeight="1" spans="1:4">
      <c r="A13" s="267" t="s">
        <v>243</v>
      </c>
      <c r="B13" s="268">
        <v>493</v>
      </c>
      <c r="C13" s="268">
        <v>480</v>
      </c>
      <c r="D13" s="269">
        <f t="shared" si="0"/>
        <v>97.3630831643002</v>
      </c>
    </row>
    <row r="14" s="248" customFormat="1" ht="20.1" customHeight="1" spans="1:4">
      <c r="A14" s="270" t="s">
        <v>244</v>
      </c>
      <c r="B14" s="265">
        <v>4665</v>
      </c>
      <c r="C14" s="265">
        <f>SUM(C15:C26)</f>
        <v>4993</v>
      </c>
      <c r="D14" s="266">
        <f t="shared" si="0"/>
        <v>107.031082529475</v>
      </c>
    </row>
    <row r="15" s="247" customFormat="1" ht="20.1" customHeight="1" spans="1:4">
      <c r="A15" s="267" t="s">
        <v>245</v>
      </c>
      <c r="B15" s="268">
        <v>2153</v>
      </c>
      <c r="C15" s="268">
        <v>2458</v>
      </c>
      <c r="D15" s="269">
        <f t="shared" si="0"/>
        <v>114.166279609847</v>
      </c>
    </row>
    <row r="16" s="247" customFormat="1" ht="20.1" customHeight="1" spans="1:4">
      <c r="A16" s="267" t="s">
        <v>246</v>
      </c>
      <c r="B16" s="268">
        <v>244</v>
      </c>
      <c r="C16" s="268">
        <v>234</v>
      </c>
      <c r="D16" s="269">
        <f t="shared" si="0"/>
        <v>95.9016393442623</v>
      </c>
    </row>
    <row r="17" s="247" customFormat="1" ht="20.1" customHeight="1" spans="1:4">
      <c r="A17" s="267" t="s">
        <v>247</v>
      </c>
      <c r="B17" s="268">
        <v>321</v>
      </c>
      <c r="C17" s="268">
        <v>285</v>
      </c>
      <c r="D17" s="269">
        <f t="shared" si="0"/>
        <v>88.785046728972</v>
      </c>
    </row>
    <row r="18" s="247" customFormat="1" ht="20.1" customHeight="1" spans="1:4">
      <c r="A18" s="267" t="s">
        <v>248</v>
      </c>
      <c r="B18" s="268">
        <v>216</v>
      </c>
      <c r="C18" s="268">
        <v>233</v>
      </c>
      <c r="D18" s="269">
        <f t="shared" si="0"/>
        <v>107.87037037037</v>
      </c>
    </row>
    <row r="19" s="247" customFormat="1" ht="21.75" customHeight="1" spans="1:4">
      <c r="A19" s="267" t="s">
        <v>249</v>
      </c>
      <c r="B19" s="268">
        <v>78</v>
      </c>
      <c r="C19" s="268">
        <v>88</v>
      </c>
      <c r="D19" s="269">
        <f t="shared" si="0"/>
        <v>112.820512820513</v>
      </c>
    </row>
    <row r="20" s="247" customFormat="1" ht="20.1" customHeight="1" spans="1:4">
      <c r="A20" s="267" t="s">
        <v>250</v>
      </c>
      <c r="B20" s="268">
        <v>456</v>
      </c>
      <c r="C20" s="268">
        <v>410</v>
      </c>
      <c r="D20" s="269">
        <f t="shared" si="0"/>
        <v>89.9122807017544</v>
      </c>
    </row>
    <row r="21" s="247" customFormat="1" ht="30" customHeight="1" spans="1:4">
      <c r="A21" s="267" t="s">
        <v>261</v>
      </c>
      <c r="B21" s="268">
        <v>427</v>
      </c>
      <c r="C21" s="268">
        <v>459</v>
      </c>
      <c r="D21" s="269">
        <f t="shared" si="0"/>
        <v>107.494145199063</v>
      </c>
    </row>
    <row r="22" s="247" customFormat="1" ht="20.1" customHeight="1" spans="1:4">
      <c r="A22" s="267" t="s">
        <v>252</v>
      </c>
      <c r="B22" s="268">
        <v>261</v>
      </c>
      <c r="C22" s="268">
        <v>277</v>
      </c>
      <c r="D22" s="269">
        <f t="shared" si="0"/>
        <v>106.130268199234</v>
      </c>
    </row>
    <row r="23" s="247" customFormat="1" ht="21" customHeight="1" spans="1:4">
      <c r="A23" s="267" t="s">
        <v>253</v>
      </c>
      <c r="B23" s="268">
        <v>67</v>
      </c>
      <c r="C23" s="268">
        <v>88</v>
      </c>
      <c r="D23" s="269">
        <f t="shared" si="0"/>
        <v>131.34328358209</v>
      </c>
    </row>
    <row r="24" s="247" customFormat="1" ht="20.1" customHeight="1" spans="1:4">
      <c r="A24" s="267" t="s">
        <v>254</v>
      </c>
      <c r="B24" s="268">
        <v>47</v>
      </c>
      <c r="C24" s="268">
        <v>65</v>
      </c>
      <c r="D24" s="269">
        <f t="shared" si="0"/>
        <v>138.297872340426</v>
      </c>
    </row>
    <row r="25" ht="29.25" customHeight="1" spans="1:4">
      <c r="A25" s="267" t="s">
        <v>262</v>
      </c>
      <c r="B25" s="268">
        <v>312</v>
      </c>
      <c r="C25" s="268">
        <v>318</v>
      </c>
      <c r="D25" s="269">
        <f t="shared" si="0"/>
        <v>101.923076923077</v>
      </c>
    </row>
    <row r="26" ht="20.1" customHeight="1" spans="1:4">
      <c r="A26" s="267" t="s">
        <v>256</v>
      </c>
      <c r="B26" s="268">
        <v>83</v>
      </c>
      <c r="C26" s="268">
        <v>78</v>
      </c>
      <c r="D26" s="269">
        <f t="shared" si="0"/>
        <v>93.9759036144578</v>
      </c>
    </row>
    <row r="27" ht="20.1" customHeight="1" spans="1:7">
      <c r="A27" s="271"/>
      <c r="B27" s="252"/>
      <c r="C27" s="252"/>
      <c r="D27" s="252"/>
      <c r="E27" s="252"/>
      <c r="F27" s="252"/>
      <c r="G27" s="252"/>
    </row>
    <row r="28" ht="20.1" customHeight="1" spans="1:3">
      <c r="A28" s="252"/>
      <c r="B28" s="252"/>
      <c r="C28" s="252"/>
    </row>
    <row r="29" ht="20.1" customHeight="1" spans="1:3">
      <c r="A29" s="252"/>
      <c r="B29" s="252"/>
      <c r="C29" s="252"/>
    </row>
    <row r="30" ht="20.1" customHeight="1" spans="1:3">
      <c r="A30" s="252"/>
      <c r="B30" s="252"/>
      <c r="C30" s="252"/>
    </row>
    <row r="31" ht="20.1" customHeight="1" spans="1:3">
      <c r="A31" s="252"/>
      <c r="B31" s="252"/>
      <c r="C31" s="252"/>
    </row>
    <row r="32" ht="20.1" customHeight="1" spans="1:3">
      <c r="A32" s="252"/>
      <c r="B32" s="252"/>
      <c r="C32" s="252"/>
    </row>
    <row r="33" ht="20.1" customHeight="1" spans="1:3">
      <c r="A33" s="252"/>
      <c r="B33" s="252"/>
      <c r="C33" s="252"/>
    </row>
    <row r="34" ht="20.1" customHeight="1" spans="1:3">
      <c r="A34" s="252"/>
      <c r="B34" s="252"/>
      <c r="C34" s="252"/>
    </row>
    <row r="35" ht="20.1" customHeight="1" spans="1:3">
      <c r="A35" s="252"/>
      <c r="B35" s="252"/>
      <c r="C35" s="252"/>
    </row>
    <row r="36" ht="20.1" customHeight="1" spans="1:3">
      <c r="A36" s="252"/>
      <c r="B36" s="252"/>
      <c r="C36" s="252"/>
    </row>
    <row r="37" ht="20.1" customHeight="1" spans="1:3">
      <c r="A37" s="252"/>
      <c r="B37" s="252"/>
      <c r="C37" s="252"/>
    </row>
    <row r="38" ht="20.1" customHeight="1" spans="1:3">
      <c r="A38" s="252"/>
      <c r="B38" s="252"/>
      <c r="C38" s="252"/>
    </row>
    <row r="39" ht="20.1" customHeight="1" spans="1:3">
      <c r="A39" s="252"/>
      <c r="B39" s="252"/>
      <c r="C39" s="252"/>
    </row>
    <row r="40" ht="20.1" customHeight="1" spans="1:3">
      <c r="A40" s="252"/>
      <c r="B40" s="252"/>
      <c r="C40" s="252"/>
    </row>
    <row r="41" ht="20.1" customHeight="1" spans="1:3">
      <c r="A41" s="252"/>
      <c r="B41" s="252"/>
      <c r="C41" s="252"/>
    </row>
    <row r="42" ht="20.1" customHeight="1" spans="1:3">
      <c r="A42" s="252"/>
      <c r="B42" s="252"/>
      <c r="C42" s="252"/>
    </row>
    <row r="43" ht="20.1" customHeight="1" spans="1:3">
      <c r="A43" s="252"/>
      <c r="B43" s="252"/>
      <c r="C43" s="252"/>
    </row>
    <row r="44" ht="20.1" customHeight="1" spans="1:3">
      <c r="A44" s="252"/>
      <c r="B44" s="252"/>
      <c r="C44" s="252"/>
    </row>
    <row r="45" ht="20.1" customHeight="1" spans="1:3">
      <c r="A45" s="252"/>
      <c r="B45" s="252"/>
      <c r="C45" s="252"/>
    </row>
    <row r="46" ht="20.1" customHeight="1" spans="1:3">
      <c r="A46" s="252"/>
      <c r="B46" s="252"/>
      <c r="C46" s="252"/>
    </row>
    <row r="47" ht="20.1" customHeight="1" spans="1:3">
      <c r="A47" s="252"/>
      <c r="B47" s="252"/>
      <c r="C47" s="252"/>
    </row>
    <row r="48" ht="20.1" customHeight="1" spans="1:3">
      <c r="A48" s="252"/>
      <c r="B48" s="252"/>
      <c r="C48" s="252"/>
    </row>
    <row r="49" ht="20.1" customHeight="1" spans="1:3">
      <c r="A49" s="252"/>
      <c r="B49" s="252"/>
      <c r="C49" s="252"/>
    </row>
    <row r="50" ht="20.1" customHeight="1" spans="1:3">
      <c r="A50" s="252"/>
      <c r="B50" s="252"/>
      <c r="C50" s="252"/>
    </row>
    <row r="51" ht="20.1" customHeight="1" spans="1:3">
      <c r="A51" s="252"/>
      <c r="B51" s="252"/>
      <c r="C51" s="252"/>
    </row>
    <row r="52" ht="20.1" customHeight="1" spans="1:3">
      <c r="A52" s="252"/>
      <c r="B52" s="252"/>
      <c r="C52" s="252"/>
    </row>
    <row r="53" ht="20.1" customHeight="1" spans="1:3">
      <c r="A53" s="252"/>
      <c r="B53" s="252"/>
      <c r="C53" s="252"/>
    </row>
    <row r="54" ht="20.1" customHeight="1" spans="1:3">
      <c r="A54" s="252"/>
      <c r="B54" s="252"/>
      <c r="C54" s="252"/>
    </row>
    <row r="55" ht="20.1" customHeight="1" spans="1:3">
      <c r="A55" s="252"/>
      <c r="B55" s="252"/>
      <c r="C55" s="252"/>
    </row>
    <row r="56" ht="20.1" customHeight="1" spans="1:3">
      <c r="A56" s="252"/>
      <c r="B56" s="252"/>
      <c r="C56" s="252"/>
    </row>
    <row r="57" ht="20.1" customHeight="1" spans="1:3">
      <c r="A57" s="252"/>
      <c r="B57" s="252"/>
      <c r="C57" s="252"/>
    </row>
    <row r="58" ht="20.1" customHeight="1" spans="1:3">
      <c r="A58" s="252"/>
      <c r="B58" s="252"/>
      <c r="C58" s="252"/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workbookViewId="0">
      <selection activeCell="H13" sqref="H13"/>
    </sheetView>
  </sheetViews>
  <sheetFormatPr defaultColWidth="9" defaultRowHeight="17.25" outlineLevelCol="7"/>
  <cols>
    <col min="1" max="1" width="2" style="213" customWidth="1"/>
    <col min="2" max="2" width="31.4416666666667" style="213" customWidth="1"/>
    <col min="3" max="3" width="10.4416666666667" style="213" customWidth="1"/>
    <col min="4" max="4" width="10.1083333333333" style="213" customWidth="1"/>
    <col min="5" max="5" width="9.88333333333333" style="213" customWidth="1"/>
    <col min="6" max="6" width="12.8833333333333" style="213" customWidth="1"/>
    <col min="7" max="7" width="13" style="213" customWidth="1"/>
    <col min="8" max="16384" width="9" style="213"/>
  </cols>
  <sheetData>
    <row r="1" ht="20.1" customHeight="1" spans="1:1">
      <c r="A1" s="214" t="s">
        <v>265</v>
      </c>
    </row>
    <row r="2" ht="18" customHeight="1" spans="1:6">
      <c r="A2" s="215"/>
      <c r="B2" s="215"/>
      <c r="C2" s="215"/>
      <c r="D2" s="215"/>
      <c r="E2" s="215"/>
      <c r="F2" s="215"/>
    </row>
    <row r="3" ht="18" customHeight="1" spans="1:7">
      <c r="A3" s="216"/>
      <c r="B3" s="216"/>
      <c r="C3" s="216"/>
      <c r="D3" s="216"/>
      <c r="E3" s="216"/>
      <c r="G3" s="238" t="s">
        <v>266</v>
      </c>
    </row>
    <row r="4" ht="15.9" customHeight="1" spans="1:7">
      <c r="A4" s="217"/>
      <c r="B4" s="217"/>
      <c r="C4" s="218" t="s">
        <v>72</v>
      </c>
      <c r="D4" s="218" t="s">
        <v>267</v>
      </c>
      <c r="E4" s="218" t="s">
        <v>74</v>
      </c>
      <c r="F4" s="444" t="s">
        <v>268</v>
      </c>
      <c r="G4" s="444" t="s">
        <v>268</v>
      </c>
    </row>
    <row r="5" ht="15.9" customHeight="1" spans="1:7">
      <c r="A5" s="219"/>
      <c r="B5" s="219"/>
      <c r="C5" s="220" t="s">
        <v>76</v>
      </c>
      <c r="D5" s="220" t="s">
        <v>77</v>
      </c>
      <c r="E5" s="220" t="s">
        <v>25</v>
      </c>
      <c r="F5" s="220" t="s">
        <v>269</v>
      </c>
      <c r="G5" s="220" t="s">
        <v>269</v>
      </c>
    </row>
    <row r="6" ht="15.9" customHeight="1" spans="1:7">
      <c r="A6" s="219"/>
      <c r="B6" s="219"/>
      <c r="C6" s="220" t="s">
        <v>78</v>
      </c>
      <c r="D6" s="220" t="s">
        <v>78</v>
      </c>
      <c r="E6" s="220" t="s">
        <v>78</v>
      </c>
      <c r="F6" s="220" t="s">
        <v>270</v>
      </c>
      <c r="G6" s="220" t="s">
        <v>28</v>
      </c>
    </row>
    <row r="7" ht="15.9" customHeight="1" spans="1:7">
      <c r="A7" s="219"/>
      <c r="B7" s="219"/>
      <c r="C7" s="221">
        <v>2024</v>
      </c>
      <c r="D7" s="221">
        <v>2024</v>
      </c>
      <c r="E7" s="221">
        <v>2024</v>
      </c>
      <c r="F7" s="221" t="s">
        <v>271</v>
      </c>
      <c r="G7" s="221" t="s">
        <v>8</v>
      </c>
    </row>
    <row r="8" ht="15.9" customHeight="1" spans="1:7">
      <c r="A8" s="219"/>
      <c r="B8" s="219"/>
      <c r="E8" s="220"/>
      <c r="F8" s="220"/>
      <c r="G8" s="220"/>
    </row>
    <row r="9" ht="12" customHeight="1" spans="1:7">
      <c r="A9" s="222" t="s">
        <v>238</v>
      </c>
      <c r="B9" s="223"/>
      <c r="C9" s="224">
        <v>37878.886</v>
      </c>
      <c r="D9" s="224">
        <v>43955.38</v>
      </c>
      <c r="E9" s="224">
        <v>142842.75822</v>
      </c>
      <c r="F9" s="239">
        <v>20.0815564839083</v>
      </c>
      <c r="G9" s="239">
        <v>105.94486968955</v>
      </c>
    </row>
    <row r="10" ht="15.6" customHeight="1" spans="1:8">
      <c r="A10" s="225"/>
      <c r="B10" s="226" t="s">
        <v>272</v>
      </c>
      <c r="C10" s="227">
        <v>6590.62</v>
      </c>
      <c r="D10" s="227">
        <v>8206.34</v>
      </c>
      <c r="E10" s="227">
        <v>24278.89</v>
      </c>
      <c r="F10" s="240">
        <v>21.9534922396373</v>
      </c>
      <c r="G10" s="240">
        <v>98.0685509507187</v>
      </c>
      <c r="H10" s="241"/>
    </row>
    <row r="11" ht="15.6" customHeight="1" spans="1:8">
      <c r="A11" s="225"/>
      <c r="B11" s="228" t="s">
        <v>273</v>
      </c>
      <c r="D11" s="227"/>
      <c r="E11" s="227"/>
      <c r="F11" s="240"/>
      <c r="G11" s="240"/>
      <c r="H11" s="241"/>
    </row>
    <row r="12" ht="15.6" customHeight="1" spans="1:8">
      <c r="A12" s="225"/>
      <c r="B12" s="229" t="s">
        <v>274</v>
      </c>
      <c r="C12" s="230">
        <v>4229.22</v>
      </c>
      <c r="D12" s="230">
        <v>5165.61</v>
      </c>
      <c r="E12" s="230">
        <v>15567.08</v>
      </c>
      <c r="F12" s="242">
        <v>26.0911214198659</v>
      </c>
      <c r="G12" s="242">
        <v>83.1808510297231</v>
      </c>
      <c r="H12" s="241"/>
    </row>
    <row r="13" ht="15.6" customHeight="1" spans="1:8">
      <c r="A13" s="225"/>
      <c r="B13" s="229" t="s">
        <v>275</v>
      </c>
      <c r="C13" s="230">
        <v>606.42</v>
      </c>
      <c r="D13" s="230">
        <v>820.31</v>
      </c>
      <c r="E13" s="230">
        <v>2110.89</v>
      </c>
      <c r="F13" s="242">
        <v>21.2461287455676</v>
      </c>
      <c r="G13" s="242">
        <v>132.051947726974</v>
      </c>
      <c r="H13" s="241"/>
    </row>
    <row r="14" ht="15.6" customHeight="1" spans="1:8">
      <c r="A14" s="225"/>
      <c r="B14" s="229" t="s">
        <v>276</v>
      </c>
      <c r="C14" s="230">
        <v>57.12</v>
      </c>
      <c r="D14" s="230">
        <v>71.51</v>
      </c>
      <c r="E14" s="230">
        <v>206.58</v>
      </c>
      <c r="F14" s="242">
        <v>13.7087660318836</v>
      </c>
      <c r="G14" s="242">
        <v>93.7338354734788</v>
      </c>
      <c r="H14" s="241"/>
    </row>
    <row r="15" ht="15.6" customHeight="1" spans="1:8">
      <c r="A15" s="225"/>
      <c r="B15" s="229" t="s">
        <v>277</v>
      </c>
      <c r="C15" s="230">
        <v>48.87</v>
      </c>
      <c r="D15" s="230">
        <v>67.12</v>
      </c>
      <c r="E15" s="230">
        <v>175.57</v>
      </c>
      <c r="F15" s="242">
        <v>13.9927633256822</v>
      </c>
      <c r="G15" s="242">
        <v>93.2246588435194</v>
      </c>
      <c r="H15" s="241"/>
    </row>
    <row r="16" ht="15.6" customHeight="1" spans="1:8">
      <c r="A16" s="225"/>
      <c r="B16" s="229" t="s">
        <v>278</v>
      </c>
      <c r="C16" s="230">
        <v>34.62</v>
      </c>
      <c r="D16" s="230">
        <v>41.41</v>
      </c>
      <c r="E16" s="230">
        <v>143.19</v>
      </c>
      <c r="F16" s="243">
        <v>13.4556833558863</v>
      </c>
      <c r="G16" s="242">
        <v>68.6005844871365</v>
      </c>
      <c r="H16" s="241"/>
    </row>
    <row r="17" ht="15.6" customHeight="1" spans="1:8">
      <c r="A17" s="225"/>
      <c r="B17" s="229" t="s">
        <v>279</v>
      </c>
      <c r="C17" s="231">
        <v>32.42</v>
      </c>
      <c r="D17" s="231">
        <v>43.73</v>
      </c>
      <c r="E17" s="231">
        <v>141.3</v>
      </c>
      <c r="F17" s="243">
        <v>13.3591755696322</v>
      </c>
      <c r="G17" s="243">
        <v>109.909769757312</v>
      </c>
      <c r="H17" s="241"/>
    </row>
    <row r="18" ht="15.6" customHeight="1" spans="1:8">
      <c r="A18" s="225"/>
      <c r="B18" s="229" t="s">
        <v>280</v>
      </c>
      <c r="C18" s="231">
        <v>34.23</v>
      </c>
      <c r="D18" s="231">
        <v>44.82</v>
      </c>
      <c r="E18" s="231">
        <v>135.21</v>
      </c>
      <c r="F18" s="243">
        <v>12.1138546444954</v>
      </c>
      <c r="G18" s="243">
        <v>67.9140087397659</v>
      </c>
      <c r="H18" s="241"/>
    </row>
    <row r="19" ht="15.6" customHeight="1" spans="1:8">
      <c r="A19" s="225"/>
      <c r="B19" s="229" t="s">
        <v>281</v>
      </c>
      <c r="C19" s="230">
        <v>25.13</v>
      </c>
      <c r="D19" s="230">
        <v>29.42</v>
      </c>
      <c r="E19" s="230">
        <v>94.49</v>
      </c>
      <c r="F19" s="242">
        <v>29.148286392942</v>
      </c>
      <c r="G19" s="242">
        <v>105.835573476702</v>
      </c>
      <c r="H19" s="241"/>
    </row>
    <row r="20" ht="15.6" customHeight="1" spans="1:8">
      <c r="A20" s="225"/>
      <c r="B20" s="229" t="s">
        <v>282</v>
      </c>
      <c r="C20" s="230">
        <v>14.64</v>
      </c>
      <c r="D20" s="230">
        <v>19.22</v>
      </c>
      <c r="E20" s="230">
        <v>59.83</v>
      </c>
      <c r="F20" s="242">
        <v>13.1871280581882</v>
      </c>
      <c r="G20" s="242">
        <v>96.3446054750402</v>
      </c>
      <c r="H20" s="241"/>
    </row>
    <row r="21" ht="15.6" customHeight="1" spans="1:8">
      <c r="A21" s="225"/>
      <c r="B21" s="229" t="s">
        <v>283</v>
      </c>
      <c r="C21" s="232">
        <v>7.32</v>
      </c>
      <c r="D21" s="232">
        <v>9.72</v>
      </c>
      <c r="E21" s="232">
        <v>32.378</v>
      </c>
      <c r="F21" s="244">
        <v>12.555452148286</v>
      </c>
      <c r="G21" s="244">
        <v>81.1072144288577</v>
      </c>
      <c r="H21" s="241"/>
    </row>
    <row r="22" ht="15.6" customHeight="1" spans="1:8">
      <c r="A22" s="225"/>
      <c r="B22" s="226" t="s">
        <v>284</v>
      </c>
      <c r="C22" s="227">
        <v>31288.266</v>
      </c>
      <c r="D22" s="227">
        <v>35749.04</v>
      </c>
      <c r="E22" s="227">
        <v>118563.86822</v>
      </c>
      <c r="F22" s="240">
        <v>19.7369340993968</v>
      </c>
      <c r="G22" s="240">
        <v>107.71641341674</v>
      </c>
      <c r="H22" s="241"/>
    </row>
    <row r="23" ht="15.6" customHeight="1" spans="1:8">
      <c r="A23" s="225"/>
      <c r="B23" s="233" t="s">
        <v>285</v>
      </c>
      <c r="C23" s="230">
        <v>21188.065</v>
      </c>
      <c r="D23" s="230">
        <v>24357.506</v>
      </c>
      <c r="E23" s="230">
        <v>79645.70404</v>
      </c>
      <c r="F23" s="242">
        <v>18.6704149192693</v>
      </c>
      <c r="G23" s="242">
        <v>107.559310910777</v>
      </c>
      <c r="H23" s="241"/>
    </row>
    <row r="24" ht="15.6" customHeight="1" spans="1:8">
      <c r="A24" s="225"/>
      <c r="B24" s="233" t="s">
        <v>286</v>
      </c>
      <c r="C24" s="230">
        <v>8714.681</v>
      </c>
      <c r="D24" s="230">
        <v>9813.072</v>
      </c>
      <c r="E24" s="230">
        <v>33717.57818</v>
      </c>
      <c r="F24" s="242">
        <v>21.999480952428</v>
      </c>
      <c r="G24" s="242">
        <v>108.557240449311</v>
      </c>
      <c r="H24" s="241"/>
    </row>
    <row r="25" ht="15.6" customHeight="1" spans="1:8">
      <c r="A25" s="225"/>
      <c r="B25" s="233" t="s">
        <v>287</v>
      </c>
      <c r="C25" s="230">
        <v>1385.52</v>
      </c>
      <c r="D25" s="230">
        <v>1578.462</v>
      </c>
      <c r="E25" s="230">
        <v>5200.586</v>
      </c>
      <c r="F25" s="242">
        <v>24.9216924062767</v>
      </c>
      <c r="G25" s="242">
        <v>104.797977304525</v>
      </c>
      <c r="H25" s="241"/>
    </row>
    <row r="26" ht="15.6" customHeight="1" spans="2:8">
      <c r="B26" s="234" t="s">
        <v>288</v>
      </c>
      <c r="C26" s="235"/>
      <c r="D26" s="235"/>
      <c r="E26" s="235"/>
      <c r="F26" s="244"/>
      <c r="G26" s="244"/>
      <c r="H26" s="241"/>
    </row>
    <row r="27" ht="15.6" customHeight="1" spans="1:8">
      <c r="A27" s="236"/>
      <c r="B27" s="237" t="s">
        <v>144</v>
      </c>
      <c r="C27" s="232">
        <v>3631.376</v>
      </c>
      <c r="D27" s="232">
        <v>3946.076</v>
      </c>
      <c r="E27" s="232">
        <v>13887.611</v>
      </c>
      <c r="F27" s="244">
        <v>17.8416034654997</v>
      </c>
      <c r="G27" s="244">
        <v>124.311356395013</v>
      </c>
      <c r="H27" s="241"/>
    </row>
    <row r="28" ht="15.6" customHeight="1" spans="1:8">
      <c r="A28" s="236"/>
      <c r="B28" s="237" t="s">
        <v>195</v>
      </c>
      <c r="C28" s="232">
        <v>2816.77</v>
      </c>
      <c r="D28" s="232">
        <v>3253.89</v>
      </c>
      <c r="E28" s="232">
        <v>9623.64</v>
      </c>
      <c r="F28" s="244">
        <v>12.1240883365598</v>
      </c>
      <c r="G28" s="244">
        <v>129.596110678464</v>
      </c>
      <c r="H28" s="241"/>
    </row>
    <row r="29" ht="15.6" customHeight="1" spans="1:8">
      <c r="A29" s="236"/>
      <c r="B29" s="237" t="s">
        <v>194</v>
      </c>
      <c r="C29" s="232">
        <v>1165.516</v>
      </c>
      <c r="D29" s="232">
        <v>1306.321</v>
      </c>
      <c r="E29" s="232">
        <v>4907.99622</v>
      </c>
      <c r="F29" s="244">
        <v>23.7214957951586</v>
      </c>
      <c r="G29" s="244">
        <v>113.475707507362</v>
      </c>
      <c r="H29" s="241"/>
    </row>
    <row r="30" ht="15.6" customHeight="1" spans="1:8">
      <c r="A30" s="236"/>
      <c r="B30" s="237" t="s">
        <v>192</v>
      </c>
      <c r="C30" s="232">
        <v>1332.109</v>
      </c>
      <c r="D30" s="232">
        <v>1469.201</v>
      </c>
      <c r="E30" s="232">
        <v>4818.389</v>
      </c>
      <c r="F30" s="244">
        <v>21.9017681818182</v>
      </c>
      <c r="G30" s="244">
        <v>106.512451976002</v>
      </c>
      <c r="H30" s="241"/>
    </row>
    <row r="31" ht="15.6" customHeight="1" spans="1:8">
      <c r="A31" s="236"/>
      <c r="B31" s="237" t="s">
        <v>149</v>
      </c>
      <c r="C31" s="232">
        <v>915.331</v>
      </c>
      <c r="D31" s="232">
        <v>1184.733</v>
      </c>
      <c r="E31" s="232">
        <v>3521.624</v>
      </c>
      <c r="F31" s="244">
        <v>17.6321526240265</v>
      </c>
      <c r="G31" s="244">
        <v>109.579796580509</v>
      </c>
      <c r="H31" s="241"/>
    </row>
    <row r="32" ht="15.6" customHeight="1" spans="1:8">
      <c r="A32" s="236"/>
      <c r="B32" s="237" t="s">
        <v>150</v>
      </c>
      <c r="C32" s="232">
        <v>872.51</v>
      </c>
      <c r="D32" s="232">
        <v>905.164</v>
      </c>
      <c r="E32" s="232">
        <v>3417.299</v>
      </c>
      <c r="F32" s="244">
        <v>17.2146919502187</v>
      </c>
      <c r="G32" s="244">
        <v>100.390451491301</v>
      </c>
      <c r="H32" s="241"/>
    </row>
    <row r="33" spans="1:8">
      <c r="A33" s="236"/>
      <c r="B33" s="237" t="s">
        <v>147</v>
      </c>
      <c r="C33" s="232">
        <v>833.959</v>
      </c>
      <c r="D33" s="232">
        <v>855.996</v>
      </c>
      <c r="E33" s="232">
        <v>3323.921</v>
      </c>
      <c r="F33" s="244">
        <v>19.4148933995387</v>
      </c>
      <c r="G33" s="244">
        <v>101.753576613019</v>
      </c>
      <c r="H33" s="241"/>
    </row>
    <row r="34" spans="1:8">
      <c r="A34" s="236"/>
      <c r="B34" s="237" t="s">
        <v>193</v>
      </c>
      <c r="C34" s="232">
        <v>756.029</v>
      </c>
      <c r="D34" s="232">
        <v>808.434</v>
      </c>
      <c r="E34" s="232">
        <v>2870.684</v>
      </c>
      <c r="F34" s="244">
        <v>19.1084421284289</v>
      </c>
      <c r="G34" s="244">
        <v>115.359582972</v>
      </c>
      <c r="H34" s="241"/>
    </row>
    <row r="35" spans="1:8">
      <c r="A35" s="236"/>
      <c r="B35" s="237" t="s">
        <v>169</v>
      </c>
      <c r="C35" s="232">
        <v>697.902</v>
      </c>
      <c r="D35" s="232">
        <v>732.144</v>
      </c>
      <c r="E35" s="232">
        <v>2620.385</v>
      </c>
      <c r="F35" s="244">
        <v>20.5030602189687</v>
      </c>
      <c r="G35" s="244">
        <v>112.270377614348</v>
      </c>
      <c r="H35" s="241"/>
    </row>
    <row r="36" spans="1:8">
      <c r="A36" s="236"/>
      <c r="B36" s="237" t="s">
        <v>153</v>
      </c>
      <c r="C36" s="232">
        <v>503.737</v>
      </c>
      <c r="D36" s="232">
        <v>725.938</v>
      </c>
      <c r="E36" s="232">
        <v>2316.608</v>
      </c>
      <c r="F36" s="244">
        <v>23.5442357423762</v>
      </c>
      <c r="G36" s="244">
        <v>110.975977802965</v>
      </c>
      <c r="H36" s="241"/>
    </row>
    <row r="37" spans="1:8">
      <c r="A37" s="236"/>
      <c r="B37" s="237" t="s">
        <v>170</v>
      </c>
      <c r="C37" s="232">
        <v>588.582</v>
      </c>
      <c r="D37" s="232">
        <v>650.017</v>
      </c>
      <c r="E37" s="232">
        <v>2289.328</v>
      </c>
      <c r="F37" s="244">
        <v>25.2221133962125</v>
      </c>
      <c r="G37" s="244">
        <v>95.0940731525462</v>
      </c>
      <c r="H37" s="241"/>
    </row>
    <row r="38" spans="1:8">
      <c r="A38" s="236"/>
      <c r="B38" s="237" t="s">
        <v>196</v>
      </c>
      <c r="C38" s="232">
        <v>687.216</v>
      </c>
      <c r="D38" s="232">
        <v>838.949</v>
      </c>
      <c r="E38" s="232">
        <v>2201.058</v>
      </c>
      <c r="F38" s="244">
        <v>25.5551272614124</v>
      </c>
      <c r="G38" s="244">
        <v>167.899089280143</v>
      </c>
      <c r="H38" s="241"/>
    </row>
    <row r="39" spans="1:8">
      <c r="A39" s="236"/>
      <c r="B39" s="237" t="s">
        <v>289</v>
      </c>
      <c r="C39" s="232">
        <v>542.707</v>
      </c>
      <c r="D39" s="232">
        <v>620.179</v>
      </c>
      <c r="E39" s="232">
        <v>2130.416</v>
      </c>
      <c r="F39" s="244">
        <v>24.1341879774493</v>
      </c>
      <c r="G39" s="244">
        <v>105.848029921817</v>
      </c>
      <c r="H39" s="241"/>
    </row>
    <row r="40" spans="1:8">
      <c r="A40" s="236"/>
      <c r="B40" s="237" t="s">
        <v>204</v>
      </c>
      <c r="C40" s="232">
        <v>515.125</v>
      </c>
      <c r="D40" s="232">
        <v>642.097</v>
      </c>
      <c r="E40" s="232">
        <v>2079.473</v>
      </c>
      <c r="F40" s="244">
        <v>25.181110785369</v>
      </c>
      <c r="G40" s="244">
        <v>111.966248696986</v>
      </c>
      <c r="H40" s="241"/>
    </row>
    <row r="41" spans="1:8">
      <c r="A41" s="236"/>
      <c r="B41" s="237" t="s">
        <v>180</v>
      </c>
      <c r="C41" s="232">
        <v>550.697</v>
      </c>
      <c r="D41" s="232">
        <v>712.372</v>
      </c>
      <c r="E41" s="232">
        <v>2037.109</v>
      </c>
      <c r="F41" s="244">
        <v>23.6267114386482</v>
      </c>
      <c r="G41" s="244">
        <v>108.758980678028</v>
      </c>
      <c r="H41" s="241"/>
    </row>
    <row r="42" spans="1:8">
      <c r="A42" s="236"/>
      <c r="B42" s="237" t="s">
        <v>145</v>
      </c>
      <c r="C42" s="232">
        <v>511.513</v>
      </c>
      <c r="D42" s="232">
        <v>668.73</v>
      </c>
      <c r="E42" s="232">
        <v>2008.397</v>
      </c>
      <c r="F42" s="244">
        <v>25.8260749361066</v>
      </c>
      <c r="G42" s="244">
        <v>114.552475253172</v>
      </c>
      <c r="H42" s="241"/>
    </row>
    <row r="43" spans="1:8">
      <c r="A43" s="236"/>
      <c r="B43" s="237" t="s">
        <v>290</v>
      </c>
      <c r="C43" s="232">
        <v>492.193</v>
      </c>
      <c r="D43" s="232">
        <v>518.054</v>
      </c>
      <c r="E43" s="232">
        <v>1938.209</v>
      </c>
      <c r="F43" s="244">
        <v>24.1393890678044</v>
      </c>
      <c r="G43" s="244">
        <v>93.5119453694385</v>
      </c>
      <c r="H43" s="241"/>
    </row>
    <row r="44" spans="1:8">
      <c r="A44" s="236"/>
      <c r="B44" s="237" t="s">
        <v>187</v>
      </c>
      <c r="C44" s="232">
        <v>468.636</v>
      </c>
      <c r="D44" s="232">
        <v>547.661</v>
      </c>
      <c r="E44" s="232">
        <v>1849.674</v>
      </c>
      <c r="F44" s="244">
        <v>28.8993545558644</v>
      </c>
      <c r="G44" s="244">
        <v>102.860641529768</v>
      </c>
      <c r="H44" s="241"/>
    </row>
    <row r="45" spans="1:8">
      <c r="A45" s="236"/>
      <c r="B45" s="237" t="s">
        <v>291</v>
      </c>
      <c r="C45" s="232">
        <v>468.9</v>
      </c>
      <c r="D45" s="232">
        <v>548.692</v>
      </c>
      <c r="E45" s="232">
        <v>1797.157</v>
      </c>
      <c r="F45" s="244">
        <v>27.6414377398324</v>
      </c>
      <c r="G45" s="244">
        <v>116.403114693363</v>
      </c>
      <c r="H45" s="241"/>
    </row>
    <row r="46" spans="1:8">
      <c r="A46" s="236"/>
      <c r="B46" s="237" t="s">
        <v>178</v>
      </c>
      <c r="C46" s="232">
        <v>377.9</v>
      </c>
      <c r="D46" s="232">
        <v>502.48</v>
      </c>
      <c r="E46" s="232">
        <v>1781.337</v>
      </c>
      <c r="F46" s="244">
        <v>20.8793012043589</v>
      </c>
      <c r="G46" s="244">
        <v>116.799792803189</v>
      </c>
      <c r="H46" s="241"/>
    </row>
    <row r="47" spans="1:8">
      <c r="A47" s="236"/>
      <c r="B47" s="237" t="s">
        <v>205</v>
      </c>
      <c r="C47" s="232">
        <v>435.35</v>
      </c>
      <c r="D47" s="232">
        <v>500.23</v>
      </c>
      <c r="E47" s="232">
        <v>1725.61</v>
      </c>
      <c r="F47" s="244">
        <v>24.8729907926072</v>
      </c>
      <c r="G47" s="244">
        <v>135.108831819605</v>
      </c>
      <c r="H47" s="241"/>
    </row>
    <row r="48" spans="1:8">
      <c r="A48" s="236"/>
      <c r="H48" s="241"/>
    </row>
    <row r="49" ht="14.25" spans="1:1">
      <c r="A49" s="236"/>
    </row>
    <row r="50" ht="14.25" spans="1:1">
      <c r="A50" s="236"/>
    </row>
    <row r="51" ht="14.25" spans="1:1">
      <c r="A51" s="236"/>
    </row>
    <row r="52" ht="14.25" spans="1:1">
      <c r="A52" s="236"/>
    </row>
    <row r="53" ht="14.25" spans="1:1">
      <c r="A53" s="236"/>
    </row>
    <row r="54" ht="14.25" spans="1:1">
      <c r="A54" s="236"/>
    </row>
    <row r="55" ht="14.25" spans="1:1">
      <c r="A55" s="236"/>
    </row>
    <row r="56" ht="14.25" spans="1:1">
      <c r="A56" s="236"/>
    </row>
    <row r="57" ht="14.25" spans="1:1">
      <c r="A57" s="236"/>
    </row>
    <row r="58" ht="14.25" spans="1:1">
      <c r="A58" s="236"/>
    </row>
    <row r="59" ht="14.25" spans="1:1">
      <c r="A59" s="236"/>
    </row>
    <row r="60" ht="14.25" spans="1:1">
      <c r="A60" s="236"/>
    </row>
    <row r="61" ht="14.25" spans="1:1">
      <c r="A61" s="236"/>
    </row>
    <row r="62" ht="14.25" spans="1:1">
      <c r="A62" s="236"/>
    </row>
    <row r="63" ht="14.25" spans="1:1">
      <c r="A63" s="236"/>
    </row>
    <row r="64" ht="14.25" spans="1:1">
      <c r="A64" s="236"/>
    </row>
    <row r="65" ht="14.25" spans="1:1">
      <c r="A65" s="236"/>
    </row>
    <row r="66" ht="14.25" spans="1:1">
      <c r="A66" s="236"/>
    </row>
    <row r="67" ht="14.25" spans="1:1">
      <c r="A67" s="236"/>
    </row>
    <row r="68" ht="14.25" spans="1:1">
      <c r="A68" s="236"/>
    </row>
    <row r="69" ht="14.25" spans="1:1">
      <c r="A69" s="236"/>
    </row>
    <row r="70" ht="14.25" spans="1:1">
      <c r="A70" s="236"/>
    </row>
    <row r="71" ht="14.25" spans="1:6">
      <c r="A71" s="245"/>
      <c r="B71" s="245"/>
      <c r="C71" s="245"/>
      <c r="D71" s="245"/>
      <c r="E71" s="245"/>
      <c r="F71" s="245"/>
    </row>
    <row r="72" ht="14.25" spans="1:6">
      <c r="A72" s="245"/>
      <c r="B72" s="245"/>
      <c r="C72" s="245"/>
      <c r="D72" s="245"/>
      <c r="E72" s="245"/>
      <c r="F72" s="245"/>
    </row>
    <row r="73" ht="14.25" spans="1:6">
      <c r="A73" s="245"/>
      <c r="B73" s="245"/>
      <c r="C73" s="245"/>
      <c r="D73" s="245"/>
      <c r="E73" s="245"/>
      <c r="F73" s="245"/>
    </row>
    <row r="74" ht="14.25" spans="1:6">
      <c r="A74" s="245"/>
      <c r="B74" s="245"/>
      <c r="C74" s="245"/>
      <c r="D74" s="245"/>
      <c r="E74" s="245"/>
      <c r="F74" s="245"/>
    </row>
    <row r="75" ht="14.25" spans="1:6">
      <c r="A75" s="245"/>
      <c r="B75" s="245"/>
      <c r="C75" s="245"/>
      <c r="D75" s="245"/>
      <c r="E75" s="245"/>
      <c r="F75" s="245"/>
    </row>
    <row r="76" ht="14.25" spans="1:6">
      <c r="A76" s="245"/>
      <c r="B76" s="245"/>
      <c r="C76" s="245"/>
      <c r="D76" s="245"/>
      <c r="E76" s="245"/>
      <c r="F76" s="245"/>
    </row>
    <row r="77" ht="14.25" spans="1:6">
      <c r="A77" s="245"/>
      <c r="B77" s="245"/>
      <c r="C77" s="245"/>
      <c r="D77" s="245"/>
      <c r="E77" s="245"/>
      <c r="F77" s="245"/>
    </row>
  </sheetData>
  <pageMargins left="0.78740157480315" right="0.19" top="0.748031496062992" bottom="0.47244094488189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workbookViewId="0">
      <selection activeCell="B18" sqref="B18"/>
    </sheetView>
  </sheetViews>
  <sheetFormatPr defaultColWidth="9" defaultRowHeight="17.25" outlineLevelCol="5"/>
  <cols>
    <col min="1" max="1" width="4.33333333333333" style="186" customWidth="1"/>
    <col min="2" max="2" width="46.4416666666667" style="186" customWidth="1"/>
    <col min="3" max="3" width="13.3333333333333" style="186" customWidth="1"/>
    <col min="4" max="4" width="12.8833333333333" style="186" customWidth="1"/>
    <col min="5" max="5" width="12.1083333333333" style="186" customWidth="1"/>
    <col min="6" max="229" width="8.88333333333333" style="186"/>
    <col min="230" max="230" width="4.33333333333333" style="186" customWidth="1"/>
    <col min="231" max="231" width="45.4416666666667" style="186" customWidth="1"/>
    <col min="232" max="233" width="20.6666666666667" style="186" customWidth="1"/>
    <col min="234" max="234" width="21.4416666666667" style="186" customWidth="1"/>
    <col min="235" max="485" width="8.88333333333333" style="186"/>
    <col min="486" max="486" width="4.33333333333333" style="186" customWidth="1"/>
    <col min="487" max="487" width="45.4416666666667" style="186" customWidth="1"/>
    <col min="488" max="489" width="20.6666666666667" style="186" customWidth="1"/>
    <col min="490" max="490" width="21.4416666666667" style="186" customWidth="1"/>
    <col min="491" max="741" width="8.88333333333333" style="186"/>
    <col min="742" max="742" width="4.33333333333333" style="186" customWidth="1"/>
    <col min="743" max="743" width="45.4416666666667" style="186" customWidth="1"/>
    <col min="744" max="745" width="20.6666666666667" style="186" customWidth="1"/>
    <col min="746" max="746" width="21.4416666666667" style="186" customWidth="1"/>
    <col min="747" max="997" width="8.88333333333333" style="186"/>
    <col min="998" max="998" width="4.33333333333333" style="186" customWidth="1"/>
    <col min="999" max="999" width="45.4416666666667" style="186" customWidth="1"/>
    <col min="1000" max="1001" width="20.6666666666667" style="186" customWidth="1"/>
    <col min="1002" max="1002" width="21.4416666666667" style="186" customWidth="1"/>
    <col min="1003" max="1253" width="8.88333333333333" style="186"/>
    <col min="1254" max="1254" width="4.33333333333333" style="186" customWidth="1"/>
    <col min="1255" max="1255" width="45.4416666666667" style="186" customWidth="1"/>
    <col min="1256" max="1257" width="20.6666666666667" style="186" customWidth="1"/>
    <col min="1258" max="1258" width="21.4416666666667" style="186" customWidth="1"/>
    <col min="1259" max="1509" width="8.88333333333333" style="186"/>
    <col min="1510" max="1510" width="4.33333333333333" style="186" customWidth="1"/>
    <col min="1511" max="1511" width="45.4416666666667" style="186" customWidth="1"/>
    <col min="1512" max="1513" width="20.6666666666667" style="186" customWidth="1"/>
    <col min="1514" max="1514" width="21.4416666666667" style="186" customWidth="1"/>
    <col min="1515" max="1765" width="8.88333333333333" style="186"/>
    <col min="1766" max="1766" width="4.33333333333333" style="186" customWidth="1"/>
    <col min="1767" max="1767" width="45.4416666666667" style="186" customWidth="1"/>
    <col min="1768" max="1769" width="20.6666666666667" style="186" customWidth="1"/>
    <col min="1770" max="1770" width="21.4416666666667" style="186" customWidth="1"/>
    <col min="1771" max="2021" width="8.88333333333333" style="186"/>
    <col min="2022" max="2022" width="4.33333333333333" style="186" customWidth="1"/>
    <col min="2023" max="2023" width="45.4416666666667" style="186" customWidth="1"/>
    <col min="2024" max="2025" width="20.6666666666667" style="186" customWidth="1"/>
    <col min="2026" max="2026" width="21.4416666666667" style="186" customWidth="1"/>
    <col min="2027" max="2277" width="8.88333333333333" style="186"/>
    <col min="2278" max="2278" width="4.33333333333333" style="186" customWidth="1"/>
    <col min="2279" max="2279" width="45.4416666666667" style="186" customWidth="1"/>
    <col min="2280" max="2281" width="20.6666666666667" style="186" customWidth="1"/>
    <col min="2282" max="2282" width="21.4416666666667" style="186" customWidth="1"/>
    <col min="2283" max="2533" width="8.88333333333333" style="186"/>
    <col min="2534" max="2534" width="4.33333333333333" style="186" customWidth="1"/>
    <col min="2535" max="2535" width="45.4416666666667" style="186" customWidth="1"/>
    <col min="2536" max="2537" width="20.6666666666667" style="186" customWidth="1"/>
    <col min="2538" max="2538" width="21.4416666666667" style="186" customWidth="1"/>
    <col min="2539" max="2789" width="8.88333333333333" style="186"/>
    <col min="2790" max="2790" width="4.33333333333333" style="186" customWidth="1"/>
    <col min="2791" max="2791" width="45.4416666666667" style="186" customWidth="1"/>
    <col min="2792" max="2793" width="20.6666666666667" style="186" customWidth="1"/>
    <col min="2794" max="2794" width="21.4416666666667" style="186" customWidth="1"/>
    <col min="2795" max="3045" width="8.88333333333333" style="186"/>
    <col min="3046" max="3046" width="4.33333333333333" style="186" customWidth="1"/>
    <col min="3047" max="3047" width="45.4416666666667" style="186" customWidth="1"/>
    <col min="3048" max="3049" width="20.6666666666667" style="186" customWidth="1"/>
    <col min="3050" max="3050" width="21.4416666666667" style="186" customWidth="1"/>
    <col min="3051" max="3301" width="8.88333333333333" style="186"/>
    <col min="3302" max="3302" width="4.33333333333333" style="186" customWidth="1"/>
    <col min="3303" max="3303" width="45.4416666666667" style="186" customWidth="1"/>
    <col min="3304" max="3305" width="20.6666666666667" style="186" customWidth="1"/>
    <col min="3306" max="3306" width="21.4416666666667" style="186" customWidth="1"/>
    <col min="3307" max="3557" width="8.88333333333333" style="186"/>
    <col min="3558" max="3558" width="4.33333333333333" style="186" customWidth="1"/>
    <col min="3559" max="3559" width="45.4416666666667" style="186" customWidth="1"/>
    <col min="3560" max="3561" width="20.6666666666667" style="186" customWidth="1"/>
    <col min="3562" max="3562" width="21.4416666666667" style="186" customWidth="1"/>
    <col min="3563" max="3813" width="8.88333333333333" style="186"/>
    <col min="3814" max="3814" width="4.33333333333333" style="186" customWidth="1"/>
    <col min="3815" max="3815" width="45.4416666666667" style="186" customWidth="1"/>
    <col min="3816" max="3817" width="20.6666666666667" style="186" customWidth="1"/>
    <col min="3818" max="3818" width="21.4416666666667" style="186" customWidth="1"/>
    <col min="3819" max="4069" width="8.88333333333333" style="186"/>
    <col min="4070" max="4070" width="4.33333333333333" style="186" customWidth="1"/>
    <col min="4071" max="4071" width="45.4416666666667" style="186" customWidth="1"/>
    <col min="4072" max="4073" width="20.6666666666667" style="186" customWidth="1"/>
    <col min="4074" max="4074" width="21.4416666666667" style="186" customWidth="1"/>
    <col min="4075" max="4325" width="8.88333333333333" style="186"/>
    <col min="4326" max="4326" width="4.33333333333333" style="186" customWidth="1"/>
    <col min="4327" max="4327" width="45.4416666666667" style="186" customWidth="1"/>
    <col min="4328" max="4329" width="20.6666666666667" style="186" customWidth="1"/>
    <col min="4330" max="4330" width="21.4416666666667" style="186" customWidth="1"/>
    <col min="4331" max="4581" width="8.88333333333333" style="186"/>
    <col min="4582" max="4582" width="4.33333333333333" style="186" customWidth="1"/>
    <col min="4583" max="4583" width="45.4416666666667" style="186" customWidth="1"/>
    <col min="4584" max="4585" width="20.6666666666667" style="186" customWidth="1"/>
    <col min="4586" max="4586" width="21.4416666666667" style="186" customWidth="1"/>
    <col min="4587" max="4837" width="8.88333333333333" style="186"/>
    <col min="4838" max="4838" width="4.33333333333333" style="186" customWidth="1"/>
    <col min="4839" max="4839" width="45.4416666666667" style="186" customWidth="1"/>
    <col min="4840" max="4841" width="20.6666666666667" style="186" customWidth="1"/>
    <col min="4842" max="4842" width="21.4416666666667" style="186" customWidth="1"/>
    <col min="4843" max="5093" width="8.88333333333333" style="186"/>
    <col min="5094" max="5094" width="4.33333333333333" style="186" customWidth="1"/>
    <col min="5095" max="5095" width="45.4416666666667" style="186" customWidth="1"/>
    <col min="5096" max="5097" width="20.6666666666667" style="186" customWidth="1"/>
    <col min="5098" max="5098" width="21.4416666666667" style="186" customWidth="1"/>
    <col min="5099" max="5349" width="8.88333333333333" style="186"/>
    <col min="5350" max="5350" width="4.33333333333333" style="186" customWidth="1"/>
    <col min="5351" max="5351" width="45.4416666666667" style="186" customWidth="1"/>
    <col min="5352" max="5353" width="20.6666666666667" style="186" customWidth="1"/>
    <col min="5354" max="5354" width="21.4416666666667" style="186" customWidth="1"/>
    <col min="5355" max="5605" width="8.88333333333333" style="186"/>
    <col min="5606" max="5606" width="4.33333333333333" style="186" customWidth="1"/>
    <col min="5607" max="5607" width="45.4416666666667" style="186" customWidth="1"/>
    <col min="5608" max="5609" width="20.6666666666667" style="186" customWidth="1"/>
    <col min="5610" max="5610" width="21.4416666666667" style="186" customWidth="1"/>
    <col min="5611" max="5861" width="8.88333333333333" style="186"/>
    <col min="5862" max="5862" width="4.33333333333333" style="186" customWidth="1"/>
    <col min="5863" max="5863" width="45.4416666666667" style="186" customWidth="1"/>
    <col min="5864" max="5865" width="20.6666666666667" style="186" customWidth="1"/>
    <col min="5866" max="5866" width="21.4416666666667" style="186" customWidth="1"/>
    <col min="5867" max="6117" width="8.88333333333333" style="186"/>
    <col min="6118" max="6118" width="4.33333333333333" style="186" customWidth="1"/>
    <col min="6119" max="6119" width="45.4416666666667" style="186" customWidth="1"/>
    <col min="6120" max="6121" width="20.6666666666667" style="186" customWidth="1"/>
    <col min="6122" max="6122" width="21.4416666666667" style="186" customWidth="1"/>
    <col min="6123" max="6373" width="8.88333333333333" style="186"/>
    <col min="6374" max="6374" width="4.33333333333333" style="186" customWidth="1"/>
    <col min="6375" max="6375" width="45.4416666666667" style="186" customWidth="1"/>
    <col min="6376" max="6377" width="20.6666666666667" style="186" customWidth="1"/>
    <col min="6378" max="6378" width="21.4416666666667" style="186" customWidth="1"/>
    <col min="6379" max="6629" width="8.88333333333333" style="186"/>
    <col min="6630" max="6630" width="4.33333333333333" style="186" customWidth="1"/>
    <col min="6631" max="6631" width="45.4416666666667" style="186" customWidth="1"/>
    <col min="6632" max="6633" width="20.6666666666667" style="186" customWidth="1"/>
    <col min="6634" max="6634" width="21.4416666666667" style="186" customWidth="1"/>
    <col min="6635" max="6885" width="8.88333333333333" style="186"/>
    <col min="6886" max="6886" width="4.33333333333333" style="186" customWidth="1"/>
    <col min="6887" max="6887" width="45.4416666666667" style="186" customWidth="1"/>
    <col min="6888" max="6889" width="20.6666666666667" style="186" customWidth="1"/>
    <col min="6890" max="6890" width="21.4416666666667" style="186" customWidth="1"/>
    <col min="6891" max="7141" width="8.88333333333333" style="186"/>
    <col min="7142" max="7142" width="4.33333333333333" style="186" customWidth="1"/>
    <col min="7143" max="7143" width="45.4416666666667" style="186" customWidth="1"/>
    <col min="7144" max="7145" width="20.6666666666667" style="186" customWidth="1"/>
    <col min="7146" max="7146" width="21.4416666666667" style="186" customWidth="1"/>
    <col min="7147" max="7397" width="8.88333333333333" style="186"/>
    <col min="7398" max="7398" width="4.33333333333333" style="186" customWidth="1"/>
    <col min="7399" max="7399" width="45.4416666666667" style="186" customWidth="1"/>
    <col min="7400" max="7401" width="20.6666666666667" style="186" customWidth="1"/>
    <col min="7402" max="7402" width="21.4416666666667" style="186" customWidth="1"/>
    <col min="7403" max="7653" width="8.88333333333333" style="186"/>
    <col min="7654" max="7654" width="4.33333333333333" style="186" customWidth="1"/>
    <col min="7655" max="7655" width="45.4416666666667" style="186" customWidth="1"/>
    <col min="7656" max="7657" width="20.6666666666667" style="186" customWidth="1"/>
    <col min="7658" max="7658" width="21.4416666666667" style="186" customWidth="1"/>
    <col min="7659" max="7909" width="8.88333333333333" style="186"/>
    <col min="7910" max="7910" width="4.33333333333333" style="186" customWidth="1"/>
    <col min="7911" max="7911" width="45.4416666666667" style="186" customWidth="1"/>
    <col min="7912" max="7913" width="20.6666666666667" style="186" customWidth="1"/>
    <col min="7914" max="7914" width="21.4416666666667" style="186" customWidth="1"/>
    <col min="7915" max="8165" width="8.88333333333333" style="186"/>
    <col min="8166" max="8166" width="4.33333333333333" style="186" customWidth="1"/>
    <col min="8167" max="8167" width="45.4416666666667" style="186" customWidth="1"/>
    <col min="8168" max="8169" width="20.6666666666667" style="186" customWidth="1"/>
    <col min="8170" max="8170" width="21.4416666666667" style="186" customWidth="1"/>
    <col min="8171" max="8421" width="8.88333333333333" style="186"/>
    <col min="8422" max="8422" width="4.33333333333333" style="186" customWidth="1"/>
    <col min="8423" max="8423" width="45.4416666666667" style="186" customWidth="1"/>
    <col min="8424" max="8425" width="20.6666666666667" style="186" customWidth="1"/>
    <col min="8426" max="8426" width="21.4416666666667" style="186" customWidth="1"/>
    <col min="8427" max="8677" width="8.88333333333333" style="186"/>
    <col min="8678" max="8678" width="4.33333333333333" style="186" customWidth="1"/>
    <col min="8679" max="8679" width="45.4416666666667" style="186" customWidth="1"/>
    <col min="8680" max="8681" width="20.6666666666667" style="186" customWidth="1"/>
    <col min="8682" max="8682" width="21.4416666666667" style="186" customWidth="1"/>
    <col min="8683" max="8933" width="8.88333333333333" style="186"/>
    <col min="8934" max="8934" width="4.33333333333333" style="186" customWidth="1"/>
    <col min="8935" max="8935" width="45.4416666666667" style="186" customWidth="1"/>
    <col min="8936" max="8937" width="20.6666666666667" style="186" customWidth="1"/>
    <col min="8938" max="8938" width="21.4416666666667" style="186" customWidth="1"/>
    <col min="8939" max="9189" width="8.88333333333333" style="186"/>
    <col min="9190" max="9190" width="4.33333333333333" style="186" customWidth="1"/>
    <col min="9191" max="9191" width="45.4416666666667" style="186" customWidth="1"/>
    <col min="9192" max="9193" width="20.6666666666667" style="186" customWidth="1"/>
    <col min="9194" max="9194" width="21.4416666666667" style="186" customWidth="1"/>
    <col min="9195" max="9445" width="8.88333333333333" style="186"/>
    <col min="9446" max="9446" width="4.33333333333333" style="186" customWidth="1"/>
    <col min="9447" max="9447" width="45.4416666666667" style="186" customWidth="1"/>
    <col min="9448" max="9449" width="20.6666666666667" style="186" customWidth="1"/>
    <col min="9450" max="9450" width="21.4416666666667" style="186" customWidth="1"/>
    <col min="9451" max="9701" width="8.88333333333333" style="186"/>
    <col min="9702" max="9702" width="4.33333333333333" style="186" customWidth="1"/>
    <col min="9703" max="9703" width="45.4416666666667" style="186" customWidth="1"/>
    <col min="9704" max="9705" width="20.6666666666667" style="186" customWidth="1"/>
    <col min="9706" max="9706" width="21.4416666666667" style="186" customWidth="1"/>
    <col min="9707" max="9957" width="8.88333333333333" style="186"/>
    <col min="9958" max="9958" width="4.33333333333333" style="186" customWidth="1"/>
    <col min="9959" max="9959" width="45.4416666666667" style="186" customWidth="1"/>
    <col min="9960" max="9961" width="20.6666666666667" style="186" customWidth="1"/>
    <col min="9962" max="9962" width="21.4416666666667" style="186" customWidth="1"/>
    <col min="9963" max="10213" width="8.88333333333333" style="186"/>
    <col min="10214" max="10214" width="4.33333333333333" style="186" customWidth="1"/>
    <col min="10215" max="10215" width="45.4416666666667" style="186" customWidth="1"/>
    <col min="10216" max="10217" width="20.6666666666667" style="186" customWidth="1"/>
    <col min="10218" max="10218" width="21.4416666666667" style="186" customWidth="1"/>
    <col min="10219" max="10469" width="8.88333333333333" style="186"/>
    <col min="10470" max="10470" width="4.33333333333333" style="186" customWidth="1"/>
    <col min="10471" max="10471" width="45.4416666666667" style="186" customWidth="1"/>
    <col min="10472" max="10473" width="20.6666666666667" style="186" customWidth="1"/>
    <col min="10474" max="10474" width="21.4416666666667" style="186" customWidth="1"/>
    <col min="10475" max="10725" width="8.88333333333333" style="186"/>
    <col min="10726" max="10726" width="4.33333333333333" style="186" customWidth="1"/>
    <col min="10727" max="10727" width="45.4416666666667" style="186" customWidth="1"/>
    <col min="10728" max="10729" width="20.6666666666667" style="186" customWidth="1"/>
    <col min="10730" max="10730" width="21.4416666666667" style="186" customWidth="1"/>
    <col min="10731" max="10981" width="8.88333333333333" style="186"/>
    <col min="10982" max="10982" width="4.33333333333333" style="186" customWidth="1"/>
    <col min="10983" max="10983" width="45.4416666666667" style="186" customWidth="1"/>
    <col min="10984" max="10985" width="20.6666666666667" style="186" customWidth="1"/>
    <col min="10986" max="10986" width="21.4416666666667" style="186" customWidth="1"/>
    <col min="10987" max="11237" width="8.88333333333333" style="186"/>
    <col min="11238" max="11238" width="4.33333333333333" style="186" customWidth="1"/>
    <col min="11239" max="11239" width="45.4416666666667" style="186" customWidth="1"/>
    <col min="11240" max="11241" width="20.6666666666667" style="186" customWidth="1"/>
    <col min="11242" max="11242" width="21.4416666666667" style="186" customWidth="1"/>
    <col min="11243" max="11493" width="8.88333333333333" style="186"/>
    <col min="11494" max="11494" width="4.33333333333333" style="186" customWidth="1"/>
    <col min="11495" max="11495" width="45.4416666666667" style="186" customWidth="1"/>
    <col min="11496" max="11497" width="20.6666666666667" style="186" customWidth="1"/>
    <col min="11498" max="11498" width="21.4416666666667" style="186" customWidth="1"/>
    <col min="11499" max="11749" width="8.88333333333333" style="186"/>
    <col min="11750" max="11750" width="4.33333333333333" style="186" customWidth="1"/>
    <col min="11751" max="11751" width="45.4416666666667" style="186" customWidth="1"/>
    <col min="11752" max="11753" width="20.6666666666667" style="186" customWidth="1"/>
    <col min="11754" max="11754" width="21.4416666666667" style="186" customWidth="1"/>
    <col min="11755" max="12005" width="8.88333333333333" style="186"/>
    <col min="12006" max="12006" width="4.33333333333333" style="186" customWidth="1"/>
    <col min="12007" max="12007" width="45.4416666666667" style="186" customWidth="1"/>
    <col min="12008" max="12009" width="20.6666666666667" style="186" customWidth="1"/>
    <col min="12010" max="12010" width="21.4416666666667" style="186" customWidth="1"/>
    <col min="12011" max="12261" width="8.88333333333333" style="186"/>
    <col min="12262" max="12262" width="4.33333333333333" style="186" customWidth="1"/>
    <col min="12263" max="12263" width="45.4416666666667" style="186" customWidth="1"/>
    <col min="12264" max="12265" width="20.6666666666667" style="186" customWidth="1"/>
    <col min="12266" max="12266" width="21.4416666666667" style="186" customWidth="1"/>
    <col min="12267" max="12517" width="8.88333333333333" style="186"/>
    <col min="12518" max="12518" width="4.33333333333333" style="186" customWidth="1"/>
    <col min="12519" max="12519" width="45.4416666666667" style="186" customWidth="1"/>
    <col min="12520" max="12521" width="20.6666666666667" style="186" customWidth="1"/>
    <col min="12522" max="12522" width="21.4416666666667" style="186" customWidth="1"/>
    <col min="12523" max="12773" width="8.88333333333333" style="186"/>
    <col min="12774" max="12774" width="4.33333333333333" style="186" customWidth="1"/>
    <col min="12775" max="12775" width="45.4416666666667" style="186" customWidth="1"/>
    <col min="12776" max="12777" width="20.6666666666667" style="186" customWidth="1"/>
    <col min="12778" max="12778" width="21.4416666666667" style="186" customWidth="1"/>
    <col min="12779" max="13029" width="8.88333333333333" style="186"/>
    <col min="13030" max="13030" width="4.33333333333333" style="186" customWidth="1"/>
    <col min="13031" max="13031" width="45.4416666666667" style="186" customWidth="1"/>
    <col min="13032" max="13033" width="20.6666666666667" style="186" customWidth="1"/>
    <col min="13034" max="13034" width="21.4416666666667" style="186" customWidth="1"/>
    <col min="13035" max="13285" width="8.88333333333333" style="186"/>
    <col min="13286" max="13286" width="4.33333333333333" style="186" customWidth="1"/>
    <col min="13287" max="13287" width="45.4416666666667" style="186" customWidth="1"/>
    <col min="13288" max="13289" width="20.6666666666667" style="186" customWidth="1"/>
    <col min="13290" max="13290" width="21.4416666666667" style="186" customWidth="1"/>
    <col min="13291" max="13541" width="8.88333333333333" style="186"/>
    <col min="13542" max="13542" width="4.33333333333333" style="186" customWidth="1"/>
    <col min="13543" max="13543" width="45.4416666666667" style="186" customWidth="1"/>
    <col min="13544" max="13545" width="20.6666666666667" style="186" customWidth="1"/>
    <col min="13546" max="13546" width="21.4416666666667" style="186" customWidth="1"/>
    <col min="13547" max="13797" width="8.88333333333333" style="186"/>
    <col min="13798" max="13798" width="4.33333333333333" style="186" customWidth="1"/>
    <col min="13799" max="13799" width="45.4416666666667" style="186" customWidth="1"/>
    <col min="13800" max="13801" width="20.6666666666667" style="186" customWidth="1"/>
    <col min="13802" max="13802" width="21.4416666666667" style="186" customWidth="1"/>
    <col min="13803" max="14053" width="8.88333333333333" style="186"/>
    <col min="14054" max="14054" width="4.33333333333333" style="186" customWidth="1"/>
    <col min="14055" max="14055" width="45.4416666666667" style="186" customWidth="1"/>
    <col min="14056" max="14057" width="20.6666666666667" style="186" customWidth="1"/>
    <col min="14058" max="14058" width="21.4416666666667" style="186" customWidth="1"/>
    <col min="14059" max="14309" width="8.88333333333333" style="186"/>
    <col min="14310" max="14310" width="4.33333333333333" style="186" customWidth="1"/>
    <col min="14311" max="14311" width="45.4416666666667" style="186" customWidth="1"/>
    <col min="14312" max="14313" width="20.6666666666667" style="186" customWidth="1"/>
    <col min="14314" max="14314" width="21.4416666666667" style="186" customWidth="1"/>
    <col min="14315" max="14565" width="8.88333333333333" style="186"/>
    <col min="14566" max="14566" width="4.33333333333333" style="186" customWidth="1"/>
    <col min="14567" max="14567" width="45.4416666666667" style="186" customWidth="1"/>
    <col min="14568" max="14569" width="20.6666666666667" style="186" customWidth="1"/>
    <col min="14570" max="14570" width="21.4416666666667" style="186" customWidth="1"/>
    <col min="14571" max="14821" width="8.88333333333333" style="186"/>
    <col min="14822" max="14822" width="4.33333333333333" style="186" customWidth="1"/>
    <col min="14823" max="14823" width="45.4416666666667" style="186" customWidth="1"/>
    <col min="14824" max="14825" width="20.6666666666667" style="186" customWidth="1"/>
    <col min="14826" max="14826" width="21.4416666666667" style="186" customWidth="1"/>
    <col min="14827" max="15077" width="8.88333333333333" style="186"/>
    <col min="15078" max="15078" width="4.33333333333333" style="186" customWidth="1"/>
    <col min="15079" max="15079" width="45.4416666666667" style="186" customWidth="1"/>
    <col min="15080" max="15081" width="20.6666666666667" style="186" customWidth="1"/>
    <col min="15082" max="15082" width="21.4416666666667" style="186" customWidth="1"/>
    <col min="15083" max="15333" width="8.88333333333333" style="186"/>
    <col min="15334" max="15334" width="4.33333333333333" style="186" customWidth="1"/>
    <col min="15335" max="15335" width="45.4416666666667" style="186" customWidth="1"/>
    <col min="15336" max="15337" width="20.6666666666667" style="186" customWidth="1"/>
    <col min="15338" max="15338" width="21.4416666666667" style="186" customWidth="1"/>
    <col min="15339" max="15589" width="8.88333333333333" style="186"/>
    <col min="15590" max="15590" width="4.33333333333333" style="186" customWidth="1"/>
    <col min="15591" max="15591" width="45.4416666666667" style="186" customWidth="1"/>
    <col min="15592" max="15593" width="20.6666666666667" style="186" customWidth="1"/>
    <col min="15594" max="15594" width="21.4416666666667" style="186" customWidth="1"/>
    <col min="15595" max="15845" width="8.88333333333333" style="186"/>
    <col min="15846" max="15846" width="4.33333333333333" style="186" customWidth="1"/>
    <col min="15847" max="15847" width="45.4416666666667" style="186" customWidth="1"/>
    <col min="15848" max="15849" width="20.6666666666667" style="186" customWidth="1"/>
    <col min="15850" max="15850" width="21.4416666666667" style="186" customWidth="1"/>
    <col min="15851" max="16101" width="8.88333333333333" style="186"/>
    <col min="16102" max="16102" width="4.33333333333333" style="186" customWidth="1"/>
    <col min="16103" max="16103" width="45.4416666666667" style="186" customWidth="1"/>
    <col min="16104" max="16105" width="20.6666666666667" style="186" customWidth="1"/>
    <col min="16106" max="16106" width="21.4416666666667" style="186" customWidth="1"/>
    <col min="16107" max="16384" width="8.88333333333333" style="186"/>
  </cols>
  <sheetData>
    <row r="1" ht="15" spans="1:5">
      <c r="A1" s="187" t="s">
        <v>292</v>
      </c>
      <c r="B1" s="188"/>
      <c r="C1" s="189"/>
      <c r="D1" s="189"/>
      <c r="E1" s="189"/>
    </row>
    <row r="2" ht="15" spans="1:5">
      <c r="A2" s="190"/>
      <c r="B2" s="190"/>
      <c r="C2" s="189"/>
      <c r="D2" s="189"/>
      <c r="E2" s="189"/>
    </row>
    <row r="3" ht="14.25" spans="1:5">
      <c r="A3" s="191"/>
      <c r="B3" s="191"/>
      <c r="C3" s="192"/>
      <c r="D3" s="192"/>
      <c r="E3" s="210" t="s">
        <v>293</v>
      </c>
    </row>
    <row r="4" ht="14.25" spans="1:5">
      <c r="A4" s="193"/>
      <c r="B4" s="194"/>
      <c r="C4" s="195" t="s">
        <v>294</v>
      </c>
      <c r="D4" s="195" t="s">
        <v>295</v>
      </c>
      <c r="E4" s="195" t="s">
        <v>295</v>
      </c>
    </row>
    <row r="5" ht="14.25" spans="1:5">
      <c r="A5" s="191"/>
      <c r="B5" s="196"/>
      <c r="C5" s="197" t="s">
        <v>296</v>
      </c>
      <c r="D5" s="197" t="s">
        <v>297</v>
      </c>
      <c r="E5" s="197" t="s">
        <v>298</v>
      </c>
    </row>
    <row r="6" ht="14.25" spans="1:5">
      <c r="A6" s="191"/>
      <c r="B6" s="191"/>
      <c r="C6" s="192"/>
      <c r="D6" s="192"/>
      <c r="E6" s="192"/>
    </row>
    <row r="7" ht="14.25" spans="1:5">
      <c r="A7" s="198" t="s">
        <v>238</v>
      </c>
      <c r="B7" s="199"/>
      <c r="C7" s="200">
        <v>966</v>
      </c>
      <c r="D7" s="201">
        <v>7110.212866</v>
      </c>
      <c r="E7" s="201">
        <v>1234.62893166369</v>
      </c>
    </row>
    <row r="8" ht="14.25" spans="1:5">
      <c r="A8" s="198" t="s">
        <v>299</v>
      </c>
      <c r="B8" s="191"/>
      <c r="C8" s="202"/>
      <c r="D8" s="203"/>
      <c r="E8" s="203"/>
    </row>
    <row r="9" ht="18" spans="1:6">
      <c r="A9" s="198"/>
      <c r="B9" s="199" t="s">
        <v>194</v>
      </c>
      <c r="C9" s="202">
        <v>17</v>
      </c>
      <c r="D9" s="204">
        <v>1521.095655</v>
      </c>
      <c r="E9" s="204">
        <v>-9.557457</v>
      </c>
      <c r="F9" s="211"/>
    </row>
    <row r="10" ht="18" spans="1:6">
      <c r="A10" s="198"/>
      <c r="B10" s="199" t="s">
        <v>144</v>
      </c>
      <c r="C10" s="202">
        <v>73</v>
      </c>
      <c r="D10" s="204">
        <v>1008.129751</v>
      </c>
      <c r="E10" s="204">
        <v>78.9988955675</v>
      </c>
      <c r="F10" s="211"/>
    </row>
    <row r="11" ht="14.25" spans="1:5">
      <c r="A11" s="198"/>
      <c r="B11" s="199" t="s">
        <v>147</v>
      </c>
      <c r="C11" s="202">
        <v>15</v>
      </c>
      <c r="D11" s="204">
        <v>737.965228</v>
      </c>
      <c r="E11" s="204">
        <v>-4.507555</v>
      </c>
    </row>
    <row r="12" ht="14.25" spans="1:5">
      <c r="A12" s="198"/>
      <c r="B12" s="199" t="s">
        <v>146</v>
      </c>
      <c r="C12" s="202">
        <v>142</v>
      </c>
      <c r="D12" s="204">
        <v>595.713546</v>
      </c>
      <c r="E12" s="204">
        <v>369.239816625</v>
      </c>
    </row>
    <row r="13" ht="18" spans="1:6">
      <c r="A13" s="198"/>
      <c r="B13" s="199" t="s">
        <v>161</v>
      </c>
      <c r="C13" s="202">
        <v>7</v>
      </c>
      <c r="D13" s="204">
        <v>470.657</v>
      </c>
      <c r="E13" s="204">
        <v>11.81</v>
      </c>
      <c r="F13" s="211"/>
    </row>
    <row r="14" ht="18" spans="1:6">
      <c r="A14" s="198"/>
      <c r="B14" s="199" t="s">
        <v>150</v>
      </c>
      <c r="C14" s="202">
        <v>19</v>
      </c>
      <c r="D14" s="204">
        <v>434.336296</v>
      </c>
      <c r="E14" s="204">
        <v>-48.001233</v>
      </c>
      <c r="F14" s="211"/>
    </row>
    <row r="15" ht="14.25" spans="1:5">
      <c r="A15" s="198"/>
      <c r="B15" s="199" t="s">
        <v>193</v>
      </c>
      <c r="C15" s="202">
        <v>33</v>
      </c>
      <c r="D15" s="204">
        <v>383.818296</v>
      </c>
      <c r="E15" s="204">
        <v>149.824973</v>
      </c>
    </row>
    <row r="16" ht="14.25" spans="1:5">
      <c r="A16" s="198"/>
      <c r="B16" s="199" t="s">
        <v>149</v>
      </c>
      <c r="C16" s="202">
        <v>37</v>
      </c>
      <c r="D16" s="204">
        <v>235.718009</v>
      </c>
      <c r="E16" s="204">
        <v>58.03</v>
      </c>
    </row>
    <row r="17" ht="14.25" spans="1:5">
      <c r="A17" s="198"/>
      <c r="B17" s="199" t="s">
        <v>192</v>
      </c>
      <c r="C17" s="202">
        <v>55</v>
      </c>
      <c r="D17" s="204">
        <v>229.743684</v>
      </c>
      <c r="E17" s="204">
        <v>17.482818</v>
      </c>
    </row>
    <row r="18" ht="14.25" spans="1:5">
      <c r="A18" s="198"/>
      <c r="B18" s="199" t="s">
        <v>196</v>
      </c>
      <c r="C18" s="202">
        <v>36</v>
      </c>
      <c r="D18" s="204">
        <v>209.702759</v>
      </c>
      <c r="E18" s="204">
        <v>76.51542225</v>
      </c>
    </row>
    <row r="19" ht="14.25" spans="1:5">
      <c r="A19" s="198"/>
      <c r="B19" s="199" t="s">
        <v>169</v>
      </c>
      <c r="C19" s="202">
        <v>11</v>
      </c>
      <c r="D19" s="204">
        <v>176.933333</v>
      </c>
      <c r="E19" s="204">
        <v>0</v>
      </c>
    </row>
    <row r="20" ht="14.25" spans="1:5">
      <c r="A20" s="198"/>
      <c r="B20" s="199" t="s">
        <v>153</v>
      </c>
      <c r="C20" s="202">
        <v>13</v>
      </c>
      <c r="D20" s="204">
        <v>135.821065</v>
      </c>
      <c r="E20" s="204">
        <v>6.320479</v>
      </c>
    </row>
    <row r="21" ht="14.25" spans="1:5">
      <c r="A21" s="198"/>
      <c r="B21" s="199" t="s">
        <v>163</v>
      </c>
      <c r="C21" s="202">
        <v>23</v>
      </c>
      <c r="D21" s="204">
        <v>133.790653</v>
      </c>
      <c r="E21" s="204">
        <v>140.0173363125</v>
      </c>
    </row>
    <row r="22" ht="14.25" spans="1:5">
      <c r="A22" s="198"/>
      <c r="B22" s="199" t="s">
        <v>195</v>
      </c>
      <c r="C22" s="202">
        <v>357</v>
      </c>
      <c r="D22" s="204">
        <v>129.697846</v>
      </c>
      <c r="E22" s="204">
        <v>72.4087227211914</v>
      </c>
    </row>
    <row r="23" ht="14.25" spans="1:5">
      <c r="A23" s="198"/>
      <c r="B23" s="199" t="s">
        <v>289</v>
      </c>
      <c r="C23" s="202">
        <v>9</v>
      </c>
      <c r="D23" s="204">
        <v>99.153917</v>
      </c>
      <c r="E23" s="204">
        <v>5</v>
      </c>
    </row>
    <row r="24" ht="14.25" spans="1:5">
      <c r="A24" s="198"/>
      <c r="B24" s="199" t="s">
        <v>178</v>
      </c>
      <c r="C24" s="202">
        <v>6</v>
      </c>
      <c r="D24" s="204">
        <v>87.061285</v>
      </c>
      <c r="E24" s="204">
        <v>0</v>
      </c>
    </row>
    <row r="25" ht="14.25" spans="1:5">
      <c r="A25" s="198"/>
      <c r="B25" s="199" t="s">
        <v>191</v>
      </c>
      <c r="C25" s="202">
        <v>7</v>
      </c>
      <c r="D25" s="204">
        <v>65.3</v>
      </c>
      <c r="E25" s="204">
        <v>73.7206038125</v>
      </c>
    </row>
    <row r="26" ht="14.25" spans="1:5">
      <c r="A26" s="198"/>
      <c r="B26" s="199" t="s">
        <v>145</v>
      </c>
      <c r="C26" s="202">
        <v>16</v>
      </c>
      <c r="D26" s="204">
        <v>64.808341</v>
      </c>
      <c r="E26" s="204">
        <v>94.77</v>
      </c>
    </row>
    <row r="27" ht="14.25" spans="1:5">
      <c r="A27" s="198"/>
      <c r="B27" s="199" t="s">
        <v>148</v>
      </c>
      <c r="C27" s="202">
        <v>17</v>
      </c>
      <c r="D27" s="204">
        <v>64.74</v>
      </c>
      <c r="E27" s="204">
        <v>9.22</v>
      </c>
    </row>
    <row r="28" ht="14.25" spans="1:5">
      <c r="A28" s="198"/>
      <c r="B28" s="199" t="s">
        <v>152</v>
      </c>
      <c r="C28" s="205">
        <v>10</v>
      </c>
      <c r="D28" s="204">
        <v>61.78</v>
      </c>
      <c r="E28" s="204">
        <v>12.906551</v>
      </c>
    </row>
    <row r="29" ht="14.25" spans="1:5">
      <c r="A29" s="198" t="s">
        <v>300</v>
      </c>
      <c r="B29" s="206"/>
      <c r="C29" s="207"/>
      <c r="D29" s="208"/>
      <c r="E29" s="208"/>
    </row>
    <row r="30" ht="14.25" spans="1:5">
      <c r="A30" s="198"/>
      <c r="B30" s="209" t="s">
        <v>301</v>
      </c>
      <c r="C30" s="202">
        <v>138</v>
      </c>
      <c r="D30" s="204">
        <v>2590.792114</v>
      </c>
      <c r="E30" s="204">
        <v>57.0990068125</v>
      </c>
    </row>
    <row r="31" ht="14.25" spans="1:5">
      <c r="A31" s="198"/>
      <c r="B31" s="209" t="s">
        <v>302</v>
      </c>
      <c r="C31" s="202">
        <v>99</v>
      </c>
      <c r="D31" s="204">
        <v>898.603419</v>
      </c>
      <c r="E31" s="204">
        <v>260.11668225</v>
      </c>
    </row>
    <row r="32" ht="14.25" spans="1:5">
      <c r="A32" s="198"/>
      <c r="B32" s="209" t="s">
        <v>303</v>
      </c>
      <c r="C32" s="202">
        <v>73</v>
      </c>
      <c r="D32" s="204">
        <v>814.107752</v>
      </c>
      <c r="E32" s="204">
        <v>62.859648703125</v>
      </c>
    </row>
    <row r="33" ht="14.25" spans="1:5">
      <c r="A33" s="198"/>
      <c r="B33" s="209" t="s">
        <v>304</v>
      </c>
      <c r="C33" s="202">
        <v>278</v>
      </c>
      <c r="D33" s="204">
        <v>740.173444</v>
      </c>
      <c r="E33" s="204">
        <v>90.7164113125</v>
      </c>
    </row>
    <row r="34" ht="14.25" spans="1:5">
      <c r="A34" s="198"/>
      <c r="B34" s="209" t="s">
        <v>305</v>
      </c>
      <c r="C34" s="202">
        <v>2</v>
      </c>
      <c r="D34" s="204">
        <v>730.125</v>
      </c>
      <c r="E34" s="204">
        <v>19</v>
      </c>
    </row>
    <row r="35" ht="14.25" spans="1:5">
      <c r="A35" s="198"/>
      <c r="B35" s="209" t="s">
        <v>306</v>
      </c>
      <c r="C35" s="202">
        <v>65</v>
      </c>
      <c r="D35" s="204">
        <v>512.26522</v>
      </c>
      <c r="E35" s="204">
        <v>60.01102</v>
      </c>
    </row>
    <row r="36" ht="14.25" spans="1:5">
      <c r="A36" s="198"/>
      <c r="B36" s="209" t="s">
        <v>307</v>
      </c>
      <c r="C36" s="202">
        <v>118</v>
      </c>
      <c r="D36" s="204">
        <v>281.295412</v>
      </c>
      <c r="E36" s="204">
        <v>262.063918179316</v>
      </c>
    </row>
    <row r="37" ht="14.25" spans="1:5">
      <c r="A37" s="198"/>
      <c r="B37" s="209" t="s">
        <v>308</v>
      </c>
      <c r="C37" s="202">
        <v>16</v>
      </c>
      <c r="D37" s="204">
        <v>153.375</v>
      </c>
      <c r="E37" s="204">
        <v>171.19</v>
      </c>
    </row>
    <row r="38" ht="14.25" spans="1:5">
      <c r="A38" s="198"/>
      <c r="B38" s="209" t="s">
        <v>309</v>
      </c>
      <c r="C38" s="202">
        <v>14</v>
      </c>
      <c r="D38" s="204">
        <v>97.812455</v>
      </c>
      <c r="E38" s="204">
        <v>10.041383</v>
      </c>
    </row>
    <row r="39" ht="14.25" spans="1:5">
      <c r="A39" s="198"/>
      <c r="B39" s="209" t="s">
        <v>310</v>
      </c>
      <c r="C39" s="202">
        <v>33</v>
      </c>
      <c r="D39" s="204">
        <v>64.578798</v>
      </c>
      <c r="E39" s="204">
        <v>0.25552740625</v>
      </c>
    </row>
    <row r="40" ht="14.25" spans="1:5">
      <c r="A40" s="198"/>
      <c r="B40" s="209" t="s">
        <v>311</v>
      </c>
      <c r="C40" s="202">
        <v>7</v>
      </c>
      <c r="D40" s="204">
        <v>40.511279</v>
      </c>
      <c r="E40" s="204">
        <v>0</v>
      </c>
    </row>
    <row r="41" ht="14.25" spans="1:5">
      <c r="A41" s="198"/>
      <c r="B41" s="209" t="s">
        <v>312</v>
      </c>
      <c r="C41" s="202">
        <v>2</v>
      </c>
      <c r="D41" s="204">
        <v>39.48</v>
      </c>
      <c r="E41" s="204">
        <v>-39</v>
      </c>
    </row>
    <row r="42" ht="14.25" spans="1:5">
      <c r="A42" s="198"/>
      <c r="B42" s="209" t="s">
        <v>313</v>
      </c>
      <c r="C42" s="202">
        <v>10</v>
      </c>
      <c r="D42" s="204">
        <v>36.824069</v>
      </c>
      <c r="E42" s="204">
        <v>16</v>
      </c>
    </row>
    <row r="43" ht="14.25" spans="1:5">
      <c r="A43" s="198"/>
      <c r="B43" s="209" t="s">
        <v>314</v>
      </c>
      <c r="C43" s="202">
        <v>5</v>
      </c>
      <c r="D43" s="204">
        <v>30.542081</v>
      </c>
      <c r="E43" s="204">
        <v>52.793756</v>
      </c>
    </row>
    <row r="44" ht="14.25" spans="1:5">
      <c r="A44" s="198"/>
      <c r="B44" s="209" t="s">
        <v>315</v>
      </c>
      <c r="C44" s="202">
        <v>1</v>
      </c>
      <c r="D44" s="204">
        <v>27.81</v>
      </c>
      <c r="E44" s="204">
        <v>0</v>
      </c>
    </row>
    <row r="45" ht="14.25" spans="1:5">
      <c r="A45" s="198"/>
      <c r="B45" s="209" t="s">
        <v>316</v>
      </c>
      <c r="C45" s="202">
        <v>7</v>
      </c>
      <c r="D45" s="204">
        <v>15.622188</v>
      </c>
      <c r="E45" s="204">
        <v>-21.15</v>
      </c>
    </row>
    <row r="46" ht="14.25" spans="1:5">
      <c r="A46" s="198"/>
      <c r="B46" s="209" t="s">
        <v>317</v>
      </c>
      <c r="C46" s="202">
        <v>16</v>
      </c>
      <c r="D46" s="204">
        <v>11.34167</v>
      </c>
      <c r="E46" s="204">
        <v>2.157008</v>
      </c>
    </row>
    <row r="47" spans="2:5">
      <c r="B47" s="209" t="s">
        <v>318</v>
      </c>
      <c r="C47" s="202">
        <v>4</v>
      </c>
      <c r="D47" s="204">
        <v>4.684448</v>
      </c>
      <c r="E47" s="204">
        <v>41</v>
      </c>
    </row>
    <row r="48" spans="2:5">
      <c r="B48" s="209" t="s">
        <v>319</v>
      </c>
      <c r="C48" s="202">
        <v>14</v>
      </c>
      <c r="D48" s="204">
        <v>4.416439</v>
      </c>
      <c r="E48" s="204">
        <v>0.17974</v>
      </c>
    </row>
    <row r="49" spans="5:5">
      <c r="E49" s="204"/>
    </row>
    <row r="50" spans="5:5">
      <c r="E50" s="204"/>
    </row>
    <row r="51" spans="5:5">
      <c r="E51" s="204"/>
    </row>
    <row r="52" spans="5:5">
      <c r="E52" s="204"/>
    </row>
    <row r="53" spans="5:5">
      <c r="E53" s="204"/>
    </row>
    <row r="54" spans="5:5">
      <c r="E54" s="204"/>
    </row>
    <row r="55" spans="5:5">
      <c r="E55" s="204"/>
    </row>
    <row r="56" spans="5:5">
      <c r="E56" s="204"/>
    </row>
    <row r="57" spans="5:5">
      <c r="E57" s="204"/>
    </row>
    <row r="58" spans="5:5">
      <c r="E58" s="204"/>
    </row>
    <row r="59" spans="5:5">
      <c r="E59" s="204"/>
    </row>
    <row r="60" spans="5:5">
      <c r="E60" s="212"/>
    </row>
    <row r="61" spans="5:5">
      <c r="E61" s="212"/>
    </row>
    <row r="62" spans="5:5">
      <c r="E62" s="212"/>
    </row>
    <row r="63" spans="5:5">
      <c r="E63" s="212"/>
    </row>
    <row r="64" spans="5:5">
      <c r="E64" s="212"/>
    </row>
    <row r="65" spans="5:5">
      <c r="E65" s="212"/>
    </row>
    <row r="66" spans="5:5">
      <c r="E66" s="212"/>
    </row>
    <row r="67" spans="5:5">
      <c r="E67" s="212"/>
    </row>
  </sheetData>
  <pageMargins left="0.78740157480315" right="0.47244094488189" top="0.748031496062992" bottom="0.47244094488189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3"/>
  <sheetViews>
    <sheetView workbookViewId="0">
      <selection activeCell="I19" sqref="I19"/>
    </sheetView>
  </sheetViews>
  <sheetFormatPr defaultColWidth="8" defaultRowHeight="12.75"/>
  <cols>
    <col min="1" max="1" width="24" style="157" customWidth="1"/>
    <col min="2" max="3" width="10.5583333333333" style="157" customWidth="1"/>
    <col min="4" max="4" width="9.55833333333333" style="157" customWidth="1"/>
    <col min="5" max="5" width="9.44166666666667" style="157" customWidth="1"/>
    <col min="6" max="6" width="10.8833333333333" style="157" customWidth="1"/>
    <col min="7" max="7" width="10.5583333333333" style="157" customWidth="1"/>
    <col min="8" max="16384" width="8" style="157"/>
  </cols>
  <sheetData>
    <row r="1" ht="20.1" customHeight="1" spans="1:7">
      <c r="A1" s="158" t="s">
        <v>320</v>
      </c>
      <c r="B1" s="158"/>
      <c r="C1" s="158"/>
      <c r="D1" s="158"/>
      <c r="E1" s="158"/>
      <c r="F1" s="158"/>
      <c r="G1" s="158"/>
    </row>
    <row r="2" ht="20.1" customHeight="1" spans="1:7">
      <c r="A2" s="158"/>
      <c r="B2" s="158"/>
      <c r="C2" s="158"/>
      <c r="D2" s="158"/>
      <c r="E2" s="158"/>
      <c r="F2" s="158"/>
      <c r="G2" s="158"/>
    </row>
    <row r="3" ht="20.1" customHeight="1" spans="1:7">
      <c r="A3" s="159"/>
      <c r="B3" s="159"/>
      <c r="C3" s="159"/>
      <c r="D3" s="159"/>
      <c r="E3" s="176"/>
      <c r="F3" s="176"/>
      <c r="G3" s="176"/>
    </row>
    <row r="4" ht="20.1" customHeight="1" spans="1:7">
      <c r="A4" s="160"/>
      <c r="B4" s="161"/>
      <c r="C4" s="161"/>
      <c r="D4" s="161"/>
      <c r="E4" s="161"/>
      <c r="F4" s="161"/>
      <c r="G4" s="177"/>
    </row>
    <row r="5" ht="17.25" customHeight="1" spans="2:7">
      <c r="B5" s="162" t="s">
        <v>321</v>
      </c>
      <c r="C5" s="162" t="s">
        <v>73</v>
      </c>
      <c r="D5" s="162" t="s">
        <v>322</v>
      </c>
      <c r="E5" s="162"/>
      <c r="F5" s="178" t="s">
        <v>24</v>
      </c>
      <c r="G5" s="178" t="s">
        <v>25</v>
      </c>
    </row>
    <row r="6" ht="17.25" customHeight="1" spans="2:7">
      <c r="B6" s="163" t="s">
        <v>76</v>
      </c>
      <c r="C6" s="163" t="s">
        <v>77</v>
      </c>
      <c r="D6" s="164" t="s">
        <v>26</v>
      </c>
      <c r="E6" s="164"/>
      <c r="F6" s="179" t="s">
        <v>26</v>
      </c>
      <c r="G6" s="179" t="s">
        <v>26</v>
      </c>
    </row>
    <row r="7" ht="17.25" customHeight="1" spans="2:7">
      <c r="B7" s="163" t="s">
        <v>78</v>
      </c>
      <c r="C7" s="163" t="s">
        <v>78</v>
      </c>
      <c r="D7" s="163" t="s">
        <v>323</v>
      </c>
      <c r="E7" s="163" t="s">
        <v>324</v>
      </c>
      <c r="F7" s="180" t="s">
        <v>27</v>
      </c>
      <c r="G7" s="180" t="s">
        <v>27</v>
      </c>
    </row>
    <row r="8" ht="17.25" customHeight="1" spans="2:7">
      <c r="B8" s="163">
        <v>2024</v>
      </c>
      <c r="C8" s="163">
        <v>2024</v>
      </c>
      <c r="D8" s="163" t="s">
        <v>325</v>
      </c>
      <c r="E8" s="163" t="s">
        <v>326</v>
      </c>
      <c r="F8" s="181" t="s">
        <v>28</v>
      </c>
      <c r="G8" s="181" t="s">
        <v>28</v>
      </c>
    </row>
    <row r="9" ht="17.25" customHeight="1" spans="2:7">
      <c r="B9" s="163" t="s">
        <v>235</v>
      </c>
      <c r="C9" s="163" t="s">
        <v>235</v>
      </c>
      <c r="D9" s="163" t="s">
        <v>235</v>
      </c>
      <c r="E9" s="163" t="s">
        <v>327</v>
      </c>
      <c r="F9" s="181" t="s">
        <v>78</v>
      </c>
      <c r="G9" s="181" t="s">
        <v>78</v>
      </c>
    </row>
    <row r="10" ht="17.25" customHeight="1" spans="2:7">
      <c r="B10" s="165"/>
      <c r="C10" s="165"/>
      <c r="D10" s="160"/>
      <c r="E10" s="160"/>
      <c r="F10" s="182" t="s">
        <v>328</v>
      </c>
      <c r="G10" s="182" t="s">
        <v>328</v>
      </c>
    </row>
    <row r="11" s="155" customFormat="1" ht="6.75" customHeight="1" spans="1:7">
      <c r="A11" s="157"/>
      <c r="B11" s="166"/>
      <c r="C11" s="166"/>
      <c r="D11" s="157"/>
      <c r="E11" s="157"/>
      <c r="F11" s="181"/>
      <c r="G11" s="181"/>
    </row>
    <row r="12" s="155" customFormat="1" ht="22.35" customHeight="1" spans="1:9">
      <c r="A12" s="155" t="s">
        <v>238</v>
      </c>
      <c r="B12" s="167">
        <v>511948.550278718</v>
      </c>
      <c r="C12" s="167">
        <v>522079.225403401</v>
      </c>
      <c r="D12" s="168">
        <v>2062351</v>
      </c>
      <c r="E12" s="183">
        <v>100</v>
      </c>
      <c r="F12" s="183">
        <v>109.035559155617</v>
      </c>
      <c r="G12" s="183">
        <v>108.547286713203</v>
      </c>
      <c r="H12" s="184"/>
      <c r="I12" s="184"/>
    </row>
    <row r="13" ht="22.35" customHeight="1" spans="1:13">
      <c r="A13" s="169" t="s">
        <v>329</v>
      </c>
      <c r="B13" s="170">
        <v>394437.797805299</v>
      </c>
      <c r="C13" s="170">
        <v>402559.352402332</v>
      </c>
      <c r="D13" s="171">
        <v>1594545.89389148</v>
      </c>
      <c r="E13" s="185">
        <v>77.3168812453214</v>
      </c>
      <c r="F13" s="185">
        <v>107.16220406219</v>
      </c>
      <c r="G13" s="185">
        <v>107.139472366555</v>
      </c>
      <c r="H13" s="184"/>
      <c r="I13" s="184"/>
      <c r="K13" s="155"/>
      <c r="L13" s="155"/>
      <c r="M13" s="155"/>
    </row>
    <row r="14" s="156" customFormat="1" ht="22.35" customHeight="1" spans="1:13">
      <c r="A14" s="169" t="s">
        <v>330</v>
      </c>
      <c r="B14" s="170">
        <v>59363.8602117417</v>
      </c>
      <c r="C14" s="170">
        <v>61355.5109192228</v>
      </c>
      <c r="D14" s="171">
        <v>237263.278844999</v>
      </c>
      <c r="E14" s="185">
        <v>11.5045022063083</v>
      </c>
      <c r="F14" s="185">
        <v>119.055272487155</v>
      </c>
      <c r="G14" s="185">
        <v>115.320721660185</v>
      </c>
      <c r="H14" s="184"/>
      <c r="I14" s="184"/>
      <c r="K14" s="155"/>
      <c r="L14" s="155"/>
      <c r="M14" s="155"/>
    </row>
    <row r="15" ht="22.35" customHeight="1" spans="1:13">
      <c r="A15" s="169" t="s">
        <v>331</v>
      </c>
      <c r="B15" s="170">
        <v>5090.43129321119</v>
      </c>
      <c r="C15" s="170">
        <v>5248.22714302802</v>
      </c>
      <c r="D15" s="171">
        <v>19413.0429216753</v>
      </c>
      <c r="E15" s="185">
        <v>1</v>
      </c>
      <c r="F15" s="185">
        <v>157.56044574632</v>
      </c>
      <c r="G15" s="185">
        <v>149.287407214861</v>
      </c>
      <c r="H15" s="184"/>
      <c r="I15" s="184"/>
      <c r="K15" s="155"/>
      <c r="L15" s="155"/>
      <c r="M15" s="155"/>
    </row>
    <row r="16" ht="22.35" customHeight="1" spans="1:13">
      <c r="A16" s="169" t="s">
        <v>332</v>
      </c>
      <c r="B16" s="170">
        <v>53057</v>
      </c>
      <c r="C16" s="170">
        <v>52916.1349388187</v>
      </c>
      <c r="D16" s="171">
        <v>211129.328026192</v>
      </c>
      <c r="E16" s="185">
        <v>10.2373103495738</v>
      </c>
      <c r="F16" s="185">
        <v>109.568360819913</v>
      </c>
      <c r="G16" s="185">
        <v>109.438213312677</v>
      </c>
      <c r="H16" s="184"/>
      <c r="I16" s="184"/>
      <c r="K16" s="155"/>
      <c r="L16" s="155"/>
      <c r="M16" s="155"/>
    </row>
    <row r="17" ht="22.35" customHeight="1" spans="2:5">
      <c r="B17" s="172"/>
      <c r="C17" s="172"/>
      <c r="D17" s="172"/>
      <c r="E17" s="173"/>
    </row>
    <row r="18" ht="22.35" customHeight="1" spans="2:5">
      <c r="B18" s="172"/>
      <c r="C18" s="172"/>
      <c r="D18" s="173"/>
      <c r="E18" s="173"/>
    </row>
    <row r="19" ht="22.35" customHeight="1" spans="1:7">
      <c r="A19" s="174"/>
      <c r="B19" s="172"/>
      <c r="C19" s="172"/>
      <c r="D19" s="173"/>
      <c r="E19" s="174"/>
      <c r="F19" s="174"/>
      <c r="G19" s="174"/>
    </row>
    <row r="20" ht="22.35" customHeight="1" spans="1:7">
      <c r="A20" s="174"/>
      <c r="B20" s="172"/>
      <c r="C20" s="172"/>
      <c r="D20" s="173"/>
      <c r="E20" s="174"/>
      <c r="F20" s="174"/>
      <c r="G20" s="174"/>
    </row>
    <row r="21" spans="1:7">
      <c r="A21" s="174"/>
      <c r="B21" s="172"/>
      <c r="C21" s="172"/>
      <c r="D21" s="173"/>
      <c r="E21" s="174"/>
      <c r="F21" s="174"/>
      <c r="G21" s="174"/>
    </row>
    <row r="22" spans="2:4">
      <c r="B22" s="172"/>
      <c r="C22" s="172"/>
      <c r="D22" s="172"/>
    </row>
    <row r="23" spans="2:2">
      <c r="B23" s="172"/>
    </row>
    <row r="27" spans="1:7">
      <c r="A27" s="174"/>
      <c r="B27" s="175"/>
      <c r="C27" s="175"/>
      <c r="D27" s="175"/>
      <c r="E27" s="175"/>
      <c r="F27" s="174"/>
      <c r="G27" s="174"/>
    </row>
    <row r="28" spans="1:7">
      <c r="A28" s="174"/>
      <c r="B28" s="175"/>
      <c r="C28" s="175"/>
      <c r="D28" s="175"/>
      <c r="E28" s="175"/>
      <c r="F28" s="174"/>
      <c r="G28" s="174"/>
    </row>
    <row r="29" spans="1:7">
      <c r="A29" s="174"/>
      <c r="B29" s="175"/>
      <c r="C29" s="175"/>
      <c r="D29" s="175"/>
      <c r="E29" s="175"/>
      <c r="F29" s="174"/>
      <c r="G29" s="174"/>
    </row>
    <row r="30" spans="1:7">
      <c r="A30" s="174"/>
      <c r="B30" s="174"/>
      <c r="C30" s="174"/>
      <c r="D30" s="174"/>
      <c r="E30" s="174"/>
      <c r="F30" s="174"/>
      <c r="G30" s="174"/>
    </row>
    <row r="31" spans="1:7">
      <c r="A31" s="174"/>
      <c r="B31" s="174"/>
      <c r="C31" s="174"/>
      <c r="D31" s="174"/>
      <c r="E31" s="174"/>
      <c r="F31" s="174"/>
      <c r="G31" s="174"/>
    </row>
    <row r="32" spans="1:7">
      <c r="A32" s="174"/>
      <c r="B32" s="174"/>
      <c r="C32" s="174"/>
      <c r="D32" s="174"/>
      <c r="E32" s="174"/>
      <c r="F32" s="174"/>
      <c r="G32" s="174"/>
    </row>
    <row r="33" spans="1:7">
      <c r="A33" s="174"/>
      <c r="B33" s="174"/>
      <c r="C33" s="174"/>
      <c r="D33" s="174"/>
      <c r="E33" s="174"/>
      <c r="F33" s="174"/>
      <c r="G33" s="174"/>
    </row>
    <row r="34" spans="1:7">
      <c r="A34" s="174"/>
      <c r="B34" s="174"/>
      <c r="C34" s="174"/>
      <c r="D34" s="174"/>
      <c r="E34" s="174"/>
      <c r="F34" s="174"/>
      <c r="G34" s="174"/>
    </row>
    <row r="35" spans="1:7">
      <c r="A35" s="174"/>
      <c r="B35" s="174"/>
      <c r="C35" s="174"/>
      <c r="D35" s="174"/>
      <c r="E35" s="174"/>
      <c r="F35" s="174"/>
      <c r="G35" s="174"/>
    </row>
    <row r="36" spans="1:7">
      <c r="A36" s="174"/>
      <c r="B36" s="174"/>
      <c r="C36" s="174"/>
      <c r="D36" s="174"/>
      <c r="E36" s="174"/>
      <c r="F36" s="174"/>
      <c r="G36" s="174"/>
    </row>
    <row r="37" spans="1:7">
      <c r="A37" s="174"/>
      <c r="B37" s="174"/>
      <c r="C37" s="174"/>
      <c r="D37" s="174"/>
      <c r="E37" s="174"/>
      <c r="F37" s="174"/>
      <c r="G37" s="174"/>
    </row>
    <row r="38" spans="1:7">
      <c r="A38" s="174"/>
      <c r="B38" s="174"/>
      <c r="C38" s="174"/>
      <c r="D38" s="174"/>
      <c r="E38" s="174"/>
      <c r="F38" s="174"/>
      <c r="G38" s="174"/>
    </row>
    <row r="39" spans="1:7">
      <c r="A39" s="174"/>
      <c r="B39" s="174"/>
      <c r="C39" s="174"/>
      <c r="D39" s="174"/>
      <c r="E39" s="174"/>
      <c r="F39" s="174"/>
      <c r="G39" s="174"/>
    </row>
    <row r="40" spans="1:7">
      <c r="A40" s="174"/>
      <c r="B40" s="174"/>
      <c r="C40" s="174"/>
      <c r="D40" s="174"/>
      <c r="E40" s="174"/>
      <c r="F40" s="174"/>
      <c r="G40" s="174"/>
    </row>
    <row r="41" spans="1:7">
      <c r="A41" s="174"/>
      <c r="B41" s="174"/>
      <c r="C41" s="174"/>
      <c r="D41" s="174"/>
      <c r="E41" s="174"/>
      <c r="F41" s="174"/>
      <c r="G41" s="174"/>
    </row>
    <row r="42" spans="1:7">
      <c r="A42" s="174"/>
      <c r="B42" s="174"/>
      <c r="C42" s="174"/>
      <c r="D42" s="174"/>
      <c r="E42" s="174"/>
      <c r="F42" s="174"/>
      <c r="G42" s="174"/>
    </row>
    <row r="43" spans="1:7">
      <c r="A43" s="174"/>
      <c r="B43" s="174"/>
      <c r="C43" s="174"/>
      <c r="D43" s="174"/>
      <c r="E43" s="174"/>
      <c r="F43" s="174"/>
      <c r="G43" s="174"/>
    </row>
    <row r="44" spans="1:7">
      <c r="A44" s="174"/>
      <c r="B44" s="174"/>
      <c r="C44" s="174"/>
      <c r="D44" s="174"/>
      <c r="E44" s="174"/>
      <c r="F44" s="174"/>
      <c r="G44" s="174"/>
    </row>
    <row r="45" spans="1:7">
      <c r="A45" s="174"/>
      <c r="B45" s="174"/>
      <c r="C45" s="174"/>
      <c r="D45" s="174"/>
      <c r="E45" s="174"/>
      <c r="F45" s="174"/>
      <c r="G45" s="174"/>
    </row>
    <row r="46" spans="1:7">
      <c r="A46" s="174"/>
      <c r="B46" s="174"/>
      <c r="C46" s="174"/>
      <c r="D46" s="174"/>
      <c r="E46" s="174"/>
      <c r="F46" s="174"/>
      <c r="G46" s="174"/>
    </row>
    <row r="47" spans="1:7">
      <c r="A47" s="174"/>
      <c r="B47" s="174"/>
      <c r="C47" s="174"/>
      <c r="D47" s="174"/>
      <c r="E47" s="174"/>
      <c r="F47" s="174"/>
      <c r="G47" s="174"/>
    </row>
    <row r="48" spans="1:7">
      <c r="A48" s="174"/>
      <c r="B48" s="174"/>
      <c r="C48" s="174"/>
      <c r="D48" s="174"/>
      <c r="E48" s="174"/>
      <c r="F48" s="174"/>
      <c r="G48" s="174"/>
    </row>
    <row r="49" spans="1:7">
      <c r="A49" s="174"/>
      <c r="B49" s="174"/>
      <c r="C49" s="174"/>
      <c r="D49" s="174"/>
      <c r="E49" s="174"/>
      <c r="F49" s="174"/>
      <c r="G49" s="174"/>
    </row>
    <row r="50" spans="1:7">
      <c r="A50" s="174"/>
      <c r="B50" s="174"/>
      <c r="C50" s="174"/>
      <c r="D50" s="174"/>
      <c r="E50" s="174"/>
      <c r="F50" s="174"/>
      <c r="G50" s="174"/>
    </row>
    <row r="51" spans="1:7">
      <c r="A51" s="174"/>
      <c r="B51" s="174"/>
      <c r="C51" s="174"/>
      <c r="D51" s="174"/>
      <c r="E51" s="174"/>
      <c r="F51" s="174"/>
      <c r="G51" s="174"/>
    </row>
    <row r="52" spans="1:7">
      <c r="A52" s="174"/>
      <c r="B52" s="174"/>
      <c r="C52" s="174"/>
      <c r="D52" s="174"/>
      <c r="E52" s="174"/>
      <c r="F52" s="174"/>
      <c r="G52" s="174"/>
    </row>
    <row r="53" spans="1:7">
      <c r="A53" s="174"/>
      <c r="B53" s="174"/>
      <c r="C53" s="174"/>
      <c r="D53" s="174"/>
      <c r="E53" s="174"/>
      <c r="F53" s="174"/>
      <c r="G53" s="174"/>
    </row>
    <row r="54" spans="1:7">
      <c r="A54" s="174"/>
      <c r="B54" s="174"/>
      <c r="C54" s="174"/>
      <c r="D54" s="174"/>
      <c r="E54" s="174"/>
      <c r="F54" s="174"/>
      <c r="G54" s="174"/>
    </row>
    <row r="55" spans="1:7">
      <c r="A55" s="174"/>
      <c r="B55" s="174"/>
      <c r="C55" s="174"/>
      <c r="D55" s="174"/>
      <c r="E55" s="174"/>
      <c r="F55" s="174"/>
      <c r="G55" s="174"/>
    </row>
    <row r="56" spans="1:7">
      <c r="A56" s="174"/>
      <c r="B56" s="174"/>
      <c r="C56" s="174"/>
      <c r="D56" s="174"/>
      <c r="E56" s="174"/>
      <c r="F56" s="174"/>
      <c r="G56" s="174"/>
    </row>
    <row r="57" spans="1:7">
      <c r="A57" s="174"/>
      <c r="B57" s="174"/>
      <c r="C57" s="174"/>
      <c r="D57" s="174"/>
      <c r="E57" s="174"/>
      <c r="F57" s="174"/>
      <c r="G57" s="174"/>
    </row>
    <row r="58" spans="1:7">
      <c r="A58" s="174"/>
      <c r="B58" s="174"/>
      <c r="C58" s="174"/>
      <c r="D58" s="174"/>
      <c r="E58" s="174"/>
      <c r="F58" s="174"/>
      <c r="G58" s="174"/>
    </row>
    <row r="59" spans="1:7">
      <c r="A59" s="174"/>
      <c r="B59" s="174"/>
      <c r="C59" s="174"/>
      <c r="D59" s="174"/>
      <c r="E59" s="174"/>
      <c r="F59" s="174"/>
      <c r="G59" s="174"/>
    </row>
    <row r="60" spans="1:7">
      <c r="A60" s="174"/>
      <c r="B60" s="174"/>
      <c r="C60" s="174"/>
      <c r="D60" s="174"/>
      <c r="E60" s="174"/>
      <c r="F60" s="174"/>
      <c r="G60" s="174"/>
    </row>
    <row r="61" spans="1:7">
      <c r="A61" s="174"/>
      <c r="B61" s="174"/>
      <c r="C61" s="174"/>
      <c r="D61" s="174"/>
      <c r="E61" s="174"/>
      <c r="F61" s="174"/>
      <c r="G61" s="174"/>
    </row>
    <row r="62" spans="1:7">
      <c r="A62" s="174"/>
      <c r="B62" s="174"/>
      <c r="C62" s="174"/>
      <c r="D62" s="174"/>
      <c r="E62" s="174"/>
      <c r="F62" s="174"/>
      <c r="G62" s="174"/>
    </row>
    <row r="63" spans="1:7">
      <c r="A63" s="174"/>
      <c r="B63" s="174"/>
      <c r="C63" s="174"/>
      <c r="D63" s="174"/>
      <c r="E63" s="174"/>
      <c r="F63" s="174"/>
      <c r="G63" s="174"/>
    </row>
  </sheetData>
  <mergeCells count="2">
    <mergeCell ref="D5:E5"/>
    <mergeCell ref="D6:E6"/>
  </mergeCells>
  <pageMargins left="0.78740157480315" right="0.47244094488189" top="0.748031496062992" bottom="0.47244094488189" header="0.433070866141732" footer="0.31496062992126"/>
  <pageSetup paperSize="9" firstPageNumber="29" orientation="portrait" useFirstPageNumber="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3"/>
  <sheetViews>
    <sheetView tabSelected="1" workbookViewId="0">
      <selection activeCell="Q17" sqref="Q17"/>
    </sheetView>
  </sheetViews>
  <sheetFormatPr defaultColWidth="8.55833333333333" defaultRowHeight="14.25"/>
  <cols>
    <col min="1" max="1" width="0.775" style="102" customWidth="1"/>
    <col min="2" max="2" width="33.1083333333333" style="143" customWidth="1"/>
    <col min="3" max="4" width="7.775" style="102" customWidth="1"/>
    <col min="5" max="5" width="0.883333333333333" style="102" customWidth="1"/>
    <col min="6" max="7" width="7.775" style="102" customWidth="1"/>
    <col min="8" max="8" width="0.666666666666667" style="102" customWidth="1"/>
    <col min="9" max="10" width="7.775" style="102" customWidth="1"/>
    <col min="11" max="11" width="0.775" style="102" customWidth="1"/>
    <col min="12" max="12" width="7.775" style="102" customWidth="1"/>
    <col min="13" max="13" width="7.44166666666667" style="102" customWidth="1"/>
    <col min="14" max="16384" width="8.55833333333333" style="102"/>
  </cols>
  <sheetData>
    <row r="1" ht="16.5" customHeight="1" spans="1:13">
      <c r="A1" s="106" t="s">
        <v>333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ht="6.75" customHeight="1" spans="2:13"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ht="16.5" customHeight="1" spans="2:13">
      <c r="B3" s="108"/>
      <c r="C3" s="109"/>
      <c r="D3" s="109"/>
      <c r="E3" s="109"/>
      <c r="F3" s="109"/>
      <c r="G3" s="128"/>
      <c r="H3" s="128"/>
      <c r="I3" s="128"/>
      <c r="J3" s="130"/>
      <c r="K3" s="130"/>
      <c r="L3" s="130"/>
      <c r="M3" s="137" t="s">
        <v>334</v>
      </c>
    </row>
    <row r="4" ht="16.5" customHeight="1" spans="1:13">
      <c r="A4" s="110"/>
      <c r="B4" s="111"/>
      <c r="C4" s="112" t="s">
        <v>73</v>
      </c>
      <c r="D4" s="112"/>
      <c r="E4" s="112"/>
      <c r="F4" s="112" t="s">
        <v>73</v>
      </c>
      <c r="G4" s="112"/>
      <c r="H4" s="112"/>
      <c r="I4" s="112" t="s">
        <v>210</v>
      </c>
      <c r="J4" s="112"/>
      <c r="K4" s="112"/>
      <c r="L4" s="112" t="s">
        <v>223</v>
      </c>
      <c r="M4" s="112"/>
    </row>
    <row r="5" ht="16.5" customHeight="1" spans="2:13">
      <c r="B5" s="113"/>
      <c r="C5" s="114" t="s">
        <v>77</v>
      </c>
      <c r="D5" s="114"/>
      <c r="E5" s="114"/>
      <c r="F5" s="114" t="s">
        <v>25</v>
      </c>
      <c r="G5" s="114"/>
      <c r="H5" s="114"/>
      <c r="I5" s="114" t="s">
        <v>7</v>
      </c>
      <c r="J5" s="114"/>
      <c r="K5" s="114"/>
      <c r="L5" s="114" t="s">
        <v>7</v>
      </c>
      <c r="M5" s="114"/>
    </row>
    <row r="6" ht="16.5" customHeight="1" spans="2:13">
      <c r="B6" s="113"/>
      <c r="C6" s="115" t="s">
        <v>26</v>
      </c>
      <c r="D6" s="115"/>
      <c r="E6" s="115"/>
      <c r="F6" s="115" t="s">
        <v>26</v>
      </c>
      <c r="G6" s="115"/>
      <c r="H6" s="115"/>
      <c r="I6" s="115" t="s">
        <v>8</v>
      </c>
      <c r="J6" s="115"/>
      <c r="K6" s="115"/>
      <c r="L6" s="115" t="s">
        <v>8</v>
      </c>
      <c r="M6" s="115"/>
    </row>
    <row r="7" ht="16.5" customHeight="1" spans="2:13">
      <c r="B7" s="113"/>
      <c r="C7" s="116" t="s">
        <v>335</v>
      </c>
      <c r="D7" s="116" t="s">
        <v>336</v>
      </c>
      <c r="E7" s="116"/>
      <c r="F7" s="129" t="s">
        <v>335</v>
      </c>
      <c r="G7" s="116" t="s">
        <v>336</v>
      </c>
      <c r="H7" s="116"/>
      <c r="I7" s="129" t="s">
        <v>335</v>
      </c>
      <c r="J7" s="116" t="s">
        <v>336</v>
      </c>
      <c r="K7" s="116"/>
      <c r="L7" s="133" t="s">
        <v>335</v>
      </c>
      <c r="M7" s="133" t="s">
        <v>336</v>
      </c>
    </row>
    <row r="8" ht="7.5" customHeight="1" spans="2:13">
      <c r="B8" s="144"/>
      <c r="C8" s="109"/>
      <c r="D8" s="109"/>
      <c r="E8" s="109"/>
      <c r="F8" s="109"/>
      <c r="G8" s="109"/>
      <c r="H8" s="109"/>
      <c r="I8" s="117"/>
      <c r="J8" s="117"/>
      <c r="K8" s="117"/>
      <c r="L8" s="117"/>
      <c r="M8" s="117"/>
    </row>
    <row r="9" s="142" customFormat="1" ht="16.5" customHeight="1" spans="1:15">
      <c r="A9" s="145" t="s">
        <v>337</v>
      </c>
      <c r="C9" s="146"/>
      <c r="D9" s="147">
        <v>30940</v>
      </c>
      <c r="E9" s="147"/>
      <c r="F9" s="146"/>
      <c r="G9" s="147">
        <v>123640</v>
      </c>
      <c r="H9" s="147"/>
      <c r="I9" s="153"/>
      <c r="J9" s="153">
        <v>110.598697590438</v>
      </c>
      <c r="K9" s="153"/>
      <c r="L9" s="153"/>
      <c r="M9" s="153">
        <v>114.987297575883</v>
      </c>
      <c r="O9" s="154"/>
    </row>
    <row r="10" ht="16.5" customHeight="1" spans="2:13">
      <c r="B10" s="121" t="s">
        <v>338</v>
      </c>
      <c r="C10" s="109"/>
      <c r="D10" s="147">
        <v>8726.99295938821</v>
      </c>
      <c r="E10" s="147"/>
      <c r="F10" s="146"/>
      <c r="G10" s="147">
        <v>33624.2111623882</v>
      </c>
      <c r="H10" s="147"/>
      <c r="I10" s="153"/>
      <c r="J10" s="153">
        <v>111.841004258312</v>
      </c>
      <c r="K10" s="153"/>
      <c r="L10" s="153"/>
      <c r="M10" s="153">
        <v>121.040081251793</v>
      </c>
    </row>
    <row r="11" ht="16.5" customHeight="1" spans="2:13">
      <c r="B11" s="121" t="s">
        <v>339</v>
      </c>
      <c r="C11" s="109"/>
      <c r="D11" s="147">
        <v>22213.0070406118</v>
      </c>
      <c r="E11" s="147"/>
      <c r="F11" s="147"/>
      <c r="G11" s="147">
        <v>90015.7888376118</v>
      </c>
      <c r="H11" s="147"/>
      <c r="I11" s="153"/>
      <c r="J11" s="153">
        <v>110.118141701867</v>
      </c>
      <c r="K11" s="153"/>
      <c r="L11" s="153"/>
      <c r="M11" s="153">
        <v>112.878806497786</v>
      </c>
    </row>
    <row r="12" ht="16.5" customHeight="1" spans="2:13">
      <c r="B12" s="148" t="s">
        <v>340</v>
      </c>
      <c r="C12" s="109"/>
      <c r="D12" s="149">
        <v>313.007040611791</v>
      </c>
      <c r="E12" s="149"/>
      <c r="F12" s="109"/>
      <c r="G12" s="149">
        <v>948.548598611791</v>
      </c>
      <c r="H12" s="149"/>
      <c r="I12" s="153"/>
      <c r="J12" s="117">
        <v>265.764002367294</v>
      </c>
      <c r="K12" s="117"/>
      <c r="L12" s="153"/>
      <c r="M12" s="117">
        <v>156.775617435173</v>
      </c>
    </row>
    <row r="13" ht="16.5" customHeight="1" spans="2:13">
      <c r="B13" s="150" t="s">
        <v>341</v>
      </c>
      <c r="C13" s="109"/>
      <c r="D13" s="149">
        <v>21900</v>
      </c>
      <c r="E13" s="149"/>
      <c r="F13" s="149"/>
      <c r="G13" s="149">
        <v>89067.240239</v>
      </c>
      <c r="H13" s="149"/>
      <c r="I13" s="153"/>
      <c r="J13" s="117">
        <v>109.204049185856</v>
      </c>
      <c r="K13" s="117"/>
      <c r="L13" s="153"/>
      <c r="M13" s="117">
        <v>112.543211602918</v>
      </c>
    </row>
    <row r="14" ht="16.5" customHeight="1" spans="1:13">
      <c r="A14" s="122" t="s">
        <v>342</v>
      </c>
      <c r="C14" s="109"/>
      <c r="D14" s="109"/>
      <c r="E14" s="109"/>
      <c r="F14" s="109"/>
      <c r="G14" s="109"/>
      <c r="H14" s="109"/>
      <c r="I14" s="117"/>
      <c r="J14" s="117"/>
      <c r="K14" s="117"/>
      <c r="L14" s="117"/>
      <c r="M14" s="117"/>
    </row>
    <row r="15" ht="16.5" customHeight="1" spans="2:13">
      <c r="B15" s="123" t="s">
        <v>343</v>
      </c>
      <c r="C15" s="149"/>
      <c r="D15" s="149">
        <v>730</v>
      </c>
      <c r="E15" s="149"/>
      <c r="F15" s="149"/>
      <c r="G15" s="149">
        <v>2675.817816</v>
      </c>
      <c r="H15" s="149"/>
      <c r="I15" s="117"/>
      <c r="J15" s="117">
        <v>98.4727530242719</v>
      </c>
      <c r="K15" s="117"/>
      <c r="L15" s="117"/>
      <c r="M15" s="117">
        <v>104.159719591539</v>
      </c>
    </row>
    <row r="16" ht="16.5" customHeight="1" spans="2:13">
      <c r="B16" s="123" t="s">
        <v>344</v>
      </c>
      <c r="C16" s="149"/>
      <c r="D16" s="149">
        <v>520</v>
      </c>
      <c r="E16" s="149"/>
      <c r="F16" s="149"/>
      <c r="G16" s="149">
        <v>1803.985739</v>
      </c>
      <c r="H16" s="149"/>
      <c r="I16" s="117"/>
      <c r="J16" s="117">
        <v>133.937643496155</v>
      </c>
      <c r="K16" s="117"/>
      <c r="L16" s="117"/>
      <c r="M16" s="117">
        <v>132.145351031968</v>
      </c>
    </row>
    <row r="17" ht="16.5" customHeight="1" spans="2:13">
      <c r="B17" s="123" t="s">
        <v>345</v>
      </c>
      <c r="C17" s="149">
        <v>65</v>
      </c>
      <c r="D17" s="149">
        <v>350.435690062245</v>
      </c>
      <c r="E17" s="149"/>
      <c r="F17" s="149">
        <v>215.683</v>
      </c>
      <c r="G17" s="149">
        <v>1159.28577906225</v>
      </c>
      <c r="H17" s="149"/>
      <c r="I17" s="117">
        <v>125.90799031477</v>
      </c>
      <c r="J17" s="117">
        <v>114.096839917633</v>
      </c>
      <c r="K17" s="117"/>
      <c r="L17" s="117">
        <v>132.379333202396</v>
      </c>
      <c r="M17" s="117">
        <v>121.241567182372</v>
      </c>
    </row>
    <row r="18" ht="16.5" customHeight="1" spans="2:13">
      <c r="B18" s="123" t="s">
        <v>346</v>
      </c>
      <c r="C18" s="149">
        <v>170</v>
      </c>
      <c r="D18" s="149">
        <v>644.418043104195</v>
      </c>
      <c r="E18" s="149"/>
      <c r="F18" s="149">
        <v>755.696</v>
      </c>
      <c r="G18" s="149">
        <v>2570.6641541042</v>
      </c>
      <c r="H18" s="149"/>
      <c r="I18" s="117">
        <v>103.920238160734</v>
      </c>
      <c r="J18" s="117">
        <v>161.543784268968</v>
      </c>
      <c r="K18" s="117"/>
      <c r="L18" s="117">
        <v>105.446051577722</v>
      </c>
      <c r="M18" s="117">
        <v>157.871502331366</v>
      </c>
    </row>
    <row r="19" ht="16.5" customHeight="1" spans="2:13">
      <c r="B19" s="123" t="s">
        <v>347</v>
      </c>
      <c r="C19" s="149">
        <v>11</v>
      </c>
      <c r="D19" s="149">
        <v>18.0886170330685</v>
      </c>
      <c r="E19" s="149"/>
      <c r="F19" s="149">
        <v>37.564</v>
      </c>
      <c r="G19" s="149">
        <v>61.3075070330685</v>
      </c>
      <c r="H19" s="149"/>
      <c r="I19" s="117">
        <v>136.510300322661</v>
      </c>
      <c r="J19" s="117">
        <v>132.001095737144</v>
      </c>
      <c r="K19" s="117"/>
      <c r="L19" s="117">
        <v>128.047450231797</v>
      </c>
      <c r="M19" s="117">
        <v>125.519901053023</v>
      </c>
    </row>
    <row r="20" ht="16.5" customHeight="1" spans="2:13">
      <c r="B20" s="123" t="s">
        <v>348</v>
      </c>
      <c r="C20" s="149">
        <v>27</v>
      </c>
      <c r="D20" s="149">
        <v>117.220525061261</v>
      </c>
      <c r="E20" s="149"/>
      <c r="F20" s="149">
        <v>83.783</v>
      </c>
      <c r="G20" s="149">
        <v>353.039795061261</v>
      </c>
      <c r="H20" s="149"/>
      <c r="I20" s="117">
        <v>102.183703591568</v>
      </c>
      <c r="J20" s="117">
        <v>140.421019264033</v>
      </c>
      <c r="K20" s="117"/>
      <c r="L20" s="117">
        <v>81.7211747607854</v>
      </c>
      <c r="M20" s="117">
        <v>111.496973325123</v>
      </c>
    </row>
    <row r="21" ht="16.5" customHeight="1" spans="2:13">
      <c r="B21" s="151" t="s">
        <v>349</v>
      </c>
      <c r="C21" s="149">
        <v>1050</v>
      </c>
      <c r="D21" s="149">
        <v>654.410119581465</v>
      </c>
      <c r="E21" s="149"/>
      <c r="F21" s="149">
        <v>3232.033</v>
      </c>
      <c r="G21" s="149">
        <v>2081.31137858146</v>
      </c>
      <c r="H21" s="149"/>
      <c r="I21" s="117">
        <v>100.774137325397</v>
      </c>
      <c r="J21" s="117">
        <v>120.078942680279</v>
      </c>
      <c r="K21" s="117"/>
      <c r="L21" s="117">
        <v>111.6560544981</v>
      </c>
      <c r="M21" s="117">
        <v>136.451888111814</v>
      </c>
    </row>
    <row r="22" ht="16.5" customHeight="1" spans="2:13">
      <c r="B22" s="123" t="s">
        <v>350</v>
      </c>
      <c r="C22" s="149">
        <v>250</v>
      </c>
      <c r="D22" s="149">
        <v>104.224250493743</v>
      </c>
      <c r="E22" s="149"/>
      <c r="F22" s="149">
        <v>1194.936</v>
      </c>
      <c r="G22" s="149">
        <v>534.671756493743</v>
      </c>
      <c r="H22" s="149"/>
      <c r="I22" s="117">
        <v>131.542254002831</v>
      </c>
      <c r="J22" s="117">
        <v>137.181887582571</v>
      </c>
      <c r="K22" s="117"/>
      <c r="L22" s="117">
        <v>102.353397672385</v>
      </c>
      <c r="M22" s="117">
        <v>119.231317858609</v>
      </c>
    </row>
    <row r="23" ht="16.5" customHeight="1" spans="2:13">
      <c r="B23" s="123" t="s">
        <v>351</v>
      </c>
      <c r="C23" s="149">
        <v>2850</v>
      </c>
      <c r="D23" s="149">
        <v>113.3550759405</v>
      </c>
      <c r="E23" s="149"/>
      <c r="F23" s="149">
        <v>10884.814</v>
      </c>
      <c r="G23" s="149">
        <v>417.4547319405</v>
      </c>
      <c r="H23" s="149"/>
      <c r="I23" s="117">
        <v>112.085886892362</v>
      </c>
      <c r="J23" s="117">
        <v>100.73036144754</v>
      </c>
      <c r="K23" s="117"/>
      <c r="L23" s="117">
        <v>104.615601975284</v>
      </c>
      <c r="M23" s="117">
        <v>93.0443946072736</v>
      </c>
    </row>
    <row r="24" ht="16.5" customHeight="1" spans="2:13">
      <c r="B24" s="123" t="s">
        <v>352</v>
      </c>
      <c r="C24" s="149">
        <v>420</v>
      </c>
      <c r="D24" s="149">
        <v>313.007040611791</v>
      </c>
      <c r="E24" s="149"/>
      <c r="F24" s="149">
        <v>1331.803</v>
      </c>
      <c r="G24" s="149">
        <v>948.548598611791</v>
      </c>
      <c r="H24" s="149"/>
      <c r="I24" s="117">
        <v>236.478497348063</v>
      </c>
      <c r="J24" s="117">
        <v>265.764002367294</v>
      </c>
      <c r="K24" s="117"/>
      <c r="L24" s="117">
        <v>148.256998999229</v>
      </c>
      <c r="M24" s="117">
        <v>156.775617435173</v>
      </c>
    </row>
    <row r="25" ht="16.5" customHeight="1" spans="2:13">
      <c r="B25" s="123" t="s">
        <v>353</v>
      </c>
      <c r="C25" s="149">
        <v>100</v>
      </c>
      <c r="D25" s="149">
        <v>85.501056959621</v>
      </c>
      <c r="E25" s="149"/>
      <c r="F25" s="149">
        <v>731.31</v>
      </c>
      <c r="G25" s="149">
        <v>617.523701959621</v>
      </c>
      <c r="H25" s="149"/>
      <c r="I25" s="117">
        <v>54.0680825295212</v>
      </c>
      <c r="J25" s="117">
        <v>56.3464019560942</v>
      </c>
      <c r="K25" s="117"/>
      <c r="L25" s="117">
        <v>98.9152340632735</v>
      </c>
      <c r="M25" s="117">
        <v>96.4690084677434</v>
      </c>
    </row>
    <row r="26" ht="16.5" customHeight="1" spans="2:13">
      <c r="B26" s="123" t="s">
        <v>354</v>
      </c>
      <c r="C26" s="149"/>
      <c r="D26" s="149">
        <v>250</v>
      </c>
      <c r="E26" s="149"/>
      <c r="F26" s="149"/>
      <c r="G26" s="149">
        <v>940.404425</v>
      </c>
      <c r="H26" s="149"/>
      <c r="I26" s="117"/>
      <c r="J26" s="117">
        <v>128.678891549116</v>
      </c>
      <c r="K26" s="117"/>
      <c r="L26" s="117"/>
      <c r="M26" s="117">
        <v>123.297361296402</v>
      </c>
    </row>
    <row r="27" ht="16.5" customHeight="1" spans="2:13">
      <c r="B27" s="123" t="s">
        <v>355</v>
      </c>
      <c r="C27" s="149"/>
      <c r="D27" s="149">
        <v>210</v>
      </c>
      <c r="E27" s="149"/>
      <c r="F27" s="149"/>
      <c r="G27" s="149">
        <v>865.626535</v>
      </c>
      <c r="H27" s="149"/>
      <c r="I27" s="117"/>
      <c r="J27" s="117">
        <v>104.954586675119</v>
      </c>
      <c r="K27" s="117"/>
      <c r="L27" s="117"/>
      <c r="M27" s="117">
        <v>110.263861624899</v>
      </c>
    </row>
    <row r="28" ht="16.5" customHeight="1" spans="2:13">
      <c r="B28" s="123" t="s">
        <v>356</v>
      </c>
      <c r="C28" s="149">
        <v>190</v>
      </c>
      <c r="D28" s="149">
        <v>211.214148318107</v>
      </c>
      <c r="E28" s="149"/>
      <c r="F28" s="149">
        <v>869.677</v>
      </c>
      <c r="G28" s="149">
        <v>946.951832318107</v>
      </c>
      <c r="H28" s="149"/>
      <c r="I28" s="117">
        <v>120.865908816214</v>
      </c>
      <c r="J28" s="117">
        <v>115.690413428099</v>
      </c>
      <c r="K28" s="117"/>
      <c r="L28" s="117">
        <v>144.767137972707</v>
      </c>
      <c r="M28" s="117">
        <v>134.628439351268</v>
      </c>
    </row>
    <row r="29" ht="16.5" customHeight="1" spans="2:13">
      <c r="B29" s="123" t="s">
        <v>357</v>
      </c>
      <c r="C29" s="149"/>
      <c r="D29" s="149">
        <v>550</v>
      </c>
      <c r="E29" s="149"/>
      <c r="F29" s="149"/>
      <c r="G29" s="149">
        <v>2012.359376</v>
      </c>
      <c r="H29" s="149"/>
      <c r="I29" s="117"/>
      <c r="J29" s="117">
        <v>128.141042151805</v>
      </c>
      <c r="K29" s="117"/>
      <c r="L29" s="117"/>
      <c r="M29" s="117">
        <v>129.591987612059</v>
      </c>
    </row>
    <row r="30" ht="16.5" customHeight="1" spans="2:13">
      <c r="B30" s="123" t="s">
        <v>358</v>
      </c>
      <c r="C30" s="149">
        <v>85</v>
      </c>
      <c r="D30" s="149">
        <v>135.298957668528</v>
      </c>
      <c r="E30" s="149"/>
      <c r="F30" s="149">
        <v>499.317</v>
      </c>
      <c r="G30" s="149">
        <v>742.649998668528</v>
      </c>
      <c r="H30" s="149"/>
      <c r="I30" s="117">
        <v>97.5688147110815</v>
      </c>
      <c r="J30" s="117">
        <v>111.864736243349</v>
      </c>
      <c r="K30" s="117"/>
      <c r="L30" s="117">
        <v>106.446702780141</v>
      </c>
      <c r="M30" s="117">
        <v>113.814857665494</v>
      </c>
    </row>
    <row r="31" ht="16.5" customHeight="1" spans="2:13">
      <c r="B31" s="123" t="s">
        <v>359</v>
      </c>
      <c r="C31" s="149"/>
      <c r="D31" s="149">
        <v>320</v>
      </c>
      <c r="E31" s="149"/>
      <c r="F31" s="149"/>
      <c r="G31" s="149">
        <v>1215.436054</v>
      </c>
      <c r="H31" s="149"/>
      <c r="I31" s="117"/>
      <c r="J31" s="117">
        <v>96.832501453887</v>
      </c>
      <c r="K31" s="117"/>
      <c r="L31" s="117"/>
      <c r="M31" s="117">
        <v>105.319795128591</v>
      </c>
    </row>
    <row r="32" ht="16.5" customHeight="1" spans="2:13">
      <c r="B32" s="123" t="s">
        <v>360</v>
      </c>
      <c r="C32" s="149"/>
      <c r="D32" s="149">
        <v>1300</v>
      </c>
      <c r="E32" s="149"/>
      <c r="F32" s="149"/>
      <c r="G32" s="149">
        <v>4839.166615</v>
      </c>
      <c r="H32" s="149"/>
      <c r="I32" s="117"/>
      <c r="J32" s="117">
        <v>119.379475514153</v>
      </c>
      <c r="K32" s="117"/>
      <c r="L32" s="117"/>
      <c r="M32" s="117">
        <v>123.691559327886</v>
      </c>
    </row>
    <row r="33" ht="16.5" customHeight="1" spans="2:13">
      <c r="B33" s="123" t="s">
        <v>361</v>
      </c>
      <c r="C33" s="149"/>
      <c r="D33" s="149">
        <v>180</v>
      </c>
      <c r="E33" s="149"/>
      <c r="F33" s="149"/>
      <c r="G33" s="149">
        <v>666.887383</v>
      </c>
      <c r="H33" s="149"/>
      <c r="I33" s="117"/>
      <c r="J33" s="117">
        <v>92.7534860148123</v>
      </c>
      <c r="K33" s="117"/>
      <c r="L33" s="117"/>
      <c r="M33" s="117">
        <v>97.9771505146293</v>
      </c>
    </row>
    <row r="34" ht="16.5" customHeight="1" spans="2:13">
      <c r="B34" s="123" t="s">
        <v>362</v>
      </c>
      <c r="C34" s="149">
        <v>155</v>
      </c>
      <c r="D34" s="149">
        <v>357.883956104217</v>
      </c>
      <c r="E34" s="149"/>
      <c r="F34" s="149">
        <v>595.708</v>
      </c>
      <c r="G34" s="149">
        <v>1413.59489310422</v>
      </c>
      <c r="H34" s="149"/>
      <c r="I34" s="117">
        <v>107.555981153416</v>
      </c>
      <c r="J34" s="117">
        <v>181.152011171635</v>
      </c>
      <c r="K34" s="117"/>
      <c r="L34" s="117">
        <v>115.006206815334</v>
      </c>
      <c r="M34" s="117">
        <v>108.951143277913</v>
      </c>
    </row>
    <row r="35" ht="16.5" customHeight="1" spans="2:13">
      <c r="B35" s="123" t="s">
        <v>363</v>
      </c>
      <c r="C35" s="149"/>
      <c r="D35" s="149">
        <v>2550</v>
      </c>
      <c r="E35" s="149"/>
      <c r="F35" s="149"/>
      <c r="G35" s="149">
        <v>10370.545544</v>
      </c>
      <c r="H35" s="149"/>
      <c r="I35" s="117"/>
      <c r="J35" s="117">
        <v>99.4354078986368</v>
      </c>
      <c r="K35" s="117"/>
      <c r="L35" s="117"/>
      <c r="M35" s="117">
        <v>106.321823456385</v>
      </c>
    </row>
    <row r="36" ht="16.5" customHeight="1" spans="2:13">
      <c r="B36" s="123" t="s">
        <v>364</v>
      </c>
      <c r="C36" s="149"/>
      <c r="D36" s="149">
        <v>1750</v>
      </c>
      <c r="E36" s="149"/>
      <c r="F36" s="149"/>
      <c r="G36" s="149">
        <v>6541.815987</v>
      </c>
      <c r="H36" s="149"/>
      <c r="I36" s="117"/>
      <c r="J36" s="117">
        <v>94.6005670096348</v>
      </c>
      <c r="K36" s="117"/>
      <c r="L36" s="117"/>
      <c r="M36" s="117">
        <v>105.68904608072</v>
      </c>
    </row>
    <row r="37" ht="16.5" customHeight="1" spans="2:13">
      <c r="B37" s="123" t="s">
        <v>365</v>
      </c>
      <c r="C37" s="149"/>
      <c r="D37" s="149">
        <v>200</v>
      </c>
      <c r="E37" s="149"/>
      <c r="F37" s="149"/>
      <c r="G37" s="149">
        <v>697.807842</v>
      </c>
      <c r="H37" s="149"/>
      <c r="I37" s="117"/>
      <c r="J37" s="117">
        <v>124.204248993823</v>
      </c>
      <c r="K37" s="117"/>
      <c r="L37" s="117"/>
      <c r="M37" s="117">
        <v>108.303804607506</v>
      </c>
    </row>
    <row r="38" ht="16.5" customHeight="1" spans="2:13">
      <c r="B38" s="123" t="s">
        <v>366</v>
      </c>
      <c r="C38" s="149">
        <v>850</v>
      </c>
      <c r="D38" s="149">
        <v>645.708182923191</v>
      </c>
      <c r="E38" s="149"/>
      <c r="F38" s="149">
        <v>4083.479</v>
      </c>
      <c r="G38" s="149">
        <v>3034.81526392319</v>
      </c>
      <c r="H38" s="149"/>
      <c r="I38" s="117">
        <v>87.6527219779404</v>
      </c>
      <c r="J38" s="117">
        <v>79.8349624553047</v>
      </c>
      <c r="K38" s="117"/>
      <c r="L38" s="117">
        <v>125.78634970048</v>
      </c>
      <c r="M38" s="117">
        <v>120.69494976604</v>
      </c>
    </row>
    <row r="39" ht="16.5" customHeight="1" spans="2:13">
      <c r="B39" s="123" t="s">
        <v>367</v>
      </c>
      <c r="C39" s="149"/>
      <c r="D39" s="149">
        <v>360</v>
      </c>
      <c r="E39" s="149"/>
      <c r="F39" s="149"/>
      <c r="G39" s="149">
        <v>1414.48218</v>
      </c>
      <c r="H39" s="149"/>
      <c r="I39" s="117"/>
      <c r="J39" s="117">
        <v>98.8810293119627</v>
      </c>
      <c r="K39" s="117"/>
      <c r="L39" s="117"/>
      <c r="M39" s="117">
        <v>101.775326329966</v>
      </c>
    </row>
    <row r="40" ht="16.5" customHeight="1" spans="2:13">
      <c r="B40" s="123" t="s">
        <v>368</v>
      </c>
      <c r="C40" s="149"/>
      <c r="D40" s="149">
        <v>350</v>
      </c>
      <c r="E40" s="149"/>
      <c r="F40" s="149"/>
      <c r="G40" s="149">
        <v>1347.888586</v>
      </c>
      <c r="H40" s="149"/>
      <c r="I40" s="117"/>
      <c r="J40" s="117">
        <v>84.8910287335467</v>
      </c>
      <c r="K40" s="117"/>
      <c r="L40" s="117"/>
      <c r="M40" s="117">
        <v>92.3390902883226</v>
      </c>
    </row>
    <row r="41" ht="16.5" customHeight="1" spans="2:13">
      <c r="B41" s="123" t="s">
        <v>369</v>
      </c>
      <c r="C41" s="149"/>
      <c r="D41" s="149">
        <v>5300</v>
      </c>
      <c r="E41" s="149"/>
      <c r="F41" s="149"/>
      <c r="G41" s="149">
        <v>21634.469454</v>
      </c>
      <c r="H41" s="149"/>
      <c r="I41" s="117"/>
      <c r="J41" s="117">
        <v>132.558294995692</v>
      </c>
      <c r="K41" s="117"/>
      <c r="L41" s="117"/>
      <c r="M41" s="117">
        <v>134.879678113203</v>
      </c>
    </row>
    <row r="42" ht="16.5" customHeight="1" spans="2:13">
      <c r="B42" s="123" t="s">
        <v>370</v>
      </c>
      <c r="C42" s="149"/>
      <c r="D42" s="149">
        <v>4200</v>
      </c>
      <c r="E42" s="149"/>
      <c r="F42" s="149"/>
      <c r="G42" s="149">
        <v>18415.54534</v>
      </c>
      <c r="H42" s="149"/>
      <c r="I42" s="117"/>
      <c r="J42" s="117">
        <v>109.099127088922</v>
      </c>
      <c r="K42" s="117"/>
      <c r="L42" s="117"/>
      <c r="M42" s="117">
        <v>106.64709422873</v>
      </c>
    </row>
    <row r="43" ht="16.5" customHeight="1" spans="2:13">
      <c r="B43" s="123" t="s">
        <v>371</v>
      </c>
      <c r="C43" s="149"/>
      <c r="D43" s="149">
        <v>720</v>
      </c>
      <c r="E43" s="149"/>
      <c r="F43" s="149"/>
      <c r="G43" s="149">
        <v>2920.53785</v>
      </c>
      <c r="H43" s="149"/>
      <c r="I43" s="117"/>
      <c r="J43" s="117">
        <v>140.035502773132</v>
      </c>
      <c r="K43" s="117"/>
      <c r="L43" s="117"/>
      <c r="M43" s="117">
        <v>163.465421325818</v>
      </c>
    </row>
    <row r="44" ht="16.5" customHeight="1" spans="2:13">
      <c r="B44" s="123" t="s">
        <v>372</v>
      </c>
      <c r="C44" s="149"/>
      <c r="D44" s="149">
        <v>3600</v>
      </c>
      <c r="E44" s="149"/>
      <c r="F44" s="149"/>
      <c r="G44" s="149">
        <v>14535.755276</v>
      </c>
      <c r="H44" s="149"/>
      <c r="I44" s="117"/>
      <c r="J44" s="117">
        <v>107.438390064781</v>
      </c>
      <c r="K44" s="117"/>
      <c r="L44" s="117"/>
      <c r="M44" s="117">
        <v>109.964160125824</v>
      </c>
    </row>
    <row r="45" ht="16.5" customHeight="1" spans="2:13">
      <c r="B45" s="123" t="s">
        <v>373</v>
      </c>
      <c r="C45" s="149"/>
      <c r="D45" s="149">
        <v>260</v>
      </c>
      <c r="E45" s="149"/>
      <c r="F45" s="149"/>
      <c r="G45" s="149">
        <v>1028.953513</v>
      </c>
      <c r="H45" s="149"/>
      <c r="I45" s="117"/>
      <c r="J45" s="117">
        <v>97.2393745310608</v>
      </c>
      <c r="K45" s="117"/>
      <c r="L45" s="117"/>
      <c r="M45" s="117">
        <v>97.6970717319968</v>
      </c>
    </row>
    <row r="46" ht="16.5" customHeight="1" spans="2:13">
      <c r="B46" s="123" t="s">
        <v>374</v>
      </c>
      <c r="C46" s="149"/>
      <c r="D46" s="149">
        <v>1100</v>
      </c>
      <c r="E46" s="149"/>
      <c r="F46" s="149"/>
      <c r="G46" s="149">
        <v>4764.189878</v>
      </c>
      <c r="H46" s="149"/>
      <c r="I46" s="117"/>
      <c r="J46" s="117">
        <v>93.3970013899299</v>
      </c>
      <c r="K46" s="117"/>
      <c r="L46" s="117"/>
      <c r="M46" s="117">
        <v>109.92236219807</v>
      </c>
    </row>
    <row r="47" ht="16.5" customHeight="1" spans="2:13">
      <c r="B47" s="123" t="s">
        <v>375</v>
      </c>
      <c r="C47" s="152"/>
      <c r="D47" s="149">
        <v>280</v>
      </c>
      <c r="E47" s="149"/>
      <c r="F47" s="152"/>
      <c r="G47" s="149">
        <v>1063.211899</v>
      </c>
      <c r="H47" s="149"/>
      <c r="I47" s="152"/>
      <c r="J47" s="117">
        <v>127.669484569292</v>
      </c>
      <c r="K47" s="117"/>
      <c r="L47" s="152"/>
      <c r="M47" s="117">
        <v>135.745361002404</v>
      </c>
    </row>
    <row r="48" ht="16.5" customHeight="1" spans="2:13">
      <c r="B48" s="123" t="s">
        <v>376</v>
      </c>
      <c r="C48" s="152"/>
      <c r="D48" s="149">
        <v>250</v>
      </c>
      <c r="E48" s="149"/>
      <c r="F48" s="152"/>
      <c r="G48" s="149">
        <v>960.005756</v>
      </c>
      <c r="H48" s="149"/>
      <c r="I48" s="152"/>
      <c r="J48" s="117">
        <v>86.7735581073006</v>
      </c>
      <c r="K48" s="117"/>
      <c r="L48" s="152"/>
      <c r="M48" s="117">
        <v>82.9664588745849</v>
      </c>
    </row>
    <row r="49" spans="2:13"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</row>
    <row r="50" spans="2:13"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2:13"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</row>
    <row r="52" spans="2:13"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</row>
    <row r="53" spans="2:13"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</row>
    <row r="54" spans="2:13"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2:13"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</row>
    <row r="56" spans="2:13"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</row>
    <row r="57" spans="2:13"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</row>
    <row r="58" spans="2:13"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</row>
    <row r="59" spans="2:13"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</row>
    <row r="60" spans="2:13"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</row>
    <row r="61" spans="2:13"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</row>
    <row r="62" spans="2:13"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</row>
    <row r="63" spans="2:13"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</row>
    <row r="64" spans="2:13"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</row>
    <row r="65" spans="2:13"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</row>
    <row r="66" spans="2:13"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</row>
    <row r="67" spans="2:13"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</row>
    <row r="68" spans="2:13"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</row>
    <row r="69" spans="2:13">
      <c r="B69" s="152"/>
      <c r="C69" s="152"/>
      <c r="D69" s="152"/>
      <c r="E69" s="152"/>
      <c r="F69" s="152"/>
      <c r="G69" s="152"/>
      <c r="H69" s="152"/>
      <c r="L69" s="152"/>
      <c r="M69" s="152"/>
    </row>
    <row r="70" spans="2:2">
      <c r="B70" s="152"/>
    </row>
    <row r="71" spans="2:2">
      <c r="B71" s="152"/>
    </row>
    <row r="72" spans="2:2">
      <c r="B72" s="152"/>
    </row>
    <row r="73" spans="2:2">
      <c r="B73" s="152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66" right="0.4" top="0.7" bottom="0.5" header="0.3" footer="0.3"/>
  <pageSetup paperSize="9" scale="93" orientation="portrait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7"/>
  <sheetViews>
    <sheetView workbookViewId="0">
      <selection activeCell="A2" sqref="A2"/>
    </sheetView>
  </sheetViews>
  <sheetFormatPr defaultColWidth="8.55833333333333" defaultRowHeight="15"/>
  <cols>
    <col min="1" max="1" width="1.33333333333333" style="104" customWidth="1"/>
    <col min="2" max="2" width="33.8833333333333" style="105" customWidth="1"/>
    <col min="3" max="4" width="7.55833333333333" style="104" customWidth="1"/>
    <col min="5" max="5" width="0.883333333333333" style="104" customWidth="1"/>
    <col min="6" max="7" width="7.55833333333333" style="104" customWidth="1"/>
    <col min="8" max="8" width="0.666666666666667" style="104" customWidth="1"/>
    <col min="9" max="10" width="7.55833333333333" style="104" customWidth="1"/>
    <col min="11" max="11" width="0.775" style="104" customWidth="1"/>
    <col min="12" max="13" width="7.55833333333333" style="104" customWidth="1"/>
    <col min="14" max="16384" width="8.55833333333333" style="104"/>
  </cols>
  <sheetData>
    <row r="1" s="102" customFormat="1" ht="16.5" spans="1:13">
      <c r="A1" s="106" t="s">
        <v>377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="102" customFormat="1" ht="14.25" spans="2:13"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="102" customFormat="1" ht="14.25" spans="2:13">
      <c r="B3" s="108"/>
      <c r="C3" s="109"/>
      <c r="D3" s="109"/>
      <c r="E3" s="109"/>
      <c r="F3" s="109"/>
      <c r="G3" s="128"/>
      <c r="H3" s="128"/>
      <c r="I3" s="128"/>
      <c r="J3" s="128"/>
      <c r="K3" s="128"/>
      <c r="L3" s="130"/>
      <c r="M3" s="137" t="s">
        <v>334</v>
      </c>
    </row>
    <row r="4" s="102" customFormat="1" ht="17.25" customHeight="1" spans="1:13">
      <c r="A4" s="110"/>
      <c r="B4" s="111"/>
      <c r="C4" s="112" t="s">
        <v>73</v>
      </c>
      <c r="D4" s="112"/>
      <c r="E4" s="112"/>
      <c r="F4" s="112" t="s">
        <v>73</v>
      </c>
      <c r="G4" s="112"/>
      <c r="H4" s="112"/>
      <c r="I4" s="112" t="s">
        <v>210</v>
      </c>
      <c r="J4" s="112"/>
      <c r="K4" s="112"/>
      <c r="L4" s="112" t="s">
        <v>223</v>
      </c>
      <c r="M4" s="112"/>
    </row>
    <row r="5" s="102" customFormat="1" ht="17.25" customHeight="1" spans="2:13">
      <c r="B5" s="113"/>
      <c r="C5" s="114" t="s">
        <v>77</v>
      </c>
      <c r="D5" s="114"/>
      <c r="E5" s="114"/>
      <c r="F5" s="114" t="s">
        <v>25</v>
      </c>
      <c r="G5" s="114"/>
      <c r="H5" s="114"/>
      <c r="I5" s="114" t="s">
        <v>7</v>
      </c>
      <c r="J5" s="114"/>
      <c r="K5" s="114"/>
      <c r="L5" s="114" t="s">
        <v>7</v>
      </c>
      <c r="M5" s="114"/>
    </row>
    <row r="6" s="102" customFormat="1" ht="17.25" customHeight="1" spans="2:13">
      <c r="B6" s="113"/>
      <c r="C6" s="115" t="s">
        <v>26</v>
      </c>
      <c r="D6" s="115"/>
      <c r="E6" s="115"/>
      <c r="F6" s="115" t="s">
        <v>26</v>
      </c>
      <c r="G6" s="115"/>
      <c r="H6" s="115"/>
      <c r="I6" s="115" t="s">
        <v>8</v>
      </c>
      <c r="J6" s="115"/>
      <c r="K6" s="115"/>
      <c r="L6" s="115" t="s">
        <v>8</v>
      </c>
      <c r="M6" s="115"/>
    </row>
    <row r="7" s="102" customFormat="1" ht="17.25" customHeight="1" spans="2:13">
      <c r="B7" s="113"/>
      <c r="C7" s="116" t="s">
        <v>335</v>
      </c>
      <c r="D7" s="116" t="s">
        <v>336</v>
      </c>
      <c r="E7" s="116"/>
      <c r="F7" s="129" t="s">
        <v>335</v>
      </c>
      <c r="G7" s="116" t="s">
        <v>336</v>
      </c>
      <c r="H7" s="116"/>
      <c r="I7" s="131" t="s">
        <v>335</v>
      </c>
      <c r="J7" s="132" t="s">
        <v>336</v>
      </c>
      <c r="K7" s="132"/>
      <c r="L7" s="133" t="s">
        <v>335</v>
      </c>
      <c r="M7" s="133" t="s">
        <v>336</v>
      </c>
    </row>
    <row r="8" spans="2:13">
      <c r="B8" s="113"/>
      <c r="C8" s="109"/>
      <c r="D8" s="117"/>
      <c r="E8" s="117"/>
      <c r="F8" s="109"/>
      <c r="G8" s="109"/>
      <c r="H8" s="109"/>
      <c r="I8" s="109"/>
      <c r="J8" s="109"/>
      <c r="K8" s="109"/>
      <c r="L8" s="109"/>
      <c r="M8" s="109"/>
    </row>
    <row r="9" s="102" customFormat="1" spans="1:15">
      <c r="A9" s="118" t="s">
        <v>337</v>
      </c>
      <c r="C9" s="119"/>
      <c r="D9" s="120">
        <v>30260</v>
      </c>
      <c r="E9" s="120"/>
      <c r="F9" s="120"/>
      <c r="G9" s="120">
        <v>115240</v>
      </c>
      <c r="H9" s="120"/>
      <c r="I9" s="134"/>
      <c r="J9" s="134">
        <v>119.870525061842</v>
      </c>
      <c r="K9" s="134"/>
      <c r="L9" s="134"/>
      <c r="M9" s="134">
        <v>115.396985691218</v>
      </c>
      <c r="N9" s="138"/>
      <c r="O9" s="138"/>
    </row>
    <row r="10" s="103" customFormat="1" spans="2:15">
      <c r="B10" s="121" t="s">
        <v>338</v>
      </c>
      <c r="C10" s="119"/>
      <c r="D10" s="120">
        <v>11210</v>
      </c>
      <c r="E10" s="120"/>
      <c r="F10" s="120"/>
      <c r="G10" s="120">
        <v>41863.837831</v>
      </c>
      <c r="H10" s="120"/>
      <c r="I10" s="134"/>
      <c r="J10" s="134">
        <v>124.204603717317</v>
      </c>
      <c r="K10" s="134"/>
      <c r="L10" s="134"/>
      <c r="M10" s="134">
        <v>119.659221176501</v>
      </c>
      <c r="N10" s="139"/>
      <c r="O10" s="139"/>
    </row>
    <row r="11" s="103" customFormat="1" spans="2:15">
      <c r="B11" s="121" t="s">
        <v>339</v>
      </c>
      <c r="C11" s="119"/>
      <c r="D11" s="120">
        <v>19050</v>
      </c>
      <c r="E11" s="120"/>
      <c r="F11" s="120"/>
      <c r="G11" s="120">
        <v>73376.162169</v>
      </c>
      <c r="H11" s="120"/>
      <c r="I11" s="134"/>
      <c r="J11" s="134">
        <v>117.458650404235</v>
      </c>
      <c r="K11" s="134"/>
      <c r="L11" s="134"/>
      <c r="M11" s="134">
        <v>113.098550024886</v>
      </c>
      <c r="N11" s="139"/>
      <c r="O11" s="139"/>
    </row>
    <row r="12" ht="14.25" spans="1:14">
      <c r="A12" s="122" t="s">
        <v>342</v>
      </c>
      <c r="C12" s="119"/>
      <c r="D12" s="119"/>
      <c r="E12" s="119"/>
      <c r="F12" s="119"/>
      <c r="G12" s="119"/>
      <c r="H12" s="119"/>
      <c r="I12" s="135"/>
      <c r="J12" s="136"/>
      <c r="K12" s="136"/>
      <c r="L12" s="135"/>
      <c r="M12" s="136"/>
      <c r="N12" s="140"/>
    </row>
    <row r="13" spans="2:14">
      <c r="B13" s="123" t="s">
        <v>378</v>
      </c>
      <c r="C13" s="119"/>
      <c r="D13" s="119">
        <v>200</v>
      </c>
      <c r="E13" s="119"/>
      <c r="F13" s="119"/>
      <c r="G13" s="119">
        <v>819.60222</v>
      </c>
      <c r="H13" s="119"/>
      <c r="I13" s="135"/>
      <c r="J13" s="135">
        <v>103.84858601998</v>
      </c>
      <c r="K13" s="135"/>
      <c r="L13" s="135"/>
      <c r="M13" s="135">
        <v>95.8506682069844</v>
      </c>
      <c r="N13" s="140"/>
    </row>
    <row r="14" spans="2:14">
      <c r="B14" s="123" t="s">
        <v>379</v>
      </c>
      <c r="C14" s="119"/>
      <c r="D14" s="119">
        <v>110</v>
      </c>
      <c r="E14" s="119"/>
      <c r="F14" s="119"/>
      <c r="G14" s="119">
        <v>354.703605</v>
      </c>
      <c r="H14" s="119"/>
      <c r="I14" s="135"/>
      <c r="J14" s="135">
        <v>122.417683817581</v>
      </c>
      <c r="K14" s="135"/>
      <c r="L14" s="135"/>
      <c r="M14" s="135">
        <v>87.2629745082668</v>
      </c>
      <c r="N14" s="140"/>
    </row>
    <row r="15" spans="2:14">
      <c r="B15" s="123" t="s">
        <v>344</v>
      </c>
      <c r="C15" s="119"/>
      <c r="D15" s="119">
        <v>150</v>
      </c>
      <c r="E15" s="119"/>
      <c r="F15" s="119"/>
      <c r="G15" s="119">
        <v>643.179392</v>
      </c>
      <c r="H15" s="119"/>
      <c r="I15" s="135"/>
      <c r="J15" s="135">
        <v>106.841167448878</v>
      </c>
      <c r="K15" s="135"/>
      <c r="L15" s="135"/>
      <c r="M15" s="135">
        <v>115.07314385889</v>
      </c>
      <c r="N15" s="140"/>
    </row>
    <row r="16" spans="2:14">
      <c r="B16" s="123" t="s">
        <v>345</v>
      </c>
      <c r="C16" s="119">
        <v>400</v>
      </c>
      <c r="D16" s="119">
        <v>496.780997596995</v>
      </c>
      <c r="E16" s="119"/>
      <c r="F16" s="119">
        <v>1063.467</v>
      </c>
      <c r="G16" s="119">
        <v>1322.453995597</v>
      </c>
      <c r="H16" s="119"/>
      <c r="I16" s="135">
        <v>177.352919007356</v>
      </c>
      <c r="J16" s="135">
        <v>165.926114322147</v>
      </c>
      <c r="K16" s="135"/>
      <c r="L16" s="135">
        <v>132.009309831182</v>
      </c>
      <c r="M16" s="135">
        <v>123.135176079389</v>
      </c>
      <c r="N16" s="140"/>
    </row>
    <row r="17" spans="2:14">
      <c r="B17" s="123" t="s">
        <v>16</v>
      </c>
      <c r="C17" s="119">
        <v>700</v>
      </c>
      <c r="D17" s="119">
        <v>184.233957501578</v>
      </c>
      <c r="E17" s="119"/>
      <c r="F17" s="119">
        <v>3480.765</v>
      </c>
      <c r="G17" s="119">
        <v>886.975270501578</v>
      </c>
      <c r="H17" s="119"/>
      <c r="I17" s="135">
        <v>112.528795314944</v>
      </c>
      <c r="J17" s="135">
        <v>87.5182400576264</v>
      </c>
      <c r="K17" s="135"/>
      <c r="L17" s="135">
        <v>123.887923155116</v>
      </c>
      <c r="M17" s="135">
        <v>93.4661775015904</v>
      </c>
      <c r="N17" s="140"/>
    </row>
    <row r="18" spans="2:14">
      <c r="B18" s="123" t="s">
        <v>380</v>
      </c>
      <c r="C18" s="119"/>
      <c r="D18" s="119">
        <v>550</v>
      </c>
      <c r="E18" s="119"/>
      <c r="F18" s="119"/>
      <c r="G18" s="119">
        <v>1758.625527</v>
      </c>
      <c r="H18" s="119"/>
      <c r="I18" s="135"/>
      <c r="J18" s="135">
        <v>148.660978268757</v>
      </c>
      <c r="K18" s="135"/>
      <c r="L18" s="135"/>
      <c r="M18" s="135">
        <v>114.464382287732</v>
      </c>
      <c r="N18" s="140"/>
    </row>
    <row r="19" spans="2:14">
      <c r="B19" s="123" t="s">
        <v>381</v>
      </c>
      <c r="C19" s="119">
        <v>1600</v>
      </c>
      <c r="D19" s="119">
        <v>179.418870671758</v>
      </c>
      <c r="E19" s="119"/>
      <c r="F19" s="119">
        <v>7498.207</v>
      </c>
      <c r="G19" s="119">
        <v>901.699193671758</v>
      </c>
      <c r="H19" s="119"/>
      <c r="I19" s="135">
        <v>76.6952404371821</v>
      </c>
      <c r="J19" s="135">
        <v>77.8973533192799</v>
      </c>
      <c r="K19" s="135"/>
      <c r="L19" s="135">
        <v>122.867807523995</v>
      </c>
      <c r="M19" s="135">
        <v>127.721459069349</v>
      </c>
      <c r="N19" s="140"/>
    </row>
    <row r="20" spans="2:14">
      <c r="B20" s="123" t="s">
        <v>382</v>
      </c>
      <c r="C20" s="119">
        <v>5300</v>
      </c>
      <c r="D20" s="119">
        <v>669.945912755522</v>
      </c>
      <c r="E20" s="119"/>
      <c r="F20" s="119">
        <v>19975.672</v>
      </c>
      <c r="G20" s="119">
        <v>2619.47553375552</v>
      </c>
      <c r="H20" s="119"/>
      <c r="I20" s="135">
        <v>149.029033667627</v>
      </c>
      <c r="J20" s="135">
        <v>116.674005082675</v>
      </c>
      <c r="K20" s="135"/>
      <c r="L20" s="135">
        <v>167.93699266449</v>
      </c>
      <c r="M20" s="135">
        <v>130.062036673246</v>
      </c>
      <c r="N20" s="140"/>
    </row>
    <row r="21" spans="2:14">
      <c r="B21" s="123" t="s">
        <v>340</v>
      </c>
      <c r="C21" s="119">
        <v>1050</v>
      </c>
      <c r="D21" s="119">
        <v>652.469938459354</v>
      </c>
      <c r="E21" s="119"/>
      <c r="F21" s="119">
        <v>4395.183</v>
      </c>
      <c r="G21" s="119">
        <v>2683.60277645935</v>
      </c>
      <c r="H21" s="119"/>
      <c r="I21" s="135">
        <v>109.862285009971</v>
      </c>
      <c r="J21" s="135">
        <v>109.847953454309</v>
      </c>
      <c r="K21" s="135"/>
      <c r="L21" s="135">
        <v>120.041803944254</v>
      </c>
      <c r="M21" s="135">
        <v>117.475571940054</v>
      </c>
      <c r="N21" s="140"/>
    </row>
    <row r="22" spans="2:14">
      <c r="B22" s="123" t="s">
        <v>353</v>
      </c>
      <c r="C22" s="119">
        <v>1000</v>
      </c>
      <c r="D22" s="119">
        <v>841.026002477215</v>
      </c>
      <c r="E22" s="119"/>
      <c r="F22" s="119">
        <v>3558.692</v>
      </c>
      <c r="G22" s="119">
        <v>2945.84147847721</v>
      </c>
      <c r="H22" s="119"/>
      <c r="I22" s="135">
        <v>149.958311589378</v>
      </c>
      <c r="J22" s="135">
        <v>158.57787610867</v>
      </c>
      <c r="K22" s="135"/>
      <c r="L22" s="135">
        <v>109.237591297563</v>
      </c>
      <c r="M22" s="135">
        <v>106.458864859448</v>
      </c>
      <c r="N22" s="140"/>
    </row>
    <row r="23" spans="2:14">
      <c r="B23" s="123" t="s">
        <v>383</v>
      </c>
      <c r="C23" s="119">
        <v>300</v>
      </c>
      <c r="D23" s="119">
        <v>171.063648984786</v>
      </c>
      <c r="E23" s="119"/>
      <c r="F23" s="119">
        <v>1028.855</v>
      </c>
      <c r="G23" s="119">
        <v>670.821794984786</v>
      </c>
      <c r="H23" s="119"/>
      <c r="I23" s="135">
        <v>124.602828484207</v>
      </c>
      <c r="J23" s="135">
        <v>116.82972508296</v>
      </c>
      <c r="K23" s="135"/>
      <c r="L23" s="135">
        <v>126.672272714961</v>
      </c>
      <c r="M23" s="135">
        <v>117.044004705474</v>
      </c>
      <c r="N23" s="140"/>
    </row>
    <row r="24" spans="2:14">
      <c r="B24" s="123" t="s">
        <v>354</v>
      </c>
      <c r="C24" s="119"/>
      <c r="D24" s="119">
        <v>750</v>
      </c>
      <c r="E24" s="119"/>
      <c r="F24" s="119"/>
      <c r="G24" s="119">
        <v>2686.492373</v>
      </c>
      <c r="H24" s="119"/>
      <c r="I24" s="135"/>
      <c r="J24" s="135">
        <v>117.393468307564</v>
      </c>
      <c r="K24" s="135"/>
      <c r="L24" s="135"/>
      <c r="M24" s="135">
        <v>108.035631227935</v>
      </c>
      <c r="N24" s="140"/>
    </row>
    <row r="25" spans="2:14">
      <c r="B25" s="123" t="s">
        <v>384</v>
      </c>
      <c r="C25" s="119"/>
      <c r="D25" s="119">
        <v>670</v>
      </c>
      <c r="E25" s="119"/>
      <c r="F25" s="119"/>
      <c r="G25" s="119">
        <v>2442.331049</v>
      </c>
      <c r="H25" s="119"/>
      <c r="I25" s="135"/>
      <c r="J25" s="135">
        <v>110.240136335787</v>
      </c>
      <c r="K25" s="135"/>
      <c r="L25" s="135"/>
      <c r="M25" s="135">
        <v>102.462829026068</v>
      </c>
      <c r="N25" s="140"/>
    </row>
    <row r="26" spans="2:14">
      <c r="B26" s="123" t="s">
        <v>385</v>
      </c>
      <c r="C26" s="119"/>
      <c r="D26" s="119">
        <v>450</v>
      </c>
      <c r="E26" s="119"/>
      <c r="F26" s="119"/>
      <c r="G26" s="119">
        <v>1385.267968</v>
      </c>
      <c r="H26" s="119"/>
      <c r="I26" s="135"/>
      <c r="J26" s="135">
        <v>172.200252255002</v>
      </c>
      <c r="K26" s="135"/>
      <c r="L26" s="135"/>
      <c r="M26" s="135">
        <v>129.455472776898</v>
      </c>
      <c r="N26" s="140"/>
    </row>
    <row r="27" spans="2:14">
      <c r="B27" s="123" t="s">
        <v>386</v>
      </c>
      <c r="C27" s="119">
        <v>550</v>
      </c>
      <c r="D27" s="119">
        <v>182.446382555538</v>
      </c>
      <c r="E27" s="119"/>
      <c r="F27" s="119">
        <v>1670.151</v>
      </c>
      <c r="G27" s="119">
        <v>534.344010555538</v>
      </c>
      <c r="H27" s="119"/>
      <c r="I27" s="135">
        <v>182.941229298537</v>
      </c>
      <c r="J27" s="135">
        <v>170.738768832874</v>
      </c>
      <c r="K27" s="135"/>
      <c r="L27" s="135">
        <v>182.852103539675</v>
      </c>
      <c r="M27" s="135">
        <v>155.230009224411</v>
      </c>
      <c r="N27" s="140"/>
    </row>
    <row r="28" spans="2:14">
      <c r="B28" s="123" t="s">
        <v>387</v>
      </c>
      <c r="C28" s="119">
        <v>650</v>
      </c>
      <c r="D28" s="119">
        <v>892.366243383509</v>
      </c>
      <c r="E28" s="119"/>
      <c r="F28" s="119">
        <v>2474.667</v>
      </c>
      <c r="G28" s="119">
        <v>3396.32962638351</v>
      </c>
      <c r="H28" s="119"/>
      <c r="I28" s="135">
        <v>138.108340681405</v>
      </c>
      <c r="J28" s="135">
        <v>123.671196636073</v>
      </c>
      <c r="K28" s="135"/>
      <c r="L28" s="135">
        <v>122.970991339193</v>
      </c>
      <c r="M28" s="135">
        <v>112.445186797922</v>
      </c>
      <c r="N28" s="140"/>
    </row>
    <row r="29" spans="2:14">
      <c r="B29" s="123" t="s">
        <v>388</v>
      </c>
      <c r="C29" s="119"/>
      <c r="D29" s="119">
        <v>720</v>
      </c>
      <c r="E29" s="119"/>
      <c r="F29" s="119"/>
      <c r="G29" s="119">
        <v>2630.611746</v>
      </c>
      <c r="H29" s="119"/>
      <c r="I29" s="135"/>
      <c r="J29" s="135">
        <v>122.237513267397</v>
      </c>
      <c r="K29" s="135"/>
      <c r="L29" s="135"/>
      <c r="M29" s="135">
        <v>117.187565146758</v>
      </c>
      <c r="N29" s="140"/>
    </row>
    <row r="30" spans="2:14">
      <c r="B30" s="123" t="s">
        <v>358</v>
      </c>
      <c r="C30" s="119">
        <v>120</v>
      </c>
      <c r="D30" s="119">
        <v>191.798086774177</v>
      </c>
      <c r="E30" s="119"/>
      <c r="F30" s="119">
        <v>524.884</v>
      </c>
      <c r="G30" s="119">
        <v>760.836887774177</v>
      </c>
      <c r="H30" s="119"/>
      <c r="I30" s="135">
        <v>124.776442207711</v>
      </c>
      <c r="J30" s="135">
        <v>137.505316930676</v>
      </c>
      <c r="K30" s="135"/>
      <c r="L30" s="135">
        <v>114.826376963145</v>
      </c>
      <c r="M30" s="135">
        <v>119.902825705175</v>
      </c>
      <c r="N30" s="140"/>
    </row>
    <row r="31" spans="2:14">
      <c r="B31" s="123" t="s">
        <v>360</v>
      </c>
      <c r="C31" s="119"/>
      <c r="D31" s="119">
        <v>265</v>
      </c>
      <c r="E31" s="119"/>
      <c r="F31" s="119"/>
      <c r="G31" s="119">
        <v>800.694337</v>
      </c>
      <c r="H31" s="119"/>
      <c r="I31" s="135"/>
      <c r="J31" s="135">
        <v>156.804239191364</v>
      </c>
      <c r="K31" s="135"/>
      <c r="L31" s="135"/>
      <c r="M31" s="135">
        <v>126.383611538245</v>
      </c>
      <c r="N31" s="140"/>
    </row>
    <row r="32" spans="2:14">
      <c r="B32" s="123" t="s">
        <v>389</v>
      </c>
      <c r="C32" s="119">
        <v>200</v>
      </c>
      <c r="D32" s="119">
        <v>188.049014024895</v>
      </c>
      <c r="E32" s="119"/>
      <c r="F32" s="119">
        <v>741.02</v>
      </c>
      <c r="G32" s="119">
        <v>671.434721024895</v>
      </c>
      <c r="H32" s="119"/>
      <c r="I32" s="135">
        <v>112.317273835129</v>
      </c>
      <c r="J32" s="135">
        <v>115.144798987107</v>
      </c>
      <c r="K32" s="135"/>
      <c r="L32" s="135">
        <v>109.839484524316</v>
      </c>
      <c r="M32" s="135">
        <v>107.520335557441</v>
      </c>
      <c r="N32" s="140"/>
    </row>
    <row r="33" spans="2:14">
      <c r="B33" s="123" t="s">
        <v>390</v>
      </c>
      <c r="C33" s="119">
        <v>145</v>
      </c>
      <c r="D33" s="119">
        <v>294.131203660734</v>
      </c>
      <c r="E33" s="119"/>
      <c r="F33" s="119">
        <v>516.901</v>
      </c>
      <c r="G33" s="119">
        <v>1024.37431366073</v>
      </c>
      <c r="H33" s="119"/>
      <c r="I33" s="135">
        <v>116.831842720168</v>
      </c>
      <c r="J33" s="135">
        <v>106.454309120454</v>
      </c>
      <c r="K33" s="135"/>
      <c r="L33" s="135">
        <v>141.126442932498</v>
      </c>
      <c r="M33" s="135">
        <v>120.210617434913</v>
      </c>
      <c r="N33" s="140"/>
    </row>
    <row r="34" spans="2:14">
      <c r="B34" s="123" t="s">
        <v>391</v>
      </c>
      <c r="C34" s="119">
        <v>120</v>
      </c>
      <c r="D34" s="119">
        <v>258.878987720162</v>
      </c>
      <c r="E34" s="119"/>
      <c r="F34" s="119">
        <v>393.118</v>
      </c>
      <c r="G34" s="119">
        <v>832.903163720162</v>
      </c>
      <c r="H34" s="119"/>
      <c r="I34" s="135">
        <v>142.357197935821</v>
      </c>
      <c r="J34" s="135">
        <v>148.396788056911</v>
      </c>
      <c r="K34" s="135"/>
      <c r="L34" s="135">
        <v>120.945243325396</v>
      </c>
      <c r="M34" s="135">
        <v>122.515473336632</v>
      </c>
      <c r="N34" s="140"/>
    </row>
    <row r="35" spans="2:14">
      <c r="B35" s="123" t="s">
        <v>392</v>
      </c>
      <c r="C35" s="119"/>
      <c r="D35" s="119">
        <v>1200</v>
      </c>
      <c r="E35" s="119"/>
      <c r="F35" s="119"/>
      <c r="G35" s="119">
        <v>4356.26742</v>
      </c>
      <c r="H35" s="119"/>
      <c r="I35" s="135"/>
      <c r="J35" s="135">
        <v>104.251702662916</v>
      </c>
      <c r="K35" s="135"/>
      <c r="L35" s="135"/>
      <c r="M35" s="135">
        <v>105.366788918098</v>
      </c>
      <c r="N35" s="140"/>
    </row>
    <row r="36" spans="2:14">
      <c r="B36" s="123" t="s">
        <v>393</v>
      </c>
      <c r="C36" s="119"/>
      <c r="D36" s="119">
        <v>670</v>
      </c>
      <c r="E36" s="119"/>
      <c r="F36" s="119"/>
      <c r="G36" s="119">
        <v>2223.517653</v>
      </c>
      <c r="H36" s="119"/>
      <c r="I36" s="135"/>
      <c r="J36" s="135">
        <v>138.046957834774</v>
      </c>
      <c r="K36" s="135"/>
      <c r="L36" s="135"/>
      <c r="M36" s="135">
        <v>118.920959847127</v>
      </c>
      <c r="N36" s="140"/>
    </row>
    <row r="37" spans="2:14">
      <c r="B37" s="123" t="s">
        <v>394</v>
      </c>
      <c r="C37" s="119"/>
      <c r="D37" s="119">
        <v>140</v>
      </c>
      <c r="E37" s="119"/>
      <c r="F37" s="119"/>
      <c r="G37" s="119">
        <v>570.730268</v>
      </c>
      <c r="H37" s="119"/>
      <c r="I37" s="135"/>
      <c r="J37" s="135">
        <v>116.324838374115</v>
      </c>
      <c r="K37" s="135"/>
      <c r="L37" s="135"/>
      <c r="M37" s="135">
        <v>117.610815293685</v>
      </c>
      <c r="N37" s="140"/>
    </row>
    <row r="38" spans="2:14">
      <c r="B38" s="123" t="s">
        <v>395</v>
      </c>
      <c r="C38" s="119">
        <v>400</v>
      </c>
      <c r="D38" s="119">
        <v>139.634635849521</v>
      </c>
      <c r="E38" s="119"/>
      <c r="F38" s="119">
        <v>1680.537</v>
      </c>
      <c r="G38" s="119">
        <v>635.669345849521</v>
      </c>
      <c r="H38" s="119"/>
      <c r="I38" s="135">
        <v>67.0442374639847</v>
      </c>
      <c r="J38" s="135">
        <v>54.2162092811786</v>
      </c>
      <c r="K38" s="135"/>
      <c r="L38" s="135">
        <v>91.5896850648607</v>
      </c>
      <c r="M38" s="135">
        <v>85.6501671032236</v>
      </c>
      <c r="N38" s="140"/>
    </row>
    <row r="39" spans="2:14">
      <c r="B39" s="123" t="s">
        <v>396</v>
      </c>
      <c r="C39" s="119">
        <v>1350</v>
      </c>
      <c r="D39" s="119">
        <v>1019.09586662505</v>
      </c>
      <c r="E39" s="119"/>
      <c r="F39" s="119">
        <v>5439.314</v>
      </c>
      <c r="G39" s="119">
        <v>3947.26172162505</v>
      </c>
      <c r="H39" s="119"/>
      <c r="I39" s="135">
        <v>130.866579099153</v>
      </c>
      <c r="J39" s="135">
        <v>114.254205103784</v>
      </c>
      <c r="K39" s="135"/>
      <c r="L39" s="135">
        <v>144.445170302152</v>
      </c>
      <c r="M39" s="135">
        <v>124.930080321584</v>
      </c>
      <c r="N39" s="140"/>
    </row>
    <row r="40" spans="2:14">
      <c r="B40" s="123" t="s">
        <v>367</v>
      </c>
      <c r="C40" s="119"/>
      <c r="D40" s="119">
        <v>540</v>
      </c>
      <c r="E40" s="119"/>
      <c r="F40" s="119"/>
      <c r="G40" s="119">
        <v>1889.658524</v>
      </c>
      <c r="H40" s="119"/>
      <c r="I40" s="135"/>
      <c r="J40" s="135">
        <v>136.188688237163</v>
      </c>
      <c r="K40" s="135"/>
      <c r="L40" s="135"/>
      <c r="M40" s="135">
        <v>120.43842358507</v>
      </c>
      <c r="N40" s="140"/>
    </row>
    <row r="41" spans="2:14">
      <c r="B41" s="123" t="s">
        <v>397</v>
      </c>
      <c r="C41" s="119">
        <v>186</v>
      </c>
      <c r="D41" s="119">
        <v>788.218203372766</v>
      </c>
      <c r="E41" s="119"/>
      <c r="F41" s="119">
        <v>675.24</v>
      </c>
      <c r="G41" s="119">
        <v>2824.91263137277</v>
      </c>
      <c r="H41" s="119"/>
      <c r="I41" s="135">
        <v>114.661225395612</v>
      </c>
      <c r="J41" s="135">
        <v>121.442432626362</v>
      </c>
      <c r="K41" s="135"/>
      <c r="L41" s="135">
        <v>118.151817491452</v>
      </c>
      <c r="M41" s="135">
        <v>110.806747713957</v>
      </c>
      <c r="N41" s="140"/>
    </row>
    <row r="42" spans="2:14">
      <c r="B42" s="123" t="s">
        <v>398</v>
      </c>
      <c r="C42" s="119"/>
      <c r="D42" s="119">
        <v>255</v>
      </c>
      <c r="E42" s="119"/>
      <c r="F42" s="119"/>
      <c r="G42" s="119">
        <v>932.772639</v>
      </c>
      <c r="H42" s="119"/>
      <c r="I42" s="135"/>
      <c r="J42" s="135">
        <v>148.218636927707</v>
      </c>
      <c r="K42" s="135"/>
      <c r="L42" s="135"/>
      <c r="M42" s="135">
        <v>141.224032526629</v>
      </c>
      <c r="N42" s="140"/>
    </row>
    <row r="43" spans="2:15">
      <c r="B43" s="123" t="s">
        <v>369</v>
      </c>
      <c r="C43" s="119"/>
      <c r="D43" s="119">
        <v>7300</v>
      </c>
      <c r="E43" s="119"/>
      <c r="F43" s="119"/>
      <c r="G43" s="119">
        <v>31342.310269</v>
      </c>
      <c r="H43" s="119"/>
      <c r="I43" s="135"/>
      <c r="J43" s="135">
        <v>119.945614364693</v>
      </c>
      <c r="K43" s="135"/>
      <c r="L43" s="135"/>
      <c r="M43" s="135">
        <v>123.132246478961</v>
      </c>
      <c r="N43" s="141"/>
      <c r="O43" s="141"/>
    </row>
    <row r="44" spans="2:14">
      <c r="B44" s="123" t="s">
        <v>399</v>
      </c>
      <c r="C44" s="119"/>
      <c r="D44" s="119">
        <v>240</v>
      </c>
      <c r="E44" s="119"/>
      <c r="F44" s="119"/>
      <c r="G44" s="119">
        <v>823.150903</v>
      </c>
      <c r="H44" s="119"/>
      <c r="I44" s="135"/>
      <c r="J44" s="135">
        <v>151.411138562932</v>
      </c>
      <c r="K44" s="135"/>
      <c r="L44" s="135"/>
      <c r="M44" s="135">
        <v>129.69898448367</v>
      </c>
      <c r="N44" s="140"/>
    </row>
    <row r="45" spans="2:14">
      <c r="B45" s="123" t="s">
        <v>370</v>
      </c>
      <c r="C45" s="119"/>
      <c r="D45" s="119">
        <v>920</v>
      </c>
      <c r="E45" s="119"/>
      <c r="F45" s="119"/>
      <c r="G45" s="119">
        <v>3210.4689</v>
      </c>
      <c r="H45" s="119"/>
      <c r="I45" s="135"/>
      <c r="J45" s="135">
        <v>149.150247833159</v>
      </c>
      <c r="K45" s="135"/>
      <c r="L45" s="135"/>
      <c r="M45" s="135">
        <v>127.554047114139</v>
      </c>
      <c r="N45" s="140"/>
    </row>
    <row r="46" spans="2:13">
      <c r="B46" s="123" t="s">
        <v>371</v>
      </c>
      <c r="C46" s="119"/>
      <c r="D46" s="119">
        <v>190</v>
      </c>
      <c r="E46" s="119"/>
      <c r="F46" s="119"/>
      <c r="G46" s="119">
        <v>744.424928</v>
      </c>
      <c r="H46" s="119"/>
      <c r="I46" s="135"/>
      <c r="J46" s="135">
        <v>116.270422065855</v>
      </c>
      <c r="K46" s="135"/>
      <c r="L46" s="135"/>
      <c r="M46" s="135">
        <v>109.097804922056</v>
      </c>
    </row>
    <row r="47" spans="2:13">
      <c r="B47" s="123" t="s">
        <v>372</v>
      </c>
      <c r="C47" s="119"/>
      <c r="D47" s="119">
        <v>3700</v>
      </c>
      <c r="E47" s="119"/>
      <c r="F47" s="119"/>
      <c r="G47" s="119">
        <v>14044.804723</v>
      </c>
      <c r="H47" s="119"/>
      <c r="I47" s="135"/>
      <c r="J47" s="135">
        <v>113.540350658884</v>
      </c>
      <c r="K47" s="135"/>
      <c r="L47" s="135"/>
      <c r="M47" s="135">
        <v>112.774188445653</v>
      </c>
    </row>
    <row r="48" spans="2:13">
      <c r="B48" s="123" t="s">
        <v>373</v>
      </c>
      <c r="C48" s="119"/>
      <c r="D48" s="119">
        <v>258</v>
      </c>
      <c r="E48" s="119"/>
      <c r="F48" s="119"/>
      <c r="G48" s="119">
        <v>952.678992</v>
      </c>
      <c r="H48" s="119"/>
      <c r="I48" s="135"/>
      <c r="J48" s="135">
        <v>120.604250292918</v>
      </c>
      <c r="K48" s="135"/>
      <c r="L48" s="135"/>
      <c r="M48" s="135">
        <v>126.023659836146</v>
      </c>
    </row>
    <row r="49" spans="2:13">
      <c r="B49" s="123" t="s">
        <v>120</v>
      </c>
      <c r="C49" s="119"/>
      <c r="D49" s="119">
        <v>593.912079105166</v>
      </c>
      <c r="E49" s="119"/>
      <c r="F49" s="119"/>
      <c r="G49" s="119">
        <v>2189.47663810517</v>
      </c>
      <c r="H49" s="119"/>
      <c r="I49" s="135"/>
      <c r="J49" s="135">
        <v>96.6148532682391</v>
      </c>
      <c r="K49" s="135"/>
      <c r="L49" s="135"/>
      <c r="M49" s="135">
        <v>86.1843046227164</v>
      </c>
    </row>
    <row r="50" spans="2:13">
      <c r="B50" s="123" t="s">
        <v>400</v>
      </c>
      <c r="C50" s="119">
        <v>12500</v>
      </c>
      <c r="D50" s="119">
        <v>243.912079105166</v>
      </c>
      <c r="E50" s="119"/>
      <c r="F50" s="119">
        <v>44772</v>
      </c>
      <c r="G50" s="119">
        <v>919.297544105166</v>
      </c>
      <c r="H50" s="119"/>
      <c r="I50" s="135">
        <v>101.57646676418</v>
      </c>
      <c r="J50" s="135">
        <v>84.8618932056834</v>
      </c>
      <c r="K50" s="135"/>
      <c r="L50" s="135">
        <v>82.4424107389471</v>
      </c>
      <c r="M50" s="135">
        <v>75.7535796255791</v>
      </c>
    </row>
    <row r="51" spans="2:13">
      <c r="B51" s="124" t="s">
        <v>401</v>
      </c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</row>
    <row r="52" spans="2:13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</row>
    <row r="53" spans="2:13">
      <c r="B53" s="125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</row>
    <row r="54" spans="2:13">
      <c r="B54" s="127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</row>
    <row r="55" spans="2:13">
      <c r="B55" s="127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3:13"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3:13"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3:13"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3:13"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3:13"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3:13"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3:13"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3:13"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3:13"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3:13"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3:13"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3:13"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3:13"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3:13"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4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4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4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4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4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4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4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2">
      <c r="B77" s="104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62" right="0.4" top="0.7" bottom="0.5" header="0.3" footer="0.3"/>
  <pageSetup paperSize="9" scale="94" orientation="portrait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opLeftCell="A16" workbookViewId="0">
      <selection activeCell="B18" sqref="B18"/>
    </sheetView>
  </sheetViews>
  <sheetFormatPr defaultColWidth="9.10833333333333" defaultRowHeight="12.75"/>
  <cols>
    <col min="1" max="1" width="2.44166666666667" style="74" customWidth="1"/>
    <col min="2" max="2" width="11.1083333333333" style="74" customWidth="1"/>
    <col min="3" max="3" width="24" style="74" customWidth="1"/>
    <col min="4" max="4" width="8.55833333333333" style="74" customWidth="1"/>
    <col min="5" max="5" width="9.10833333333333" style="74" customWidth="1"/>
    <col min="6" max="6" width="9.44166666666667" style="74" customWidth="1"/>
    <col min="7" max="7" width="9.10833333333333" style="74" customWidth="1"/>
    <col min="8" max="8" width="15.4416666666667" style="74" customWidth="1"/>
    <col min="9" max="16384" width="9.10833333333333" style="74"/>
  </cols>
  <sheetData>
    <row r="1" ht="19.5" customHeight="1" spans="1:6">
      <c r="A1" s="75" t="s">
        <v>402</v>
      </c>
      <c r="B1" s="76"/>
      <c r="C1" s="76"/>
      <c r="D1" s="76"/>
      <c r="E1" s="76"/>
      <c r="F1" s="84"/>
    </row>
    <row r="2" ht="18" customHeight="1" spans="1:6">
      <c r="A2" s="75" t="s">
        <v>403</v>
      </c>
      <c r="B2" s="76"/>
      <c r="C2" s="76"/>
      <c r="D2" s="76"/>
      <c r="E2" s="76"/>
      <c r="F2" s="84"/>
    </row>
    <row r="3" ht="15" spans="1:7">
      <c r="A3" s="77"/>
      <c r="B3" s="78"/>
      <c r="C3" s="78"/>
      <c r="D3" s="78"/>
      <c r="E3" s="78"/>
      <c r="F3" s="78"/>
      <c r="G3" s="96"/>
    </row>
    <row r="4" ht="15" spans="1:8">
      <c r="A4" s="77"/>
      <c r="B4" s="78"/>
      <c r="C4" s="78"/>
      <c r="D4" s="78"/>
      <c r="E4" s="78"/>
      <c r="F4" s="96"/>
      <c r="G4" s="96"/>
      <c r="H4" s="97" t="s">
        <v>22</v>
      </c>
    </row>
    <row r="5" ht="19.5" customHeight="1" spans="1:8">
      <c r="A5" s="79"/>
      <c r="B5" s="80"/>
      <c r="C5" s="80"/>
      <c r="D5" s="81" t="s">
        <v>404</v>
      </c>
      <c r="E5" s="81"/>
      <c r="F5" s="81"/>
      <c r="G5" s="81"/>
      <c r="H5" s="98" t="s">
        <v>405</v>
      </c>
    </row>
    <row r="6" ht="18" customHeight="1" spans="1:8">
      <c r="A6" s="77"/>
      <c r="B6" s="78"/>
      <c r="C6" s="78"/>
      <c r="D6" s="82" t="s">
        <v>406</v>
      </c>
      <c r="E6" s="82" t="s">
        <v>24</v>
      </c>
      <c r="F6" s="82" t="s">
        <v>407</v>
      </c>
      <c r="G6" s="82" t="s">
        <v>23</v>
      </c>
      <c r="H6" s="82" t="s">
        <v>408</v>
      </c>
    </row>
    <row r="7" ht="19.5" customHeight="1" spans="1:8">
      <c r="A7" s="77"/>
      <c r="B7" s="78"/>
      <c r="C7" s="78"/>
      <c r="D7" s="445" t="s">
        <v>409</v>
      </c>
      <c r="E7" s="83" t="s">
        <v>259</v>
      </c>
      <c r="F7" s="83" t="s">
        <v>259</v>
      </c>
      <c r="G7" s="83" t="s">
        <v>26</v>
      </c>
      <c r="H7" s="83" t="s">
        <v>410</v>
      </c>
    </row>
    <row r="8" ht="11.25" customHeight="1" spans="1:8">
      <c r="A8" s="84"/>
      <c r="B8" s="85"/>
      <c r="C8" s="85"/>
      <c r="D8" s="86"/>
      <c r="E8" s="86"/>
      <c r="F8" s="90"/>
      <c r="G8" s="90"/>
      <c r="H8" s="86"/>
    </row>
    <row r="9" ht="20.1" customHeight="1" spans="1:10">
      <c r="A9" s="87" t="s">
        <v>411</v>
      </c>
      <c r="B9" s="77"/>
      <c r="C9" s="77"/>
      <c r="D9" s="88">
        <v>115.142988801494</v>
      </c>
      <c r="E9" s="88">
        <v>104.403008774444</v>
      </c>
      <c r="F9" s="88">
        <v>101.189597114444</v>
      </c>
      <c r="G9" s="88">
        <v>100.0731</v>
      </c>
      <c r="H9" s="99">
        <v>103.929284292779</v>
      </c>
      <c r="I9" s="86"/>
      <c r="J9" s="86"/>
    </row>
    <row r="10" ht="20.1" customHeight="1" spans="1:9">
      <c r="A10" s="89"/>
      <c r="B10" s="89" t="s">
        <v>412</v>
      </c>
      <c r="C10" s="89"/>
      <c r="D10" s="90">
        <v>119.227240870592</v>
      </c>
      <c r="E10" s="90">
        <v>104.319936834704</v>
      </c>
      <c r="F10" s="90">
        <v>101.027243720683</v>
      </c>
      <c r="G10" s="90">
        <v>99.8739</v>
      </c>
      <c r="H10" s="100">
        <v>103.724587994545</v>
      </c>
      <c r="I10" s="86"/>
    </row>
    <row r="11" ht="20.1" customHeight="1" spans="1:9">
      <c r="A11" s="89"/>
      <c r="B11" s="91" t="s">
        <v>273</v>
      </c>
      <c r="C11" s="89" t="s">
        <v>413</v>
      </c>
      <c r="D11" s="90">
        <v>132.442880106561</v>
      </c>
      <c r="E11" s="90">
        <v>115.454808304027</v>
      </c>
      <c r="F11" s="90">
        <v>102.436245899015</v>
      </c>
      <c r="G11" s="90">
        <v>99.3698</v>
      </c>
      <c r="H11" s="100">
        <v>116.242777053635</v>
      </c>
      <c r="I11" s="86"/>
    </row>
    <row r="12" ht="20.1" customHeight="1" spans="1:9">
      <c r="A12" s="89"/>
      <c r="B12" s="89"/>
      <c r="C12" s="89" t="s">
        <v>414</v>
      </c>
      <c r="D12" s="90">
        <v>115.301027649761</v>
      </c>
      <c r="E12" s="90">
        <v>102.490111926392</v>
      </c>
      <c r="F12" s="90">
        <v>100.497824751944</v>
      </c>
      <c r="G12" s="90">
        <v>99.8243</v>
      </c>
      <c r="H12" s="100">
        <v>101.551026167254</v>
      </c>
      <c r="I12" s="86"/>
    </row>
    <row r="13" ht="20.1" customHeight="1" spans="1:9">
      <c r="A13" s="89"/>
      <c r="B13" s="89"/>
      <c r="C13" s="89" t="s">
        <v>415</v>
      </c>
      <c r="D13" s="90">
        <v>123.840575709811</v>
      </c>
      <c r="E13" s="90">
        <v>104.373174332876</v>
      </c>
      <c r="F13" s="90">
        <v>101.745784436207</v>
      </c>
      <c r="G13" s="90">
        <v>100.2126</v>
      </c>
      <c r="H13" s="100">
        <v>104.116799185982</v>
      </c>
      <c r="I13" s="86"/>
    </row>
    <row r="14" ht="20.1" customHeight="1" spans="1:9">
      <c r="A14" s="89"/>
      <c r="B14" s="89" t="s">
        <v>416</v>
      </c>
      <c r="C14" s="89"/>
      <c r="D14" s="90">
        <v>112.621400372892</v>
      </c>
      <c r="E14" s="90">
        <v>102.599868309088</v>
      </c>
      <c r="F14" s="90">
        <v>101.202904872329</v>
      </c>
      <c r="G14" s="90">
        <v>100.0863</v>
      </c>
      <c r="H14" s="100">
        <v>102.394629703576</v>
      </c>
      <c r="I14" s="86"/>
    </row>
    <row r="15" ht="20.1" customHeight="1" spans="1:9">
      <c r="A15" s="89"/>
      <c r="B15" s="89" t="s">
        <v>417</v>
      </c>
      <c r="C15" s="89"/>
      <c r="D15" s="90">
        <v>107.741133452707</v>
      </c>
      <c r="E15" s="90">
        <v>101.800222946995</v>
      </c>
      <c r="F15" s="90">
        <v>100.448634628863</v>
      </c>
      <c r="G15" s="90">
        <v>100.1234</v>
      </c>
      <c r="H15" s="100">
        <v>101.607029274817</v>
      </c>
      <c r="I15" s="86"/>
    </row>
    <row r="16" ht="20.1" customHeight="1" spans="1:9">
      <c r="A16" s="89"/>
      <c r="B16" s="89" t="s">
        <v>418</v>
      </c>
      <c r="C16" s="89"/>
      <c r="D16" s="90">
        <v>118.898353517398</v>
      </c>
      <c r="E16" s="90">
        <v>105.968146384197</v>
      </c>
      <c r="F16" s="90">
        <v>101.500616913429</v>
      </c>
      <c r="G16" s="90">
        <v>100.2149</v>
      </c>
      <c r="H16" s="100">
        <v>105.539400071949</v>
      </c>
      <c r="I16" s="86"/>
    </row>
    <row r="17" ht="20.1" customHeight="1" spans="1:9">
      <c r="A17" s="89"/>
      <c r="B17" s="89" t="s">
        <v>419</v>
      </c>
      <c r="C17" s="89"/>
      <c r="D17" s="90">
        <v>107.56151222772</v>
      </c>
      <c r="E17" s="90">
        <v>101.373764849339</v>
      </c>
      <c r="F17" s="90">
        <v>100.513725404703</v>
      </c>
      <c r="G17" s="90">
        <v>100.1112</v>
      </c>
      <c r="H17" s="100">
        <v>101.251123376753</v>
      </c>
      <c r="I17" s="86"/>
    </row>
    <row r="18" ht="20.1" customHeight="1" spans="1:9">
      <c r="A18" s="89"/>
      <c r="B18" s="89" t="s">
        <v>420</v>
      </c>
      <c r="C18" s="89"/>
      <c r="D18" s="90">
        <v>110.975555552603</v>
      </c>
      <c r="E18" s="90">
        <v>107.436568729477</v>
      </c>
      <c r="F18" s="90">
        <v>101.990905723909</v>
      </c>
      <c r="G18" s="90">
        <v>100.921</v>
      </c>
      <c r="H18" s="100">
        <v>106.739057248578</v>
      </c>
      <c r="I18" s="86"/>
    </row>
    <row r="19" ht="20.1" customHeight="1" spans="1:9">
      <c r="A19" s="89"/>
      <c r="B19" s="91" t="s">
        <v>273</v>
      </c>
      <c r="C19" s="89" t="s">
        <v>421</v>
      </c>
      <c r="D19" s="90">
        <v>112.253411169175</v>
      </c>
      <c r="E19" s="90">
        <v>109.460420090175</v>
      </c>
      <c r="F19" s="90">
        <v>102.513989913583</v>
      </c>
      <c r="G19" s="90">
        <v>101.1901</v>
      </c>
      <c r="H19" s="100">
        <v>108.521159043701</v>
      </c>
      <c r="I19" s="86"/>
    </row>
    <row r="20" ht="20.1" customHeight="1" spans="1:9">
      <c r="A20" s="89"/>
      <c r="B20" s="89" t="s">
        <v>422</v>
      </c>
      <c r="C20" s="89"/>
      <c r="D20" s="90">
        <v>114.641113733172</v>
      </c>
      <c r="E20" s="90">
        <v>104.236104607867</v>
      </c>
      <c r="F20" s="90">
        <v>105.490787644103</v>
      </c>
      <c r="G20" s="90">
        <v>101.9509</v>
      </c>
      <c r="H20" s="100">
        <v>102.756891407045</v>
      </c>
      <c r="I20" s="86"/>
    </row>
    <row r="21" ht="20.1" customHeight="1" spans="1:9">
      <c r="A21" s="89"/>
      <c r="B21" s="89" t="s">
        <v>423</v>
      </c>
      <c r="C21" s="89"/>
      <c r="D21" s="90">
        <v>96.0190254863545</v>
      </c>
      <c r="E21" s="90">
        <v>98.5008443605238</v>
      </c>
      <c r="F21" s="90">
        <v>99.6007874755198</v>
      </c>
      <c r="G21" s="90">
        <v>99.8281</v>
      </c>
      <c r="H21" s="100">
        <v>98.533905076421</v>
      </c>
      <c r="I21" s="86"/>
    </row>
    <row r="22" ht="20.1" customHeight="1" spans="1:9">
      <c r="A22" s="89"/>
      <c r="B22" s="89" t="s">
        <v>424</v>
      </c>
      <c r="C22" s="89"/>
      <c r="D22" s="90">
        <v>120.150376172564</v>
      </c>
      <c r="E22" s="90">
        <v>108.306050634903</v>
      </c>
      <c r="F22" s="90">
        <v>96.2613231313813</v>
      </c>
      <c r="G22" s="90">
        <v>97.0708</v>
      </c>
      <c r="H22" s="100">
        <v>108.841668756049</v>
      </c>
      <c r="I22" s="86"/>
    </row>
    <row r="23" ht="20.1" customHeight="1" spans="1:12">
      <c r="A23" s="89"/>
      <c r="B23" s="91" t="s">
        <v>273</v>
      </c>
      <c r="C23" s="89" t="s">
        <v>425</v>
      </c>
      <c r="D23" s="92">
        <v>120.795362131721</v>
      </c>
      <c r="E23" s="90">
        <v>108.838997603577</v>
      </c>
      <c r="F23" s="90">
        <v>95.7471750502087</v>
      </c>
      <c r="G23" s="90">
        <v>96.677</v>
      </c>
      <c r="H23" s="100">
        <v>109.432369111136</v>
      </c>
      <c r="I23" s="86"/>
      <c r="J23" s="101"/>
      <c r="L23" s="101"/>
    </row>
    <row r="24" ht="20.1" customHeight="1" spans="1:9">
      <c r="A24" s="89"/>
      <c r="B24" s="89" t="s">
        <v>426</v>
      </c>
      <c r="C24" s="89"/>
      <c r="D24" s="92">
        <v>105.79471542298</v>
      </c>
      <c r="E24" s="90">
        <v>101.941592019546</v>
      </c>
      <c r="F24" s="90">
        <v>100.80429816137</v>
      </c>
      <c r="G24" s="90">
        <v>100.0265</v>
      </c>
      <c r="H24" s="100">
        <v>101.498743732107</v>
      </c>
      <c r="I24" s="86"/>
    </row>
    <row r="25" ht="20.1" customHeight="1" spans="1:9">
      <c r="A25" s="89"/>
      <c r="B25" s="89" t="s">
        <v>427</v>
      </c>
      <c r="C25" s="89"/>
      <c r="D25" s="92">
        <v>117.129810380161</v>
      </c>
      <c r="E25" s="90">
        <v>106.228921035168</v>
      </c>
      <c r="F25" s="90">
        <v>101.517359890769</v>
      </c>
      <c r="G25" s="90">
        <v>100.27</v>
      </c>
      <c r="H25" s="100">
        <v>106.205040160115</v>
      </c>
      <c r="I25" s="86"/>
    </row>
    <row r="26" ht="20.1" customHeight="1" spans="1:9">
      <c r="A26" s="89"/>
      <c r="B26" s="89"/>
      <c r="C26" s="89"/>
      <c r="I26" s="86"/>
    </row>
    <row r="27" ht="20.1" customHeight="1" spans="1:9">
      <c r="A27" s="87" t="s">
        <v>428</v>
      </c>
      <c r="B27" s="93"/>
      <c r="C27" s="93"/>
      <c r="D27" s="88">
        <v>192.919417320204</v>
      </c>
      <c r="E27" s="88">
        <v>128.621556559482</v>
      </c>
      <c r="F27" s="88">
        <v>117.010913401496</v>
      </c>
      <c r="G27" s="88">
        <v>106.9493</v>
      </c>
      <c r="H27" s="99">
        <v>120.745913854508</v>
      </c>
      <c r="I27" s="86"/>
    </row>
    <row r="28" ht="20.1" customHeight="1" spans="1:10">
      <c r="A28" s="87" t="s">
        <v>429</v>
      </c>
      <c r="B28" s="93"/>
      <c r="C28" s="93"/>
      <c r="D28" s="88">
        <v>108.270890567886</v>
      </c>
      <c r="E28" s="88">
        <v>106.508726831766</v>
      </c>
      <c r="F28" s="88">
        <v>103.02619797004</v>
      </c>
      <c r="G28" s="88">
        <v>101.1954</v>
      </c>
      <c r="H28" s="99">
        <v>104.596794496338</v>
      </c>
      <c r="I28" s="86"/>
      <c r="J28" s="86"/>
    </row>
    <row r="29" ht="20.1" customHeight="1" spans="1:9">
      <c r="A29" s="87" t="s">
        <v>430</v>
      </c>
      <c r="B29" s="93"/>
      <c r="C29" s="93"/>
      <c r="D29" s="94"/>
      <c r="E29" s="88">
        <v>2.79411506580198</v>
      </c>
      <c r="F29" s="88"/>
      <c r="G29" s="88">
        <v>0.167072707704174</v>
      </c>
      <c r="H29" s="99">
        <v>2.80711467745681</v>
      </c>
      <c r="I29" s="86"/>
    </row>
    <row r="30" ht="18.75" customHeight="1"/>
    <row r="53" spans="1:8">
      <c r="A53" s="95"/>
      <c r="B53" s="95"/>
      <c r="C53" s="95"/>
      <c r="D53" s="95"/>
      <c r="E53" s="95"/>
      <c r="F53" s="95"/>
      <c r="G53" s="95"/>
      <c r="H53" s="95"/>
    </row>
    <row r="54" spans="1:8">
      <c r="A54" s="95"/>
      <c r="B54" s="95"/>
      <c r="C54" s="95"/>
      <c r="D54" s="95"/>
      <c r="E54" s="95"/>
      <c r="F54" s="95"/>
      <c r="G54" s="95"/>
      <c r="H54" s="95"/>
    </row>
    <row r="55" spans="1:8">
      <c r="A55" s="95"/>
      <c r="B55" s="95"/>
      <c r="C55" s="95"/>
      <c r="D55" s="95"/>
      <c r="E55" s="95"/>
      <c r="F55" s="95"/>
      <c r="G55" s="95"/>
      <c r="H55" s="95"/>
    </row>
    <row r="56" spans="1:8">
      <c r="A56" s="95"/>
      <c r="B56" s="95"/>
      <c r="C56" s="95"/>
      <c r="D56" s="95"/>
      <c r="E56" s="95"/>
      <c r="F56" s="95"/>
      <c r="G56" s="95"/>
      <c r="H56" s="95"/>
    </row>
    <row r="57" spans="1:8">
      <c r="A57" s="95"/>
      <c r="B57" s="95"/>
      <c r="C57" s="95"/>
      <c r="D57" s="95"/>
      <c r="E57" s="95"/>
      <c r="F57" s="95"/>
      <c r="G57" s="95"/>
      <c r="H57" s="95"/>
    </row>
    <row r="58" spans="1:8">
      <c r="A58" s="95"/>
      <c r="B58" s="95"/>
      <c r="C58" s="95"/>
      <c r="D58" s="95"/>
      <c r="E58" s="95"/>
      <c r="F58" s="95"/>
      <c r="G58" s="95"/>
      <c r="H58" s="95"/>
    </row>
    <row r="59" spans="1:8">
      <c r="A59" s="95"/>
      <c r="B59" s="95"/>
      <c r="C59" s="95"/>
      <c r="D59" s="95"/>
      <c r="E59" s="95"/>
      <c r="F59" s="95"/>
      <c r="G59" s="95"/>
      <c r="H59" s="95"/>
    </row>
    <row r="60" spans="1:8">
      <c r="A60" s="95"/>
      <c r="B60" s="95"/>
      <c r="C60" s="95"/>
      <c r="D60" s="95"/>
      <c r="E60" s="95"/>
      <c r="F60" s="95"/>
      <c r="G60" s="95"/>
      <c r="H60" s="95"/>
    </row>
    <row r="61" spans="1:8">
      <c r="A61" s="95"/>
      <c r="B61" s="95"/>
      <c r="C61" s="95"/>
      <c r="D61" s="95"/>
      <c r="E61" s="95"/>
      <c r="F61" s="95"/>
      <c r="G61" s="95"/>
      <c r="H61" s="95"/>
    </row>
  </sheetData>
  <mergeCells count="1">
    <mergeCell ref="D5:G5"/>
  </mergeCells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8"/>
  <sheetViews>
    <sheetView workbookViewId="0">
      <selection activeCell="B18" sqref="B18"/>
    </sheetView>
  </sheetViews>
  <sheetFormatPr defaultColWidth="9" defaultRowHeight="14.25"/>
  <cols>
    <col min="1" max="1" width="29.4416666666667" style="1" customWidth="1"/>
    <col min="2" max="2" width="10.1083333333333" style="1" customWidth="1"/>
    <col min="3" max="3" width="11.1083333333333" style="1" customWidth="1"/>
    <col min="4" max="4" width="12.1083333333333" style="1" customWidth="1"/>
    <col min="5" max="5" width="12.4416666666667" style="1" customWidth="1"/>
    <col min="6" max="6" width="12.5583333333333" style="1" customWidth="1"/>
    <col min="7" max="7" width="9" style="1"/>
    <col min="8" max="8" width="18" style="1" customWidth="1"/>
    <col min="9" max="9" width="19.8833333333333" style="1" customWidth="1"/>
    <col min="10" max="16384" width="9" style="1"/>
  </cols>
  <sheetData>
    <row r="1" ht="20.1" customHeight="1" spans="1:7">
      <c r="A1" s="37" t="s">
        <v>431</v>
      </c>
      <c r="B1" s="38"/>
      <c r="C1" s="38"/>
      <c r="D1" s="38"/>
      <c r="E1" s="38"/>
      <c r="F1" s="38"/>
      <c r="G1" s="63"/>
    </row>
    <row r="2" ht="20.1" customHeight="1" spans="1:7">
      <c r="A2" s="64" t="s">
        <v>432</v>
      </c>
      <c r="B2" s="39"/>
      <c r="C2" s="39"/>
      <c r="D2" s="39"/>
      <c r="E2" s="39"/>
      <c r="F2" s="39"/>
      <c r="G2" s="63"/>
    </row>
    <row r="3" ht="20.1" customHeight="1" spans="1:7">
      <c r="A3" s="65"/>
      <c r="B3" s="40"/>
      <c r="C3" s="40"/>
      <c r="D3" s="40"/>
      <c r="E3" s="40"/>
      <c r="F3" s="61"/>
      <c r="G3" s="63"/>
    </row>
    <row r="4" ht="15.9" customHeight="1" spans="1:7">
      <c r="A4" s="41"/>
      <c r="B4" s="42" t="s">
        <v>73</v>
      </c>
      <c r="C4" s="42" t="s">
        <v>73</v>
      </c>
      <c r="D4" s="42" t="s">
        <v>433</v>
      </c>
      <c r="E4" s="42" t="s">
        <v>433</v>
      </c>
      <c r="F4" s="42" t="s">
        <v>268</v>
      </c>
      <c r="G4" s="63"/>
    </row>
    <row r="5" ht="15.9" customHeight="1" spans="1:7">
      <c r="A5" s="43"/>
      <c r="B5" s="44" t="s">
        <v>77</v>
      </c>
      <c r="C5" s="44" t="s">
        <v>25</v>
      </c>
      <c r="D5" s="44" t="s">
        <v>269</v>
      </c>
      <c r="E5" s="44" t="s">
        <v>269</v>
      </c>
      <c r="F5" s="44" t="s">
        <v>269</v>
      </c>
      <c r="G5" s="63"/>
    </row>
    <row r="6" ht="15.9" customHeight="1" spans="1:7">
      <c r="A6" s="43"/>
      <c r="B6" s="45" t="s">
        <v>78</v>
      </c>
      <c r="C6" s="45" t="s">
        <v>78</v>
      </c>
      <c r="D6" s="45" t="s">
        <v>131</v>
      </c>
      <c r="E6" s="45" t="s">
        <v>212</v>
      </c>
      <c r="F6" s="45" t="s">
        <v>212</v>
      </c>
      <c r="G6" s="63"/>
    </row>
    <row r="7" ht="15.9" customHeight="1" spans="1:7">
      <c r="A7" s="43"/>
      <c r="B7" s="46">
        <v>2024</v>
      </c>
      <c r="C7" s="46">
        <v>2024</v>
      </c>
      <c r="D7" s="46" t="s">
        <v>327</v>
      </c>
      <c r="E7" s="46" t="s">
        <v>328</v>
      </c>
      <c r="F7" s="46" t="s">
        <v>328</v>
      </c>
      <c r="G7" s="63"/>
    </row>
    <row r="8" ht="20.1" customHeight="1" spans="1:7">
      <c r="A8" s="43"/>
      <c r="G8" s="63"/>
    </row>
    <row r="9" ht="20.1" customHeight="1" spans="1:7">
      <c r="A9" s="49" t="s">
        <v>434</v>
      </c>
      <c r="B9" s="50">
        <v>403231.076342679</v>
      </c>
      <c r="C9" s="50">
        <v>1602621.92643854</v>
      </c>
      <c r="D9" s="66">
        <v>101.324386993984</v>
      </c>
      <c r="E9" s="66">
        <v>108.16269756636</v>
      </c>
      <c r="F9" s="66">
        <v>108.440031993721</v>
      </c>
      <c r="G9" s="63"/>
    </row>
    <row r="10" ht="20.1" customHeight="1" spans="1:7">
      <c r="A10" s="52" t="s">
        <v>435</v>
      </c>
      <c r="B10" s="50"/>
      <c r="C10" s="50"/>
      <c r="D10" s="66"/>
      <c r="E10" s="66"/>
      <c r="F10" s="66"/>
      <c r="G10" s="63"/>
    </row>
    <row r="11" ht="20.1" customHeight="1" spans="1:7">
      <c r="A11" s="53" t="s">
        <v>436</v>
      </c>
      <c r="B11" s="54">
        <v>401818.554998679</v>
      </c>
      <c r="C11" s="54">
        <v>1596883.89149454</v>
      </c>
      <c r="D11" s="67">
        <v>101.315224162484</v>
      </c>
      <c r="E11" s="67">
        <v>108.119663328893</v>
      </c>
      <c r="F11" s="67">
        <v>108.384668747076</v>
      </c>
      <c r="G11" s="63"/>
    </row>
    <row r="12" ht="20.1" customHeight="1" spans="1:7">
      <c r="A12" s="53" t="s">
        <v>437</v>
      </c>
      <c r="B12" s="54">
        <v>1412.521344</v>
      </c>
      <c r="C12" s="54">
        <v>5738.034944</v>
      </c>
      <c r="D12" s="67">
        <v>104</v>
      </c>
      <c r="E12" s="67">
        <v>121.973176150783</v>
      </c>
      <c r="F12" s="67">
        <v>126.409902298386</v>
      </c>
      <c r="G12" s="63"/>
    </row>
    <row r="13" ht="20.1" customHeight="1" spans="1:8">
      <c r="A13" s="52" t="s">
        <v>438</v>
      </c>
      <c r="B13" s="50"/>
      <c r="C13" s="50"/>
      <c r="D13" s="66"/>
      <c r="E13" s="66"/>
      <c r="F13" s="66"/>
      <c r="G13" s="63"/>
      <c r="H13" s="70"/>
    </row>
    <row r="14" ht="20.1" customHeight="1" spans="1:8">
      <c r="A14" s="53" t="s">
        <v>439</v>
      </c>
      <c r="B14" s="54">
        <v>517.114</v>
      </c>
      <c r="C14" s="54">
        <v>2200.149</v>
      </c>
      <c r="D14" s="67">
        <v>94.8594573474191</v>
      </c>
      <c r="E14" s="67">
        <v>109.566175457926</v>
      </c>
      <c r="F14" s="67">
        <v>112.584336587994</v>
      </c>
      <c r="G14" s="63"/>
      <c r="H14" s="70"/>
    </row>
    <row r="15" ht="20.1" customHeight="1" spans="1:8">
      <c r="A15" s="53" t="s">
        <v>440</v>
      </c>
      <c r="B15" s="54">
        <v>1303.01221900479</v>
      </c>
      <c r="C15" s="54">
        <v>6234.88223029093</v>
      </c>
      <c r="D15" s="67">
        <v>96.4548468786928</v>
      </c>
      <c r="E15" s="67">
        <v>114.548260036814</v>
      </c>
      <c r="F15" s="71">
        <v>107.009854452722</v>
      </c>
      <c r="G15" s="63"/>
      <c r="H15" s="70"/>
    </row>
    <row r="16" ht="20.1" customHeight="1" spans="1:8">
      <c r="A16" s="53" t="s">
        <v>441</v>
      </c>
      <c r="B16" s="54">
        <v>33174.3174191321</v>
      </c>
      <c r="C16" s="54">
        <v>133533.101395274</v>
      </c>
      <c r="D16" s="67">
        <v>97.8043775653351</v>
      </c>
      <c r="E16" s="67">
        <v>112.125046587645</v>
      </c>
      <c r="F16" s="67">
        <v>111.502622603558</v>
      </c>
      <c r="G16" s="63"/>
      <c r="H16" s="70"/>
    </row>
    <row r="17" ht="20.1" customHeight="1" spans="1:8">
      <c r="A17" s="53" t="s">
        <v>442</v>
      </c>
      <c r="B17" s="54">
        <v>363686.490703706</v>
      </c>
      <c r="C17" s="54">
        <v>1443060.42337441</v>
      </c>
      <c r="D17" s="67">
        <v>101.641787719216</v>
      </c>
      <c r="E17" s="67">
        <v>107.827226435925</v>
      </c>
      <c r="F17" s="67">
        <v>108.308192697767</v>
      </c>
      <c r="G17" s="63"/>
      <c r="H17" s="70"/>
    </row>
    <row r="18" ht="20.1" customHeight="1" spans="1:8">
      <c r="A18" s="53" t="s">
        <v>443</v>
      </c>
      <c r="B18" s="54">
        <v>4550.2</v>
      </c>
      <c r="C18" s="54">
        <v>17593.3704385613</v>
      </c>
      <c r="D18" s="67">
        <v>105</v>
      </c>
      <c r="E18" s="67">
        <v>105.381210441128</v>
      </c>
      <c r="F18" s="67">
        <v>97.8264689539769</v>
      </c>
      <c r="G18" s="63"/>
      <c r="H18" s="70"/>
    </row>
    <row r="19" ht="20.1" customHeight="1" spans="1:7">
      <c r="A19" s="53"/>
      <c r="B19" s="58"/>
      <c r="C19" s="58"/>
      <c r="D19" s="68"/>
      <c r="E19" s="68"/>
      <c r="F19" s="68"/>
      <c r="G19" s="63"/>
    </row>
    <row r="20" ht="20.1" customHeight="1" spans="1:7">
      <c r="A20" s="49" t="s">
        <v>444</v>
      </c>
      <c r="B20" s="50">
        <v>22774.3727992718</v>
      </c>
      <c r="C20" s="50">
        <v>89719.6106505785</v>
      </c>
      <c r="D20" s="66">
        <v>103.050256739718</v>
      </c>
      <c r="E20" s="66">
        <v>116.836498663302</v>
      </c>
      <c r="F20" s="66">
        <v>112.679234559107</v>
      </c>
      <c r="G20" s="63"/>
    </row>
    <row r="21" ht="20.1" customHeight="1" spans="1:7">
      <c r="A21" s="52" t="s">
        <v>435</v>
      </c>
      <c r="B21" s="50"/>
      <c r="C21" s="50"/>
      <c r="D21" s="66"/>
      <c r="E21" s="66"/>
      <c r="F21" s="66"/>
      <c r="G21" s="63"/>
    </row>
    <row r="22" ht="20.1" customHeight="1" spans="1:8">
      <c r="A22" s="53" t="s">
        <v>436</v>
      </c>
      <c r="B22" s="54">
        <v>18361.9214283218</v>
      </c>
      <c r="C22" s="54">
        <v>71395.2747216285</v>
      </c>
      <c r="D22" s="67">
        <v>102.592467677261</v>
      </c>
      <c r="E22" s="67">
        <v>113.914130005269</v>
      </c>
      <c r="F22" s="67">
        <v>108.268884588037</v>
      </c>
      <c r="G22" s="63"/>
      <c r="H22" s="70"/>
    </row>
    <row r="23" ht="20.1" customHeight="1" spans="1:8">
      <c r="A23" s="53" t="s">
        <v>437</v>
      </c>
      <c r="B23" s="54">
        <v>4412.45137095</v>
      </c>
      <c r="C23" s="54">
        <v>18324.33592895</v>
      </c>
      <c r="D23" s="67">
        <v>105</v>
      </c>
      <c r="E23" s="67">
        <v>130.800324296544</v>
      </c>
      <c r="F23" s="67">
        <v>133.936625956282</v>
      </c>
      <c r="G23" s="63"/>
      <c r="H23" s="70"/>
    </row>
    <row r="24" ht="20.1" customHeight="1" spans="1:8">
      <c r="A24" s="52" t="s">
        <v>438</v>
      </c>
      <c r="B24" s="50"/>
      <c r="C24" s="50"/>
      <c r="D24" s="66"/>
      <c r="E24" s="66"/>
      <c r="F24" s="66"/>
      <c r="G24" s="72"/>
      <c r="H24" s="72"/>
    </row>
    <row r="25" ht="20.1" customHeight="1" spans="1:9">
      <c r="A25" s="53" t="s">
        <v>439</v>
      </c>
      <c r="B25" s="54">
        <v>192.437</v>
      </c>
      <c r="C25" s="54">
        <v>876.57</v>
      </c>
      <c r="D25" s="67">
        <v>95.6864831536656</v>
      </c>
      <c r="E25" s="67">
        <v>122.77074228843</v>
      </c>
      <c r="F25" s="67">
        <v>115.873462799856</v>
      </c>
      <c r="G25" s="70"/>
      <c r="H25" s="70"/>
      <c r="I25" s="70"/>
    </row>
    <row r="26" ht="20.1" customHeight="1" spans="1:9">
      <c r="A26" s="53" t="s">
        <v>440</v>
      </c>
      <c r="B26" s="54">
        <v>69.1635059876119</v>
      </c>
      <c r="C26" s="54">
        <v>301.095262071404</v>
      </c>
      <c r="D26" s="67">
        <v>88.3035325221782</v>
      </c>
      <c r="E26" s="67">
        <v>102.195756775228</v>
      </c>
      <c r="F26" s="67">
        <v>104.416700350286</v>
      </c>
      <c r="G26" s="70"/>
      <c r="H26" s="70"/>
      <c r="I26" s="70"/>
    </row>
    <row r="27" ht="20.1" customHeight="1" spans="1:9">
      <c r="A27" s="53" t="s">
        <v>441</v>
      </c>
      <c r="B27" s="54">
        <v>506.544521385238</v>
      </c>
      <c r="C27" s="54">
        <v>2188.33724890721</v>
      </c>
      <c r="D27" s="67">
        <v>99.7575117780001</v>
      </c>
      <c r="E27" s="67">
        <v>112.351935335451</v>
      </c>
      <c r="F27" s="67">
        <v>108.3024095957</v>
      </c>
      <c r="G27" s="70"/>
      <c r="H27" s="70"/>
      <c r="I27" s="70"/>
    </row>
    <row r="28" ht="20.1" customHeight="1" spans="1:9">
      <c r="A28" s="53" t="s">
        <v>442</v>
      </c>
      <c r="B28" s="54">
        <v>14750.149693373</v>
      </c>
      <c r="C28" s="54">
        <v>57540.9813672739</v>
      </c>
      <c r="D28" s="67">
        <v>101.503512864861</v>
      </c>
      <c r="E28" s="67">
        <v>115.324024779954</v>
      </c>
      <c r="F28" s="67">
        <v>111.85753186171</v>
      </c>
      <c r="G28" s="70"/>
      <c r="H28" s="70"/>
      <c r="I28" s="70"/>
    </row>
    <row r="29" ht="20.1" customHeight="1" spans="1:9">
      <c r="A29" s="53" t="s">
        <v>443</v>
      </c>
      <c r="B29" s="54">
        <v>7256.078078526</v>
      </c>
      <c r="C29" s="54">
        <v>28812.626772326</v>
      </c>
      <c r="D29" s="67">
        <v>107</v>
      </c>
      <c r="E29" s="67">
        <v>120.391696623162</v>
      </c>
      <c r="F29" s="67">
        <v>114.712878254451</v>
      </c>
      <c r="G29" s="70"/>
      <c r="H29" s="70"/>
      <c r="I29" s="70"/>
    </row>
    <row r="30" ht="20.1" customHeight="1" spans="1:7">
      <c r="A30" s="69"/>
      <c r="B30" s="69"/>
      <c r="C30" s="69"/>
      <c r="D30" s="69"/>
      <c r="E30" s="69"/>
      <c r="F30" s="69"/>
      <c r="G30" s="63"/>
    </row>
    <row r="31" ht="20.1" customHeight="1" spans="1:7">
      <c r="A31" s="69"/>
      <c r="B31" s="69"/>
      <c r="C31" s="69"/>
      <c r="D31" s="69"/>
      <c r="E31" s="69"/>
      <c r="F31" s="69"/>
      <c r="G31" s="63"/>
    </row>
    <row r="32" ht="20.1" customHeight="1" spans="1:7">
      <c r="A32" s="69"/>
      <c r="B32" s="69"/>
      <c r="C32" s="69"/>
      <c r="D32" s="69"/>
      <c r="E32" s="69"/>
      <c r="F32" s="69"/>
      <c r="G32" s="63"/>
    </row>
    <row r="33" ht="20.1" customHeight="1" spans="1:7">
      <c r="A33" s="69"/>
      <c r="B33" s="69"/>
      <c r="C33" s="69"/>
      <c r="D33" s="69"/>
      <c r="E33" s="69"/>
      <c r="F33" s="69"/>
      <c r="G33" s="63"/>
    </row>
    <row r="34" ht="20.1" customHeight="1" spans="1:7">
      <c r="A34" s="69"/>
      <c r="B34" s="69"/>
      <c r="C34" s="69"/>
      <c r="D34" s="69"/>
      <c r="E34" s="69"/>
      <c r="F34" s="69"/>
      <c r="G34" s="63"/>
    </row>
    <row r="35" ht="20.1" customHeight="1" spans="1:7">
      <c r="A35" s="59"/>
      <c r="B35" s="59"/>
      <c r="C35" s="60"/>
      <c r="D35" s="60"/>
      <c r="E35" s="60"/>
      <c r="F35" s="59"/>
      <c r="G35" s="63"/>
    </row>
    <row r="36" ht="20.1" customHeight="1" spans="1:7">
      <c r="A36" s="59"/>
      <c r="B36" s="59"/>
      <c r="C36" s="60"/>
      <c r="D36" s="60"/>
      <c r="E36" s="60"/>
      <c r="F36" s="59"/>
      <c r="G36" s="63"/>
    </row>
    <row r="37" ht="20.1" customHeight="1" spans="1:6">
      <c r="A37" s="59"/>
      <c r="B37" s="59"/>
      <c r="C37" s="60"/>
      <c r="D37" s="60"/>
      <c r="E37" s="60"/>
      <c r="F37" s="59"/>
    </row>
    <row r="38" ht="20.1" customHeight="1" spans="1:6">
      <c r="A38" s="59"/>
      <c r="B38" s="59"/>
      <c r="C38" s="60"/>
      <c r="D38" s="60"/>
      <c r="E38" s="60"/>
      <c r="F38" s="59"/>
    </row>
    <row r="39" ht="20.1" customHeight="1" spans="1:6">
      <c r="A39" s="59"/>
      <c r="B39" s="59"/>
      <c r="C39" s="60"/>
      <c r="D39" s="60"/>
      <c r="E39" s="60"/>
      <c r="F39" s="59"/>
    </row>
    <row r="40" ht="20.1" customHeight="1" spans="1:6">
      <c r="A40" s="59"/>
      <c r="B40" s="59"/>
      <c r="C40" s="60"/>
      <c r="D40" s="60"/>
      <c r="E40" s="60"/>
      <c r="F40" s="59"/>
    </row>
    <row r="41" ht="20.1" customHeight="1" spans="1:6">
      <c r="A41" s="59"/>
      <c r="B41" s="59"/>
      <c r="C41" s="60"/>
      <c r="D41" s="60"/>
      <c r="E41" s="60"/>
      <c r="F41" s="59"/>
    </row>
    <row r="42" ht="20.1" customHeight="1" spans="1:6">
      <c r="A42" s="59"/>
      <c r="B42" s="59"/>
      <c r="C42" s="60"/>
      <c r="D42" s="60"/>
      <c r="E42" s="60"/>
      <c r="F42" s="59"/>
    </row>
    <row r="43" ht="20.1" customHeight="1" spans="1:6">
      <c r="A43" s="59"/>
      <c r="B43" s="59"/>
      <c r="C43" s="60"/>
      <c r="D43" s="60"/>
      <c r="E43" s="60"/>
      <c r="F43" s="59"/>
    </row>
    <row r="44" ht="20.1" customHeight="1" spans="1:6">
      <c r="A44" s="59"/>
      <c r="B44" s="59"/>
      <c r="C44" s="60"/>
      <c r="D44" s="60"/>
      <c r="E44" s="60"/>
      <c r="F44" s="59"/>
    </row>
    <row r="45" ht="20.1" customHeight="1" spans="1:6">
      <c r="A45" s="59"/>
      <c r="B45" s="59"/>
      <c r="C45" s="60"/>
      <c r="D45" s="60"/>
      <c r="E45" s="60"/>
      <c r="F45" s="59"/>
    </row>
    <row r="46" ht="20.1" customHeight="1" spans="1:6">
      <c r="A46" s="59"/>
      <c r="B46" s="59"/>
      <c r="C46" s="60"/>
      <c r="D46" s="60"/>
      <c r="E46" s="60"/>
      <c r="F46" s="59"/>
    </row>
    <row r="47" ht="20.1" customHeight="1" spans="1:6">
      <c r="A47" s="59"/>
      <c r="B47" s="59"/>
      <c r="C47" s="60"/>
      <c r="D47" s="60"/>
      <c r="E47" s="60"/>
      <c r="F47" s="59"/>
    </row>
    <row r="48" ht="14.1" customHeight="1" spans="1:6">
      <c r="A48" s="59"/>
      <c r="B48" s="59"/>
      <c r="C48" s="60"/>
      <c r="D48" s="60"/>
      <c r="E48" s="60"/>
      <c r="F48" s="59"/>
    </row>
    <row r="49" ht="14.1" customHeight="1" spans="1:6">
      <c r="A49" s="59"/>
      <c r="B49" s="59"/>
      <c r="C49" s="60"/>
      <c r="D49" s="60"/>
      <c r="E49" s="60"/>
      <c r="F49" s="59"/>
    </row>
    <row r="50" ht="14.1" customHeight="1" spans="1:6">
      <c r="A50" s="59"/>
      <c r="B50" s="59"/>
      <c r="C50" s="60"/>
      <c r="D50" s="60"/>
      <c r="E50" s="60"/>
      <c r="F50" s="59"/>
    </row>
    <row r="51" ht="14.1" customHeight="1" spans="1:6">
      <c r="A51" s="59"/>
      <c r="B51" s="59"/>
      <c r="C51" s="60"/>
      <c r="D51" s="60"/>
      <c r="E51" s="60"/>
      <c r="F51" s="59"/>
    </row>
    <row r="52" ht="14.1" customHeight="1" spans="1:6">
      <c r="A52" s="59"/>
      <c r="B52" s="59"/>
      <c r="C52" s="60"/>
      <c r="D52" s="60"/>
      <c r="E52" s="60"/>
      <c r="F52" s="59"/>
    </row>
    <row r="53" ht="14.1" customHeight="1" spans="1:6">
      <c r="A53" s="59"/>
      <c r="B53" s="59"/>
      <c r="C53" s="60"/>
      <c r="D53" s="60"/>
      <c r="E53" s="60"/>
      <c r="F53" s="59"/>
    </row>
    <row r="54" ht="14.1" customHeight="1" spans="1:6">
      <c r="A54" s="59"/>
      <c r="B54" s="59"/>
      <c r="C54" s="60"/>
      <c r="D54" s="60"/>
      <c r="E54" s="60"/>
      <c r="F54" s="59"/>
    </row>
    <row r="55" ht="18" customHeight="1" spans="1:6">
      <c r="A55" s="59"/>
      <c r="B55" s="59"/>
      <c r="C55" s="60"/>
      <c r="D55" s="60"/>
      <c r="E55" s="60"/>
      <c r="F55" s="59"/>
    </row>
    <row r="56" ht="18" customHeight="1" spans="1:6">
      <c r="A56" s="59"/>
      <c r="B56" s="59"/>
      <c r="C56" s="60"/>
      <c r="D56" s="60"/>
      <c r="E56" s="60"/>
      <c r="F56" s="59"/>
    </row>
    <row r="57" ht="18" customHeight="1" spans="1:6">
      <c r="A57" s="59"/>
      <c r="B57" s="59"/>
      <c r="C57" s="60"/>
      <c r="D57" s="60"/>
      <c r="E57" s="60"/>
      <c r="F57" s="59"/>
    </row>
    <row r="58" ht="18" customHeight="1" spans="1:6">
      <c r="A58" s="59"/>
      <c r="B58" s="59"/>
      <c r="C58" s="60"/>
      <c r="D58" s="60"/>
      <c r="E58" s="60"/>
      <c r="F58" s="59"/>
    </row>
    <row r="59" ht="18" customHeight="1" spans="1:6">
      <c r="A59" s="59"/>
      <c r="B59" s="59"/>
      <c r="C59" s="60"/>
      <c r="D59" s="60"/>
      <c r="E59" s="60"/>
      <c r="F59" s="59"/>
    </row>
    <row r="60" spans="1:6">
      <c r="A60" s="59"/>
      <c r="B60" s="59"/>
      <c r="C60" s="60"/>
      <c r="D60" s="60"/>
      <c r="E60" s="60"/>
      <c r="F60" s="59"/>
    </row>
    <row r="61" spans="1:6">
      <c r="A61" s="59"/>
      <c r="B61" s="59"/>
      <c r="C61" s="60"/>
      <c r="D61" s="60"/>
      <c r="E61" s="60"/>
      <c r="F61" s="59"/>
    </row>
    <row r="62" spans="1:6">
      <c r="A62" s="59"/>
      <c r="B62" s="59"/>
      <c r="C62" s="60"/>
      <c r="D62" s="60"/>
      <c r="E62" s="60"/>
      <c r="F62" s="59"/>
    </row>
    <row r="63" spans="1:6">
      <c r="A63" s="59"/>
      <c r="B63" s="59"/>
      <c r="C63" s="60"/>
      <c r="D63" s="60"/>
      <c r="E63" s="60"/>
      <c r="F63" s="59"/>
    </row>
    <row r="64" spans="1:6">
      <c r="A64" s="59"/>
      <c r="B64" s="59"/>
      <c r="C64" s="60"/>
      <c r="D64" s="60"/>
      <c r="E64" s="60"/>
      <c r="F64" s="59"/>
    </row>
    <row r="65" spans="1:6">
      <c r="A65" s="59"/>
      <c r="B65" s="59"/>
      <c r="C65" s="60"/>
      <c r="D65" s="60"/>
      <c r="E65" s="60"/>
      <c r="F65" s="59"/>
    </row>
    <row r="66" spans="1:6">
      <c r="A66" s="59"/>
      <c r="B66" s="59"/>
      <c r="C66" s="60"/>
      <c r="D66" s="60"/>
      <c r="E66" s="60"/>
      <c r="F66" s="59"/>
    </row>
    <row r="67" spans="1:6">
      <c r="A67" s="59"/>
      <c r="B67" s="59"/>
      <c r="C67" s="60"/>
      <c r="D67" s="60"/>
      <c r="E67" s="60"/>
      <c r="F67" s="59"/>
    </row>
    <row r="68" spans="1:6">
      <c r="A68" s="59"/>
      <c r="B68" s="59"/>
      <c r="C68" s="60"/>
      <c r="D68" s="60"/>
      <c r="E68" s="60"/>
      <c r="F68" s="59"/>
    </row>
    <row r="69" spans="1:6">
      <c r="A69" s="59"/>
      <c r="B69" s="59"/>
      <c r="C69" s="60"/>
      <c r="D69" s="60"/>
      <c r="E69" s="60"/>
      <c r="F69" s="59"/>
    </row>
    <row r="70" spans="1:6">
      <c r="A70" s="59"/>
      <c r="B70" s="59"/>
      <c r="C70" s="60"/>
      <c r="D70" s="60"/>
      <c r="E70" s="60"/>
      <c r="F70" s="59"/>
    </row>
    <row r="71" spans="1:6">
      <c r="A71" s="59"/>
      <c r="B71" s="59"/>
      <c r="C71" s="60"/>
      <c r="D71" s="60"/>
      <c r="E71" s="60"/>
      <c r="F71" s="59"/>
    </row>
    <row r="72" spans="1:6">
      <c r="A72" s="59"/>
      <c r="B72" s="59"/>
      <c r="C72" s="60"/>
      <c r="D72" s="60"/>
      <c r="E72" s="60"/>
      <c r="F72" s="59"/>
    </row>
    <row r="73" spans="1:6">
      <c r="A73" s="59"/>
      <c r="B73" s="59"/>
      <c r="C73" s="60"/>
      <c r="D73" s="60"/>
      <c r="E73" s="60"/>
      <c r="F73" s="59"/>
    </row>
    <row r="74" spans="1:6">
      <c r="A74" s="59"/>
      <c r="B74" s="59"/>
      <c r="C74" s="60"/>
      <c r="D74" s="60"/>
      <c r="E74" s="60"/>
      <c r="F74" s="59"/>
    </row>
    <row r="75" spans="1:6">
      <c r="A75" s="59"/>
      <c r="B75" s="59"/>
      <c r="C75" s="60"/>
      <c r="D75" s="60"/>
      <c r="E75" s="60"/>
      <c r="F75" s="59"/>
    </row>
    <row r="76" spans="1:6">
      <c r="A76" s="59"/>
      <c r="B76" s="59"/>
      <c r="C76" s="60"/>
      <c r="D76" s="60"/>
      <c r="E76" s="60"/>
      <c r="F76" s="59"/>
    </row>
    <row r="77" spans="1:6">
      <c r="A77" s="59"/>
      <c r="B77" s="59"/>
      <c r="C77" s="60"/>
      <c r="D77" s="60"/>
      <c r="E77" s="60"/>
      <c r="F77" s="59"/>
    </row>
    <row r="78" spans="1:6">
      <c r="A78" s="59"/>
      <c r="B78" s="59"/>
      <c r="C78" s="60"/>
      <c r="D78" s="60"/>
      <c r="E78" s="60"/>
      <c r="F78" s="59"/>
    </row>
    <row r="79" spans="1:6">
      <c r="A79" s="59"/>
      <c r="B79" s="59"/>
      <c r="C79" s="60"/>
      <c r="D79" s="60"/>
      <c r="E79" s="60"/>
      <c r="F79" s="59"/>
    </row>
    <row r="80" spans="1:6">
      <c r="A80" s="59"/>
      <c r="B80" s="59"/>
      <c r="C80" s="60"/>
      <c r="D80" s="60"/>
      <c r="E80" s="60"/>
      <c r="F80" s="59"/>
    </row>
    <row r="81" spans="1:6">
      <c r="A81" s="59"/>
      <c r="B81" s="59"/>
      <c r="C81" s="60"/>
      <c r="D81" s="60"/>
      <c r="E81" s="60"/>
      <c r="F81" s="59"/>
    </row>
    <row r="82" spans="1:6">
      <c r="A82" s="59"/>
      <c r="B82" s="59"/>
      <c r="C82" s="60"/>
      <c r="D82" s="60"/>
      <c r="E82" s="60"/>
      <c r="F82" s="59"/>
    </row>
    <row r="83" spans="1:6">
      <c r="A83" s="59"/>
      <c r="B83" s="59"/>
      <c r="C83" s="60"/>
      <c r="D83" s="60"/>
      <c r="E83" s="60"/>
      <c r="F83" s="59"/>
    </row>
    <row r="84" spans="1:6">
      <c r="A84" s="59"/>
      <c r="B84" s="59"/>
      <c r="C84" s="60"/>
      <c r="D84" s="60"/>
      <c r="E84" s="60"/>
      <c r="F84" s="59"/>
    </row>
    <row r="85" spans="1:6">
      <c r="A85" s="59"/>
      <c r="B85" s="59"/>
      <c r="C85" s="60"/>
      <c r="D85" s="60"/>
      <c r="E85" s="60"/>
      <c r="F85" s="59"/>
    </row>
    <row r="86" spans="1:6">
      <c r="A86" s="59"/>
      <c r="B86" s="59"/>
      <c r="C86" s="60"/>
      <c r="D86" s="60"/>
      <c r="E86" s="60"/>
      <c r="F86" s="59"/>
    </row>
    <row r="87" spans="1:6">
      <c r="A87" s="59"/>
      <c r="B87" s="59"/>
      <c r="C87" s="60"/>
      <c r="D87" s="60"/>
      <c r="E87" s="60"/>
      <c r="F87" s="59"/>
    </row>
    <row r="88" spans="1:6">
      <c r="A88" s="59"/>
      <c r="B88" s="59"/>
      <c r="C88" s="60"/>
      <c r="D88" s="60"/>
      <c r="E88" s="60"/>
      <c r="F88" s="59"/>
    </row>
    <row r="89" spans="1:6">
      <c r="A89" s="59"/>
      <c r="B89" s="59"/>
      <c r="C89" s="60"/>
      <c r="D89" s="60"/>
      <c r="E89" s="60"/>
      <c r="F89" s="59"/>
    </row>
    <row r="90" spans="1:6">
      <c r="A90" s="59"/>
      <c r="B90" s="59"/>
      <c r="C90" s="60"/>
      <c r="D90" s="60"/>
      <c r="E90" s="60"/>
      <c r="F90" s="59"/>
    </row>
    <row r="91" spans="1:6">
      <c r="A91" s="59"/>
      <c r="B91" s="59"/>
      <c r="C91" s="60"/>
      <c r="D91" s="60"/>
      <c r="E91" s="60"/>
      <c r="F91" s="59"/>
    </row>
    <row r="92" spans="1:6">
      <c r="A92" s="59"/>
      <c r="B92" s="59"/>
      <c r="C92" s="60"/>
      <c r="D92" s="60"/>
      <c r="E92" s="60"/>
      <c r="F92" s="59"/>
    </row>
    <row r="93" spans="1:6">
      <c r="A93" s="59"/>
      <c r="B93" s="59"/>
      <c r="C93" s="60"/>
      <c r="D93" s="60"/>
      <c r="E93" s="60"/>
      <c r="F93" s="59"/>
    </row>
    <row r="94" spans="1:6">
      <c r="A94" s="59"/>
      <c r="B94" s="59"/>
      <c r="C94" s="60"/>
      <c r="D94" s="60"/>
      <c r="E94" s="60"/>
      <c r="F94" s="59"/>
    </row>
    <row r="95" spans="1:6">
      <c r="A95" s="59"/>
      <c r="B95" s="59"/>
      <c r="C95" s="60"/>
      <c r="D95" s="60"/>
      <c r="E95" s="60"/>
      <c r="F95" s="59"/>
    </row>
    <row r="96" spans="1:6">
      <c r="A96" s="59"/>
      <c r="B96" s="59"/>
      <c r="C96" s="60"/>
      <c r="D96" s="60"/>
      <c r="E96" s="60"/>
      <c r="F96" s="59"/>
    </row>
    <row r="97" spans="1:6">
      <c r="A97" s="59"/>
      <c r="B97" s="59"/>
      <c r="C97" s="60"/>
      <c r="D97" s="60"/>
      <c r="E97" s="60"/>
      <c r="F97" s="59"/>
    </row>
    <row r="98" spans="1:6">
      <c r="A98" s="59"/>
      <c r="B98" s="59"/>
      <c r="C98" s="60"/>
      <c r="D98" s="60"/>
      <c r="E98" s="60"/>
      <c r="F98" s="59"/>
    </row>
    <row r="99" spans="1:6">
      <c r="A99" s="59"/>
      <c r="B99" s="59"/>
      <c r="C99" s="60"/>
      <c r="D99" s="60"/>
      <c r="E99" s="60"/>
      <c r="F99" s="59"/>
    </row>
    <row r="100" spans="1:6">
      <c r="A100" s="59"/>
      <c r="B100" s="59"/>
      <c r="C100" s="60"/>
      <c r="D100" s="60"/>
      <c r="E100" s="60"/>
      <c r="F100" s="59"/>
    </row>
    <row r="101" spans="1:6">
      <c r="A101" s="59"/>
      <c r="B101" s="59"/>
      <c r="C101" s="60"/>
      <c r="D101" s="60"/>
      <c r="E101" s="60"/>
      <c r="F101" s="59"/>
    </row>
    <row r="102" spans="1:6">
      <c r="A102" s="59"/>
      <c r="B102" s="59"/>
      <c r="C102" s="60"/>
      <c r="D102" s="60"/>
      <c r="E102" s="60"/>
      <c r="F102" s="59"/>
    </row>
    <row r="103" spans="1:6">
      <c r="A103" s="59"/>
      <c r="B103" s="59"/>
      <c r="C103" s="60"/>
      <c r="D103" s="60"/>
      <c r="E103" s="60"/>
      <c r="F103" s="59"/>
    </row>
    <row r="104" spans="1:6">
      <c r="A104" s="59"/>
      <c r="B104" s="59"/>
      <c r="C104" s="60"/>
      <c r="D104" s="60"/>
      <c r="E104" s="60"/>
      <c r="F104" s="59"/>
    </row>
    <row r="105" spans="1:6">
      <c r="A105" s="59"/>
      <c r="B105" s="59"/>
      <c r="C105" s="60"/>
      <c r="D105" s="60"/>
      <c r="E105" s="60"/>
      <c r="F105" s="59"/>
    </row>
    <row r="106" spans="1:6">
      <c r="A106" s="59"/>
      <c r="B106" s="59"/>
      <c r="C106" s="60"/>
      <c r="D106" s="60"/>
      <c r="E106" s="60"/>
      <c r="F106" s="59"/>
    </row>
    <row r="107" spans="1:6">
      <c r="A107" s="59"/>
      <c r="B107" s="59"/>
      <c r="C107" s="60"/>
      <c r="D107" s="60"/>
      <c r="E107" s="60"/>
      <c r="F107" s="59"/>
    </row>
    <row r="108" spans="1:6">
      <c r="A108" s="59"/>
      <c r="B108" s="59"/>
      <c r="C108" s="60"/>
      <c r="D108" s="60"/>
      <c r="E108" s="60"/>
      <c r="F108" s="59"/>
    </row>
    <row r="109" spans="1:6">
      <c r="A109" s="59"/>
      <c r="B109" s="59"/>
      <c r="C109" s="60"/>
      <c r="D109" s="60"/>
      <c r="E109" s="60"/>
      <c r="F109" s="59"/>
    </row>
    <row r="110" spans="1:6">
      <c r="A110" s="59"/>
      <c r="B110" s="59"/>
      <c r="C110" s="60"/>
      <c r="D110" s="60"/>
      <c r="E110" s="60"/>
      <c r="F110" s="59"/>
    </row>
    <row r="111" spans="1:6">
      <c r="A111" s="59"/>
      <c r="B111" s="59"/>
      <c r="C111" s="60"/>
      <c r="D111" s="60"/>
      <c r="E111" s="60"/>
      <c r="F111" s="59"/>
    </row>
    <row r="112" spans="1:6">
      <c r="A112" s="59"/>
      <c r="B112" s="59"/>
      <c r="C112" s="60"/>
      <c r="D112" s="60"/>
      <c r="E112" s="60"/>
      <c r="F112" s="59"/>
    </row>
    <row r="113" spans="1:6">
      <c r="A113" s="59"/>
      <c r="B113" s="59"/>
      <c r="C113" s="60"/>
      <c r="D113" s="60"/>
      <c r="E113" s="60"/>
      <c r="F113" s="59"/>
    </row>
    <row r="114" spans="1:6">
      <c r="A114" s="59"/>
      <c r="B114" s="59"/>
      <c r="C114" s="60"/>
      <c r="D114" s="60"/>
      <c r="E114" s="60"/>
      <c r="F114" s="59"/>
    </row>
    <row r="115" spans="1:6">
      <c r="A115" s="59"/>
      <c r="B115" s="59"/>
      <c r="C115" s="60"/>
      <c r="D115" s="60"/>
      <c r="E115" s="60"/>
      <c r="F115" s="59"/>
    </row>
    <row r="116" spans="1:6">
      <c r="A116" s="59"/>
      <c r="B116" s="59"/>
      <c r="C116" s="60"/>
      <c r="D116" s="60"/>
      <c r="E116" s="60"/>
      <c r="F116" s="59"/>
    </row>
    <row r="117" spans="1:6">
      <c r="A117" s="59"/>
      <c r="B117" s="59"/>
      <c r="C117" s="60"/>
      <c r="D117" s="60"/>
      <c r="E117" s="60"/>
      <c r="F117" s="59"/>
    </row>
    <row r="118" spans="1:6">
      <c r="A118" s="59"/>
      <c r="B118" s="59"/>
      <c r="C118" s="60"/>
      <c r="D118" s="60"/>
      <c r="E118" s="60"/>
      <c r="F118" s="59"/>
    </row>
    <row r="119" spans="1:6">
      <c r="A119" s="59"/>
      <c r="B119" s="59"/>
      <c r="C119" s="60"/>
      <c r="D119" s="60"/>
      <c r="E119" s="60"/>
      <c r="F119" s="59"/>
    </row>
    <row r="120" spans="1:6">
      <c r="A120" s="59"/>
      <c r="B120" s="59"/>
      <c r="C120" s="60"/>
      <c r="D120" s="60"/>
      <c r="E120" s="60"/>
      <c r="F120" s="59"/>
    </row>
    <row r="121" spans="1:6">
      <c r="A121" s="59"/>
      <c r="B121" s="59"/>
      <c r="C121" s="60"/>
      <c r="D121" s="60"/>
      <c r="E121" s="60"/>
      <c r="F121" s="59"/>
    </row>
    <row r="122" spans="1:6">
      <c r="A122" s="59"/>
      <c r="B122" s="59"/>
      <c r="C122" s="60"/>
      <c r="D122" s="60"/>
      <c r="E122" s="60"/>
      <c r="F122" s="59"/>
    </row>
    <row r="123" spans="1:6">
      <c r="A123" s="59"/>
      <c r="B123" s="59"/>
      <c r="C123" s="60"/>
      <c r="D123" s="60"/>
      <c r="E123" s="60"/>
      <c r="F123" s="59"/>
    </row>
    <row r="124" spans="1:6">
      <c r="A124" s="59"/>
      <c r="B124" s="59"/>
      <c r="C124" s="60"/>
      <c r="D124" s="60"/>
      <c r="E124" s="60"/>
      <c r="F124" s="59"/>
    </row>
    <row r="125" spans="1:6">
      <c r="A125" s="59"/>
      <c r="B125" s="59"/>
      <c r="C125" s="60"/>
      <c r="D125" s="60"/>
      <c r="E125" s="60"/>
      <c r="F125" s="59"/>
    </row>
    <row r="126" spans="1:6">
      <c r="A126" s="59"/>
      <c r="B126" s="59"/>
      <c r="C126" s="60"/>
      <c r="D126" s="60"/>
      <c r="E126" s="60"/>
      <c r="F126" s="59"/>
    </row>
    <row r="127" spans="1:6">
      <c r="A127" s="59"/>
      <c r="B127" s="59"/>
      <c r="C127" s="60"/>
      <c r="D127" s="60"/>
      <c r="E127" s="60"/>
      <c r="F127" s="59"/>
    </row>
    <row r="128" spans="1:6">
      <c r="A128" s="59"/>
      <c r="B128" s="59"/>
      <c r="C128" s="60"/>
      <c r="D128" s="60"/>
      <c r="E128" s="60"/>
      <c r="F128" s="59"/>
    </row>
    <row r="129" spans="1:6">
      <c r="A129" s="59"/>
      <c r="B129" s="59"/>
      <c r="C129" s="60"/>
      <c r="D129" s="60"/>
      <c r="E129" s="60"/>
      <c r="F129" s="59"/>
    </row>
    <row r="130" spans="1:6">
      <c r="A130" s="59"/>
      <c r="B130" s="59"/>
      <c r="C130" s="60"/>
      <c r="D130" s="60"/>
      <c r="E130" s="60"/>
      <c r="F130" s="59"/>
    </row>
    <row r="131" spans="1:6">
      <c r="A131" s="59"/>
      <c r="B131" s="59"/>
      <c r="C131" s="60"/>
      <c r="D131" s="60"/>
      <c r="E131" s="60"/>
      <c r="F131" s="59"/>
    </row>
    <row r="132" spans="1:6">
      <c r="A132" s="59"/>
      <c r="B132" s="59"/>
      <c r="C132" s="60"/>
      <c r="D132" s="60"/>
      <c r="E132" s="60"/>
      <c r="F132" s="59"/>
    </row>
    <row r="133" spans="1:6">
      <c r="A133" s="59"/>
      <c r="B133" s="59"/>
      <c r="C133" s="60"/>
      <c r="D133" s="60"/>
      <c r="E133" s="60"/>
      <c r="F133" s="59"/>
    </row>
    <row r="134" spans="1:6">
      <c r="A134" s="59"/>
      <c r="B134" s="59"/>
      <c r="C134" s="60"/>
      <c r="D134" s="60"/>
      <c r="E134" s="60"/>
      <c r="F134" s="59"/>
    </row>
    <row r="135" spans="1:6">
      <c r="A135" s="59"/>
      <c r="B135" s="59"/>
      <c r="C135" s="60"/>
      <c r="D135" s="60"/>
      <c r="E135" s="60"/>
      <c r="F135" s="59"/>
    </row>
    <row r="136" spans="1:6">
      <c r="A136" s="59"/>
      <c r="B136" s="59"/>
      <c r="C136" s="60"/>
      <c r="D136" s="60"/>
      <c r="E136" s="60"/>
      <c r="F136" s="59"/>
    </row>
    <row r="137" spans="1:6">
      <c r="A137" s="59"/>
      <c r="B137" s="59"/>
      <c r="C137" s="60"/>
      <c r="D137" s="60"/>
      <c r="E137" s="60"/>
      <c r="F137" s="59"/>
    </row>
    <row r="138" spans="1:6">
      <c r="A138" s="59"/>
      <c r="B138" s="59"/>
      <c r="C138" s="60"/>
      <c r="D138" s="60"/>
      <c r="E138" s="60"/>
      <c r="F138" s="59"/>
    </row>
    <row r="139" spans="1:6">
      <c r="A139" s="59"/>
      <c r="B139" s="59"/>
      <c r="C139" s="60"/>
      <c r="D139" s="60"/>
      <c r="E139" s="60"/>
      <c r="F139" s="59"/>
    </row>
    <row r="140" spans="1:6">
      <c r="A140" s="59"/>
      <c r="B140" s="59"/>
      <c r="C140" s="60"/>
      <c r="D140" s="60"/>
      <c r="E140" s="60"/>
      <c r="F140" s="59"/>
    </row>
    <row r="141" spans="1:6">
      <c r="A141" s="59"/>
      <c r="B141" s="59"/>
      <c r="C141" s="60"/>
      <c r="D141" s="60"/>
      <c r="E141" s="60"/>
      <c r="F141" s="59"/>
    </row>
    <row r="142" spans="1:6">
      <c r="A142" s="59"/>
      <c r="B142" s="59"/>
      <c r="C142" s="60"/>
      <c r="D142" s="60"/>
      <c r="E142" s="60"/>
      <c r="F142" s="59"/>
    </row>
    <row r="143" spans="1:6">
      <c r="A143" s="59"/>
      <c r="B143" s="59"/>
      <c r="C143" s="60"/>
      <c r="D143" s="60"/>
      <c r="E143" s="60"/>
      <c r="F143" s="59"/>
    </row>
    <row r="144" spans="1:6">
      <c r="A144" s="59"/>
      <c r="B144" s="59"/>
      <c r="C144" s="60"/>
      <c r="D144" s="60"/>
      <c r="E144" s="60"/>
      <c r="F144" s="59"/>
    </row>
    <row r="145" spans="1:6">
      <c r="A145" s="59"/>
      <c r="B145" s="59"/>
      <c r="C145" s="60"/>
      <c r="D145" s="60"/>
      <c r="E145" s="60"/>
      <c r="F145" s="59"/>
    </row>
    <row r="146" spans="1:6">
      <c r="A146" s="59"/>
      <c r="B146" s="59"/>
      <c r="C146" s="60"/>
      <c r="D146" s="60"/>
      <c r="E146" s="60"/>
      <c r="F146" s="59"/>
    </row>
    <row r="147" spans="1:6">
      <c r="A147" s="59"/>
      <c r="B147" s="59"/>
      <c r="C147" s="60"/>
      <c r="D147" s="60"/>
      <c r="E147" s="60"/>
      <c r="F147" s="59"/>
    </row>
    <row r="148" spans="1:6">
      <c r="A148" s="59"/>
      <c r="B148" s="59"/>
      <c r="C148" s="60"/>
      <c r="D148" s="60"/>
      <c r="E148" s="60"/>
      <c r="F148" s="59"/>
    </row>
    <row r="149" spans="1:6">
      <c r="A149" s="59"/>
      <c r="B149" s="59"/>
      <c r="C149" s="60"/>
      <c r="D149" s="60"/>
      <c r="E149" s="60"/>
      <c r="F149" s="59"/>
    </row>
    <row r="150" ht="18" spans="1:6">
      <c r="A150" s="59"/>
      <c r="B150" s="59"/>
      <c r="C150" s="60"/>
      <c r="D150" s="60"/>
      <c r="E150" s="60"/>
      <c r="F150" s="33"/>
    </row>
    <row r="151" ht="18" spans="1:6">
      <c r="A151" s="33"/>
      <c r="B151" s="33"/>
      <c r="C151" s="73"/>
      <c r="D151" s="73"/>
      <c r="E151" s="73"/>
      <c r="F151" s="33"/>
    </row>
    <row r="152" ht="18" spans="1:6">
      <c r="A152" s="33"/>
      <c r="B152" s="33"/>
      <c r="C152" s="73"/>
      <c r="D152" s="73"/>
      <c r="E152" s="73"/>
      <c r="F152" s="33"/>
    </row>
    <row r="153" ht="16.5" spans="3:5">
      <c r="C153" s="73"/>
      <c r="D153" s="73"/>
      <c r="E153" s="73"/>
    </row>
    <row r="154" ht="16.5" spans="3:5">
      <c r="C154" s="73"/>
      <c r="D154" s="73"/>
      <c r="E154" s="73"/>
    </row>
    <row r="155" ht="16.5" spans="3:5">
      <c r="C155" s="73"/>
      <c r="D155" s="73"/>
      <c r="E155" s="73"/>
    </row>
    <row r="156" ht="16.5" spans="3:5">
      <c r="C156" s="73"/>
      <c r="D156" s="73"/>
      <c r="E156" s="73"/>
    </row>
    <row r="157" ht="16.5" spans="3:5">
      <c r="C157" s="73"/>
      <c r="D157" s="73"/>
      <c r="E157" s="73"/>
    </row>
    <row r="158" ht="16.5" spans="3:5">
      <c r="C158" s="73"/>
      <c r="D158" s="73"/>
      <c r="E158" s="73"/>
    </row>
    <row r="159" ht="16.5" spans="3:5">
      <c r="C159" s="73"/>
      <c r="D159" s="73"/>
      <c r="E159" s="73"/>
    </row>
    <row r="160" ht="16.5" spans="3:5">
      <c r="C160" s="73"/>
      <c r="D160" s="73"/>
      <c r="E160" s="73"/>
    </row>
    <row r="161" ht="16.5" spans="3:5">
      <c r="C161" s="73"/>
      <c r="D161" s="73"/>
      <c r="E161" s="73"/>
    </row>
    <row r="162" ht="16.5" spans="3:5">
      <c r="C162" s="73"/>
      <c r="D162" s="73"/>
      <c r="E162" s="73"/>
    </row>
    <row r="163" ht="16.5" spans="3:5">
      <c r="C163" s="73"/>
      <c r="D163" s="73"/>
      <c r="E163" s="73"/>
    </row>
    <row r="164" ht="16.5" spans="3:5">
      <c r="C164" s="73"/>
      <c r="D164" s="73"/>
      <c r="E164" s="73"/>
    </row>
    <row r="165" ht="16.5" spans="3:5">
      <c r="C165" s="73"/>
      <c r="D165" s="73"/>
      <c r="E165" s="73"/>
    </row>
    <row r="166" ht="16.5" spans="3:5">
      <c r="C166" s="73"/>
      <c r="D166" s="73"/>
      <c r="E166" s="73"/>
    </row>
    <row r="167" ht="16.5" spans="3:5">
      <c r="C167" s="73"/>
      <c r="D167" s="73"/>
      <c r="E167" s="73"/>
    </row>
    <row r="168" ht="16.5" spans="3:5">
      <c r="C168" s="73"/>
      <c r="D168" s="73"/>
      <c r="E168" s="73"/>
    </row>
    <row r="169" ht="16.5" spans="3:5">
      <c r="C169" s="73"/>
      <c r="D169" s="73"/>
      <c r="E169" s="73"/>
    </row>
    <row r="170" ht="16.5" spans="3:5">
      <c r="C170" s="73"/>
      <c r="D170" s="73"/>
      <c r="E170" s="73"/>
    </row>
    <row r="171" ht="16.5" spans="3:5">
      <c r="C171" s="73"/>
      <c r="D171" s="73"/>
      <c r="E171" s="73"/>
    </row>
    <row r="172" ht="16.5" spans="3:5">
      <c r="C172" s="73"/>
      <c r="D172" s="73"/>
      <c r="E172" s="73"/>
    </row>
    <row r="173" ht="16.5" spans="3:5">
      <c r="C173" s="73"/>
      <c r="D173" s="73"/>
      <c r="E173" s="73"/>
    </row>
    <row r="174" ht="16.5" spans="3:5">
      <c r="C174" s="73"/>
      <c r="D174" s="73"/>
      <c r="E174" s="73"/>
    </row>
    <row r="175" ht="16.5" spans="3:5">
      <c r="C175" s="73"/>
      <c r="D175" s="73"/>
      <c r="E175" s="73"/>
    </row>
    <row r="176" ht="16.5" spans="3:5">
      <c r="C176" s="73"/>
      <c r="D176" s="73"/>
      <c r="E176" s="73"/>
    </row>
    <row r="177" ht="16.5" spans="3:5">
      <c r="C177" s="73"/>
      <c r="D177" s="73"/>
      <c r="E177" s="73"/>
    </row>
    <row r="178" ht="16.5" spans="3:5">
      <c r="C178" s="73"/>
      <c r="D178" s="73"/>
      <c r="E178" s="73"/>
    </row>
    <row r="179" ht="16.5" spans="3:5">
      <c r="C179" s="73"/>
      <c r="D179" s="73"/>
      <c r="E179" s="73"/>
    </row>
    <row r="180" ht="16.5" spans="3:5">
      <c r="C180" s="73"/>
      <c r="D180" s="73"/>
      <c r="E180" s="73"/>
    </row>
    <row r="181" ht="16.5" spans="3:5">
      <c r="C181" s="73"/>
      <c r="D181" s="73"/>
      <c r="E181" s="73"/>
    </row>
    <row r="182" ht="16.5" spans="3:5">
      <c r="C182" s="73"/>
      <c r="D182" s="73"/>
      <c r="E182" s="73"/>
    </row>
    <row r="183" ht="16.5" spans="3:5">
      <c r="C183" s="73"/>
      <c r="D183" s="73"/>
      <c r="E183" s="73"/>
    </row>
    <row r="184" ht="16.5" spans="3:5">
      <c r="C184" s="73"/>
      <c r="D184" s="73"/>
      <c r="E184" s="73"/>
    </row>
    <row r="185" ht="16.5" spans="3:5">
      <c r="C185" s="73"/>
      <c r="D185" s="73"/>
      <c r="E185" s="73"/>
    </row>
    <row r="186" ht="16.5" spans="3:5">
      <c r="C186" s="73"/>
      <c r="D186" s="73"/>
      <c r="E186" s="73"/>
    </row>
    <row r="187" ht="16.5" spans="3:5">
      <c r="C187" s="73"/>
      <c r="D187" s="73"/>
      <c r="E187" s="73"/>
    </row>
    <row r="188" ht="16.5" spans="3:5">
      <c r="C188" s="73"/>
      <c r="D188" s="73"/>
      <c r="E188" s="73"/>
    </row>
    <row r="189" ht="16.5" spans="3:5">
      <c r="C189" s="73"/>
      <c r="D189" s="73"/>
      <c r="E189" s="73"/>
    </row>
    <row r="190" ht="16.5" spans="3:5">
      <c r="C190" s="73"/>
      <c r="D190" s="73"/>
      <c r="E190" s="73"/>
    </row>
    <row r="191" ht="16.5" spans="3:5">
      <c r="C191" s="73"/>
      <c r="D191" s="73"/>
      <c r="E191" s="73"/>
    </row>
    <row r="192" ht="16.5" spans="3:5">
      <c r="C192" s="73"/>
      <c r="D192" s="73"/>
      <c r="E192" s="73"/>
    </row>
    <row r="193" ht="16.5" spans="3:5">
      <c r="C193" s="73"/>
      <c r="D193" s="73"/>
      <c r="E193" s="73"/>
    </row>
    <row r="194" ht="16.5" spans="3:5">
      <c r="C194" s="73"/>
      <c r="D194" s="73"/>
      <c r="E194" s="73"/>
    </row>
    <row r="195" ht="16.5" spans="3:5">
      <c r="C195" s="73"/>
      <c r="D195" s="73"/>
      <c r="E195" s="73"/>
    </row>
    <row r="196" ht="16.5" spans="3:5">
      <c r="C196" s="73"/>
      <c r="D196" s="73"/>
      <c r="E196" s="73"/>
    </row>
    <row r="197" ht="16.5" spans="3:5">
      <c r="C197" s="73"/>
      <c r="D197" s="73"/>
      <c r="E197" s="73"/>
    </row>
    <row r="198" ht="16.5" spans="3:5">
      <c r="C198" s="73"/>
      <c r="D198" s="73"/>
      <c r="E198" s="73"/>
    </row>
  </sheetData>
  <pageMargins left="0.78740157480315" right="0.47244094488189" top="0.748031496062992" bottom="0.47244094488189" header="0.433070866141732" footer="0.31496062992126"/>
  <pageSetup paperSize="9" firstPageNumber="19" orientation="portrait" useFirstPageNumber="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workbookViewId="0">
      <selection activeCell="B18" sqref="B18"/>
    </sheetView>
  </sheetViews>
  <sheetFormatPr defaultColWidth="10.4416666666667" defaultRowHeight="12.75" outlineLevelCol="5"/>
  <cols>
    <col min="1" max="1" width="30" style="36" customWidth="1"/>
    <col min="2" max="2" width="9.55833333333333" style="36" customWidth="1"/>
    <col min="3" max="3" width="10.4416666666667" style="36" customWidth="1"/>
    <col min="4" max="4" width="12.8833333333333" style="36" customWidth="1"/>
    <col min="5" max="5" width="12.4416666666667" style="36" customWidth="1"/>
    <col min="6" max="6" width="12.5583333333333" style="36" customWidth="1"/>
    <col min="7" max="16384" width="10.4416666666667" style="36"/>
  </cols>
  <sheetData>
    <row r="1" ht="20.1" customHeight="1" spans="1:6">
      <c r="A1" s="37" t="s">
        <v>445</v>
      </c>
      <c r="B1" s="38"/>
      <c r="C1" s="38"/>
      <c r="D1" s="38"/>
      <c r="E1" s="38"/>
      <c r="F1" s="38"/>
    </row>
    <row r="2" ht="20.1" customHeight="1" spans="1:6">
      <c r="A2" s="39"/>
      <c r="B2" s="39"/>
      <c r="C2" s="39"/>
      <c r="D2" s="39"/>
      <c r="E2" s="39"/>
      <c r="F2" s="39"/>
    </row>
    <row r="3" ht="20.1" customHeight="1" spans="1:6">
      <c r="A3" s="40"/>
      <c r="B3" s="40"/>
      <c r="C3" s="40"/>
      <c r="D3" s="40"/>
      <c r="E3" s="40"/>
      <c r="F3" s="61"/>
    </row>
    <row r="4" ht="16.35" customHeight="1" spans="1:6">
      <c r="A4" s="41"/>
      <c r="B4" s="42" t="s">
        <v>73</v>
      </c>
      <c r="C4" s="42" t="s">
        <v>73</v>
      </c>
      <c r="D4" s="42" t="s">
        <v>433</v>
      </c>
      <c r="E4" s="42" t="s">
        <v>433</v>
      </c>
      <c r="F4" s="42" t="s">
        <v>268</v>
      </c>
    </row>
    <row r="5" ht="16.35" customHeight="1" spans="1:6">
      <c r="A5" s="43"/>
      <c r="B5" s="44" t="s">
        <v>77</v>
      </c>
      <c r="C5" s="44" t="s">
        <v>25</v>
      </c>
      <c r="D5" s="44" t="s">
        <v>269</v>
      </c>
      <c r="E5" s="44" t="s">
        <v>269</v>
      </c>
      <c r="F5" s="44" t="s">
        <v>269</v>
      </c>
    </row>
    <row r="6" ht="16.35" customHeight="1" spans="1:6">
      <c r="A6" s="43"/>
      <c r="B6" s="45" t="s">
        <v>78</v>
      </c>
      <c r="C6" s="45" t="s">
        <v>78</v>
      </c>
      <c r="D6" s="45" t="s">
        <v>131</v>
      </c>
      <c r="E6" s="45" t="s">
        <v>212</v>
      </c>
      <c r="F6" s="45" t="s">
        <v>212</v>
      </c>
    </row>
    <row r="7" ht="16.35" customHeight="1" spans="1:6">
      <c r="A7" s="43"/>
      <c r="B7" s="46">
        <v>2024</v>
      </c>
      <c r="C7" s="46">
        <v>2024</v>
      </c>
      <c r="D7" s="46" t="s">
        <v>327</v>
      </c>
      <c r="E7" s="46" t="s">
        <v>328</v>
      </c>
      <c r="F7" s="46" t="s">
        <v>328</v>
      </c>
    </row>
    <row r="8" ht="9" customHeight="1" spans="1:6">
      <c r="A8" s="43"/>
      <c r="B8" s="47"/>
      <c r="C8" s="47"/>
      <c r="D8" s="48"/>
      <c r="E8" s="48"/>
      <c r="F8" s="62"/>
    </row>
    <row r="9" ht="20.1" customHeight="1" spans="1:6">
      <c r="A9" s="49" t="s">
        <v>446</v>
      </c>
      <c r="B9" s="50">
        <v>210850.118903039</v>
      </c>
      <c r="C9" s="50">
        <v>830976.536140905</v>
      </c>
      <c r="D9" s="51">
        <v>101.314996908471</v>
      </c>
      <c r="E9" s="51">
        <v>111.485152858504</v>
      </c>
      <c r="F9" s="51">
        <v>112.650279452284</v>
      </c>
    </row>
    <row r="10" ht="20.1" customHeight="1" spans="1:6">
      <c r="A10" s="52" t="s">
        <v>435</v>
      </c>
      <c r="B10" s="50"/>
      <c r="C10" s="50"/>
      <c r="D10" s="51"/>
      <c r="E10" s="51"/>
      <c r="F10" s="51"/>
    </row>
    <row r="11" ht="20.1" customHeight="1" spans="1:6">
      <c r="A11" s="53" t="s">
        <v>436</v>
      </c>
      <c r="B11" s="54">
        <v>206925.517881743</v>
      </c>
      <c r="C11" s="54">
        <v>815547.3</v>
      </c>
      <c r="D11" s="55">
        <v>101.3284607192</v>
      </c>
      <c r="E11" s="55">
        <v>111.763622162965</v>
      </c>
      <c r="F11" s="55">
        <v>112.799367370784</v>
      </c>
    </row>
    <row r="12" ht="20.1" customHeight="1" spans="1:6">
      <c r="A12" s="53" t="s">
        <v>437</v>
      </c>
      <c r="B12" s="54">
        <v>3924.60102129574</v>
      </c>
      <c r="C12" s="54">
        <v>15429.1706925856</v>
      </c>
      <c r="D12" s="55">
        <v>100.610146634798</v>
      </c>
      <c r="E12" s="55">
        <v>98.5399795865825</v>
      </c>
      <c r="F12" s="55">
        <v>105.294193179861</v>
      </c>
    </row>
    <row r="13" ht="20.1" customHeight="1" spans="1:6">
      <c r="A13" s="52" t="s">
        <v>438</v>
      </c>
      <c r="B13" s="50"/>
      <c r="C13" s="50"/>
      <c r="D13" s="51"/>
      <c r="E13" s="51"/>
      <c r="F13" s="51"/>
    </row>
    <row r="14" ht="20.1" customHeight="1" spans="1:6">
      <c r="A14" s="53" t="s">
        <v>439</v>
      </c>
      <c r="B14" s="54">
        <v>416.7</v>
      </c>
      <c r="C14" s="54">
        <v>1595.4</v>
      </c>
      <c r="D14" s="55">
        <v>88.0414113669977</v>
      </c>
      <c r="E14" s="55">
        <v>103.734129947722</v>
      </c>
      <c r="F14" s="57">
        <v>110.591986690697</v>
      </c>
    </row>
    <row r="15" ht="20.1" customHeight="1" spans="1:6">
      <c r="A15" s="53" t="s">
        <v>440</v>
      </c>
      <c r="B15" s="56">
        <v>11903.3424796944</v>
      </c>
      <c r="C15" s="56">
        <v>45078.7572628134</v>
      </c>
      <c r="D15" s="57">
        <v>103.156520691988</v>
      </c>
      <c r="E15" s="57">
        <v>116.250448786084</v>
      </c>
      <c r="F15" s="57">
        <v>115.319564720943</v>
      </c>
    </row>
    <row r="16" ht="20.1" customHeight="1" spans="1:6">
      <c r="A16" s="53" t="s">
        <v>441</v>
      </c>
      <c r="B16" s="54">
        <v>43155.0155190217</v>
      </c>
      <c r="C16" s="54">
        <v>176257.719862806</v>
      </c>
      <c r="D16" s="55">
        <v>99.330040763989</v>
      </c>
      <c r="E16" s="55">
        <v>106.217417326156</v>
      </c>
      <c r="F16" s="55">
        <v>113.24302682524</v>
      </c>
    </row>
    <row r="17" ht="20.1" customHeight="1" spans="1:6">
      <c r="A17" s="53" t="s">
        <v>442</v>
      </c>
      <c r="B17" s="54">
        <v>155347.384762907</v>
      </c>
      <c r="C17" s="54">
        <v>607922.61757047</v>
      </c>
      <c r="D17" s="55">
        <v>101.781926509935</v>
      </c>
      <c r="E17" s="55">
        <v>112.706575925684</v>
      </c>
      <c r="F17" s="55">
        <v>112.290116126122</v>
      </c>
    </row>
    <row r="18" ht="20.1" customHeight="1" spans="1:6">
      <c r="A18" s="53" t="s">
        <v>443</v>
      </c>
      <c r="B18" s="54">
        <v>27.676141416</v>
      </c>
      <c r="C18" s="54">
        <v>122.041444816</v>
      </c>
      <c r="D18" s="55">
        <v>101.5</v>
      </c>
      <c r="E18" s="55">
        <v>111.059545288606</v>
      </c>
      <c r="F18" s="55">
        <v>126.71889981553</v>
      </c>
    </row>
    <row r="19" ht="20.1" customHeight="1" spans="1:6">
      <c r="A19" s="53"/>
      <c r="B19" s="58"/>
      <c r="C19" s="58"/>
      <c r="D19" s="30"/>
      <c r="E19" s="30"/>
      <c r="F19" s="30"/>
    </row>
    <row r="20" ht="20.1" customHeight="1" spans="1:6">
      <c r="A20" s="49" t="s">
        <v>447</v>
      </c>
      <c r="B20" s="50">
        <v>39620.6973301634</v>
      </c>
      <c r="C20" s="50">
        <v>166753.766165787</v>
      </c>
      <c r="D20" s="51">
        <v>100.716271484131</v>
      </c>
      <c r="E20" s="51">
        <v>102.063136816279</v>
      </c>
      <c r="F20" s="51">
        <v>107.590610625091</v>
      </c>
    </row>
    <row r="21" ht="20.1" customHeight="1" spans="1:6">
      <c r="A21" s="52" t="s">
        <v>435</v>
      </c>
      <c r="B21" s="50"/>
      <c r="C21" s="50"/>
      <c r="D21" s="51"/>
      <c r="E21" s="51"/>
      <c r="F21" s="51"/>
    </row>
    <row r="22" ht="20.1" customHeight="1" spans="1:6">
      <c r="A22" s="53" t="s">
        <v>436</v>
      </c>
      <c r="B22" s="54">
        <v>23790.3089025376</v>
      </c>
      <c r="C22" s="54">
        <v>102190.155018945</v>
      </c>
      <c r="D22" s="55">
        <v>100.822213665837</v>
      </c>
      <c r="E22" s="55">
        <v>91.1125407999584</v>
      </c>
      <c r="F22" s="55">
        <v>103.477977566808</v>
      </c>
    </row>
    <row r="23" ht="20.1" customHeight="1" spans="1:6">
      <c r="A23" s="53" t="s">
        <v>437</v>
      </c>
      <c r="B23" s="54">
        <v>15830.3884276258</v>
      </c>
      <c r="C23" s="54">
        <v>64563.6111468422</v>
      </c>
      <c r="D23" s="55">
        <v>100.55747694556</v>
      </c>
      <c r="E23" s="55">
        <v>124.561564235279</v>
      </c>
      <c r="F23" s="55">
        <v>114.813061072789</v>
      </c>
    </row>
    <row r="24" ht="20.1" customHeight="1" spans="1:6">
      <c r="A24" s="52" t="s">
        <v>438</v>
      </c>
      <c r="B24" s="50"/>
      <c r="C24" s="50"/>
      <c r="D24" s="51"/>
      <c r="E24" s="51"/>
      <c r="F24" s="51"/>
    </row>
    <row r="25" ht="20.1" customHeight="1" spans="1:6">
      <c r="A25" s="53" t="s">
        <v>439</v>
      </c>
      <c r="B25" s="54">
        <v>332.426</v>
      </c>
      <c r="C25" s="54">
        <v>1263.906</v>
      </c>
      <c r="D25" s="55">
        <v>88.3125232453111</v>
      </c>
      <c r="E25" s="55">
        <v>105.641393950565</v>
      </c>
      <c r="F25" s="57">
        <v>105.825791428981</v>
      </c>
    </row>
    <row r="26" ht="20.1" customHeight="1" spans="1:6">
      <c r="A26" s="53" t="s">
        <v>440</v>
      </c>
      <c r="B26" s="56">
        <v>20331.923479888</v>
      </c>
      <c r="C26" s="56">
        <v>85707.2206548934</v>
      </c>
      <c r="D26" s="57">
        <v>100.931720008599</v>
      </c>
      <c r="E26" s="57">
        <v>93.3061485223383</v>
      </c>
      <c r="F26" s="57">
        <v>105.208063785213</v>
      </c>
    </row>
    <row r="27" ht="20.1" customHeight="1" spans="1:6">
      <c r="A27" s="53" t="s">
        <v>441</v>
      </c>
      <c r="B27" s="54">
        <v>8432.88791377597</v>
      </c>
      <c r="C27" s="54">
        <v>36673.1246235851</v>
      </c>
      <c r="D27" s="55">
        <v>100.243746615221</v>
      </c>
      <c r="E27" s="55">
        <v>112.63281509355</v>
      </c>
      <c r="F27" s="55">
        <v>108.956573423453</v>
      </c>
    </row>
    <row r="28" ht="20.1" customHeight="1" spans="1:6">
      <c r="A28" s="53" t="s">
        <v>442</v>
      </c>
      <c r="B28" s="54">
        <v>9759.4</v>
      </c>
      <c r="C28" s="54">
        <v>39895.2522367898</v>
      </c>
      <c r="D28" s="55">
        <v>100.986326064534</v>
      </c>
      <c r="E28" s="55">
        <v>113.308606387422</v>
      </c>
      <c r="F28" s="55">
        <v>110.404921375397</v>
      </c>
    </row>
    <row r="29" ht="20.1" customHeight="1" spans="1:6">
      <c r="A29" s="53" t="s">
        <v>443</v>
      </c>
      <c r="B29" s="54">
        <v>764.122011770373</v>
      </c>
      <c r="C29" s="54">
        <v>3214.2626505186</v>
      </c>
      <c r="D29" s="55">
        <v>103</v>
      </c>
      <c r="E29" s="55">
        <v>124.359440157215</v>
      </c>
      <c r="F29" s="55">
        <v>126.722996726385</v>
      </c>
    </row>
    <row r="30" ht="20.1" customHeight="1" spans="1:6">
      <c r="A30" s="59"/>
      <c r="B30" s="59"/>
      <c r="C30" s="60"/>
      <c r="D30" s="60"/>
      <c r="E30" s="60"/>
      <c r="F30" s="59"/>
    </row>
    <row r="31" ht="20.1" customHeight="1" spans="1:6">
      <c r="A31" s="59"/>
      <c r="B31" s="59"/>
      <c r="C31" s="60"/>
      <c r="D31" s="60"/>
      <c r="E31" s="60"/>
      <c r="F31" s="59"/>
    </row>
    <row r="32" ht="20.1" customHeight="1" spans="1:6">
      <c r="A32" s="59"/>
      <c r="B32" s="59"/>
      <c r="C32" s="60"/>
      <c r="D32" s="60"/>
      <c r="E32" s="60"/>
      <c r="F32" s="59"/>
    </row>
    <row r="33" ht="20.1" customHeight="1" spans="1:6">
      <c r="A33" s="59"/>
      <c r="B33" s="59"/>
      <c r="C33" s="60"/>
      <c r="D33" s="60"/>
      <c r="E33" s="60"/>
      <c r="F33" s="59"/>
    </row>
    <row r="34" ht="20.1" customHeight="1" spans="1:6">
      <c r="A34" s="59"/>
      <c r="B34" s="59"/>
      <c r="C34" s="60"/>
      <c r="D34" s="60"/>
      <c r="E34" s="60"/>
      <c r="F34" s="59"/>
    </row>
    <row r="35" ht="14.25" spans="1:6">
      <c r="A35" s="59"/>
      <c r="B35" s="59"/>
      <c r="C35" s="60"/>
      <c r="D35" s="60"/>
      <c r="E35" s="60"/>
      <c r="F35" s="59"/>
    </row>
    <row r="36" ht="14.25" spans="1:6">
      <c r="A36" s="59"/>
      <c r="B36" s="59"/>
      <c r="C36" s="60"/>
      <c r="D36" s="60"/>
      <c r="E36" s="60"/>
      <c r="F36" s="59"/>
    </row>
    <row r="37" ht="14.25" spans="1:6">
      <c r="A37" s="59"/>
      <c r="B37" s="59"/>
      <c r="C37" s="60"/>
      <c r="D37" s="60"/>
      <c r="E37" s="60"/>
      <c r="F37" s="59"/>
    </row>
    <row r="38" ht="14.25" spans="1:6">
      <c r="A38" s="59"/>
      <c r="B38" s="59"/>
      <c r="C38" s="60"/>
      <c r="D38" s="60"/>
      <c r="E38" s="60"/>
      <c r="F38" s="59"/>
    </row>
    <row r="39" ht="14.25" spans="1:6">
      <c r="A39" s="59"/>
      <c r="B39" s="59"/>
      <c r="C39" s="60"/>
      <c r="D39" s="60"/>
      <c r="E39" s="60"/>
      <c r="F39" s="59"/>
    </row>
    <row r="40" ht="14.25" spans="1:6">
      <c r="A40" s="59"/>
      <c r="B40" s="59"/>
      <c r="C40" s="60"/>
      <c r="D40" s="60"/>
      <c r="E40" s="60"/>
      <c r="F40" s="59"/>
    </row>
    <row r="41" ht="14.25" spans="1:6">
      <c r="A41" s="59"/>
      <c r="B41" s="59"/>
      <c r="C41" s="60"/>
      <c r="D41" s="60"/>
      <c r="E41" s="60"/>
      <c r="F41" s="59"/>
    </row>
    <row r="42" ht="14.25" spans="1:6">
      <c r="A42" s="59"/>
      <c r="B42" s="59"/>
      <c r="C42" s="60"/>
      <c r="D42" s="60"/>
      <c r="E42" s="60"/>
      <c r="F42" s="59"/>
    </row>
    <row r="43" ht="14.25" spans="1:6">
      <c r="A43" s="59"/>
      <c r="B43" s="59"/>
      <c r="C43" s="60"/>
      <c r="D43" s="60"/>
      <c r="E43" s="60"/>
      <c r="F43" s="59"/>
    </row>
    <row r="44" ht="14.25" spans="1:6">
      <c r="A44" s="59"/>
      <c r="B44" s="59"/>
      <c r="C44" s="60"/>
      <c r="D44" s="60"/>
      <c r="E44" s="60"/>
      <c r="F44" s="59"/>
    </row>
    <row r="45" ht="14.25" spans="1:6">
      <c r="A45" s="59"/>
      <c r="B45" s="59"/>
      <c r="C45" s="60"/>
      <c r="D45" s="60"/>
      <c r="E45" s="60"/>
      <c r="F45" s="59"/>
    </row>
    <row r="46" ht="14.25" spans="1:6">
      <c r="A46" s="59"/>
      <c r="B46" s="59"/>
      <c r="C46" s="60"/>
      <c r="D46" s="60"/>
      <c r="E46" s="60"/>
      <c r="F46" s="59"/>
    </row>
    <row r="47" ht="14.25" spans="1:6">
      <c r="A47" s="59"/>
      <c r="B47" s="59"/>
      <c r="C47" s="60"/>
      <c r="D47" s="60"/>
      <c r="E47" s="60"/>
      <c r="F47" s="59"/>
    </row>
    <row r="48" ht="14.25" spans="1:6">
      <c r="A48" s="59"/>
      <c r="B48" s="59"/>
      <c r="C48" s="60"/>
      <c r="D48" s="60"/>
      <c r="E48" s="60"/>
      <c r="F48" s="59"/>
    </row>
    <row r="49" ht="14.25" spans="1:6">
      <c r="A49" s="59"/>
      <c r="B49" s="59"/>
      <c r="C49" s="60"/>
      <c r="D49" s="60"/>
      <c r="E49" s="60"/>
      <c r="F49" s="59"/>
    </row>
    <row r="50" ht="14.25" spans="1:6">
      <c r="A50" s="59"/>
      <c r="B50" s="59"/>
      <c r="C50" s="60"/>
      <c r="D50" s="60"/>
      <c r="E50" s="60"/>
      <c r="F50" s="59"/>
    </row>
    <row r="51" ht="14.25" spans="1:6">
      <c r="A51" s="59"/>
      <c r="B51" s="59"/>
      <c r="C51" s="60"/>
      <c r="D51" s="60"/>
      <c r="E51" s="60"/>
      <c r="F51" s="59"/>
    </row>
    <row r="52" ht="14.25" spans="1:6">
      <c r="A52" s="59"/>
      <c r="B52" s="59"/>
      <c r="C52" s="60"/>
      <c r="D52" s="60"/>
      <c r="E52" s="60"/>
      <c r="F52" s="59"/>
    </row>
    <row r="53" ht="14.25" spans="1:6">
      <c r="A53" s="59"/>
      <c r="B53" s="59"/>
      <c r="C53" s="60"/>
      <c r="D53" s="60"/>
      <c r="E53" s="60"/>
      <c r="F53" s="59"/>
    </row>
    <row r="54" ht="14.25" spans="1:6">
      <c r="A54" s="59"/>
      <c r="B54" s="59"/>
      <c r="C54" s="60"/>
      <c r="D54" s="60"/>
      <c r="E54" s="60"/>
      <c r="F54" s="59"/>
    </row>
    <row r="55" ht="14.25" spans="1:6">
      <c r="A55" s="59"/>
      <c r="B55" s="59"/>
      <c r="C55" s="60"/>
      <c r="D55" s="60"/>
      <c r="E55" s="60"/>
      <c r="F55" s="59"/>
    </row>
    <row r="56" ht="14.25" spans="1:6">
      <c r="A56" s="59"/>
      <c r="B56" s="59"/>
      <c r="C56" s="60"/>
      <c r="D56" s="60"/>
      <c r="E56" s="60"/>
      <c r="F56" s="59"/>
    </row>
    <row r="57" ht="14.25" spans="1:6">
      <c r="A57" s="59"/>
      <c r="B57" s="59"/>
      <c r="C57" s="60"/>
      <c r="D57" s="60"/>
      <c r="E57" s="60"/>
      <c r="F57" s="59"/>
    </row>
    <row r="58" ht="14.25" spans="1:6">
      <c r="A58" s="59"/>
      <c r="B58" s="59"/>
      <c r="C58" s="60"/>
      <c r="D58" s="60"/>
      <c r="E58" s="60"/>
      <c r="F58" s="59"/>
    </row>
    <row r="59" ht="14.25" spans="1:6">
      <c r="A59" s="59"/>
      <c r="B59" s="59"/>
      <c r="C59" s="60"/>
      <c r="D59" s="60"/>
      <c r="E59" s="60"/>
      <c r="F59" s="59"/>
    </row>
    <row r="60" ht="14.25" spans="1:6">
      <c r="A60" s="59"/>
      <c r="B60" s="59"/>
      <c r="C60" s="60"/>
      <c r="D60" s="60"/>
      <c r="E60" s="60"/>
      <c r="F60" s="59"/>
    </row>
    <row r="61" ht="14.25" spans="1:6">
      <c r="A61" s="59"/>
      <c r="B61" s="59"/>
      <c r="C61" s="60"/>
      <c r="D61" s="60"/>
      <c r="E61" s="60"/>
      <c r="F61" s="59"/>
    </row>
    <row r="62" ht="14.25" spans="1:6">
      <c r="A62" s="59"/>
      <c r="B62" s="59"/>
      <c r="C62" s="60"/>
      <c r="D62" s="60"/>
      <c r="E62" s="60"/>
      <c r="F62" s="59"/>
    </row>
    <row r="63" ht="14.25" spans="1:6">
      <c r="A63" s="59"/>
      <c r="B63" s="59"/>
      <c r="C63" s="60"/>
      <c r="D63" s="60"/>
      <c r="E63" s="60"/>
      <c r="F63" s="59"/>
    </row>
    <row r="64" ht="14.25" spans="1:6">
      <c r="A64" s="59"/>
      <c r="B64" s="59"/>
      <c r="C64" s="60"/>
      <c r="D64" s="60"/>
      <c r="E64" s="60"/>
      <c r="F64" s="59"/>
    </row>
    <row r="65" ht="14.25" spans="1:6">
      <c r="A65" s="59"/>
      <c r="B65" s="59"/>
      <c r="C65" s="60"/>
      <c r="D65" s="60"/>
      <c r="E65" s="60"/>
      <c r="F65" s="59"/>
    </row>
    <row r="66" ht="14.25" spans="1:6">
      <c r="A66" s="59"/>
      <c r="B66" s="59"/>
      <c r="C66" s="60"/>
      <c r="D66" s="60"/>
      <c r="E66" s="60"/>
      <c r="F66" s="59"/>
    </row>
    <row r="67" ht="14.25" spans="1:6">
      <c r="A67" s="59"/>
      <c r="B67" s="59"/>
      <c r="C67" s="60"/>
      <c r="D67" s="60"/>
      <c r="E67" s="60"/>
      <c r="F67" s="59"/>
    </row>
    <row r="68" ht="14.25" spans="1:6">
      <c r="A68" s="59"/>
      <c r="B68" s="59"/>
      <c r="C68" s="60"/>
      <c r="D68" s="60"/>
      <c r="E68" s="60"/>
      <c r="F68" s="59"/>
    </row>
    <row r="69" ht="14.25" spans="1:6">
      <c r="A69" s="59"/>
      <c r="B69" s="59"/>
      <c r="C69" s="60"/>
      <c r="D69" s="60"/>
      <c r="E69" s="60"/>
      <c r="F69" s="59"/>
    </row>
    <row r="70" ht="14.25" spans="1:6">
      <c r="A70" s="59"/>
      <c r="B70" s="59"/>
      <c r="C70" s="60"/>
      <c r="D70" s="60"/>
      <c r="E70" s="60"/>
      <c r="F70" s="59"/>
    </row>
    <row r="71" ht="14.25" spans="1:6">
      <c r="A71" s="59"/>
      <c r="B71" s="59"/>
      <c r="C71" s="60"/>
      <c r="D71" s="60"/>
      <c r="E71" s="60"/>
      <c r="F71" s="59"/>
    </row>
    <row r="72" ht="14.25" spans="1:6">
      <c r="A72" s="59"/>
      <c r="B72" s="59"/>
      <c r="C72" s="60"/>
      <c r="D72" s="60"/>
      <c r="E72" s="60"/>
      <c r="F72" s="59"/>
    </row>
    <row r="73" ht="15" spans="1:6">
      <c r="A73" s="63"/>
      <c r="B73" s="63"/>
      <c r="C73" s="63"/>
      <c r="D73" s="63"/>
      <c r="E73" s="63"/>
      <c r="F73" s="63"/>
    </row>
    <row r="74" ht="15" spans="1:6">
      <c r="A74" s="63"/>
      <c r="B74" s="63"/>
      <c r="C74" s="63"/>
      <c r="D74" s="63"/>
      <c r="E74" s="63"/>
      <c r="F74" s="63"/>
    </row>
    <row r="75" ht="15" spans="1:6">
      <c r="A75" s="63"/>
      <c r="B75" s="63"/>
      <c r="C75" s="63"/>
      <c r="D75" s="63"/>
      <c r="E75" s="63"/>
      <c r="F75" s="63"/>
    </row>
    <row r="76" ht="15" spans="1:6">
      <c r="A76" s="63"/>
      <c r="B76" s="63"/>
      <c r="C76" s="63"/>
      <c r="D76" s="63"/>
      <c r="E76" s="63"/>
      <c r="F76" s="63"/>
    </row>
  </sheetData>
  <pageMargins left="0.78740157480315" right="0.47244094488189" top="0.748031496062992" bottom="0.47244094488189" header="0.433070866141732" footer="0.31496062992126"/>
  <pageSetup paperSize="9" orientation="portrait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9"/>
  <sheetViews>
    <sheetView zoomScale="93" zoomScaleNormal="93" topLeftCell="B1" workbookViewId="0">
      <selection activeCell="B18" sqref="B18"/>
    </sheetView>
  </sheetViews>
  <sheetFormatPr defaultColWidth="9" defaultRowHeight="14.25" outlineLevelCol="6"/>
  <cols>
    <col min="1" max="1" width="1.55833333333333" style="1" customWidth="1"/>
    <col min="2" max="2" width="35" style="1" customWidth="1"/>
    <col min="3" max="5" width="9.88333333333333" style="1" customWidth="1"/>
    <col min="6" max="6" width="13.1083333333333" style="1" customWidth="1"/>
    <col min="7" max="7" width="12.1083333333333" style="1" customWidth="1"/>
    <col min="8" max="16384" width="9" style="1"/>
  </cols>
  <sheetData>
    <row r="1" ht="20.25" customHeight="1" spans="1:7">
      <c r="A1" s="2" t="s">
        <v>448</v>
      </c>
      <c r="B1" s="3"/>
      <c r="C1" s="3"/>
      <c r="D1" s="3"/>
      <c r="E1" s="3"/>
      <c r="F1" s="3"/>
      <c r="G1" s="3"/>
    </row>
    <row r="2" ht="4.2" customHeight="1" spans="1:7">
      <c r="A2" s="4"/>
      <c r="B2" s="3"/>
      <c r="C2" s="3"/>
      <c r="D2" s="3"/>
      <c r="E2" s="3"/>
      <c r="F2" s="3"/>
      <c r="G2" s="3"/>
    </row>
    <row r="3" ht="15" customHeight="1" spans="1:7">
      <c r="A3" s="5"/>
      <c r="B3" s="6"/>
      <c r="C3" s="7"/>
      <c r="D3" s="7"/>
      <c r="E3" s="7"/>
      <c r="F3" s="6"/>
      <c r="G3" s="25" t="s">
        <v>449</v>
      </c>
    </row>
    <row r="4" ht="14.4" customHeight="1" spans="1:7">
      <c r="A4" s="8"/>
      <c r="B4" s="8"/>
      <c r="C4" s="9" t="s">
        <v>23</v>
      </c>
      <c r="D4" s="9" t="s">
        <v>24</v>
      </c>
      <c r="E4" s="9" t="s">
        <v>25</v>
      </c>
      <c r="F4" s="26" t="s">
        <v>433</v>
      </c>
      <c r="G4" s="26" t="s">
        <v>268</v>
      </c>
    </row>
    <row r="5" ht="14.4" customHeight="1" spans="1:7">
      <c r="A5" s="10"/>
      <c r="B5" s="10"/>
      <c r="C5" s="11" t="s">
        <v>78</v>
      </c>
      <c r="D5" s="11" t="s">
        <v>78</v>
      </c>
      <c r="E5" s="11" t="s">
        <v>78</v>
      </c>
      <c r="F5" s="9" t="s">
        <v>269</v>
      </c>
      <c r="G5" s="9" t="s">
        <v>269</v>
      </c>
    </row>
    <row r="6" ht="14.4" customHeight="1" spans="1:7">
      <c r="A6" s="10"/>
      <c r="B6" s="10"/>
      <c r="C6" s="11">
        <v>2024</v>
      </c>
      <c r="D6" s="11">
        <v>2024</v>
      </c>
      <c r="E6" s="11">
        <v>2024</v>
      </c>
      <c r="F6" s="11" t="s">
        <v>212</v>
      </c>
      <c r="G6" s="11" t="s">
        <v>212</v>
      </c>
    </row>
    <row r="7" ht="14.4" customHeight="1" spans="1:7">
      <c r="A7" s="10"/>
      <c r="B7" s="10"/>
      <c r="C7" s="12"/>
      <c r="D7" s="12"/>
      <c r="E7" s="12"/>
      <c r="F7" s="12" t="s">
        <v>328</v>
      </c>
      <c r="G7" s="12" t="s">
        <v>328</v>
      </c>
    </row>
    <row r="8" ht="3.6" customHeight="1" spans="1:7">
      <c r="A8" s="10"/>
      <c r="B8" s="10"/>
      <c r="C8" s="13"/>
      <c r="D8" s="13"/>
      <c r="E8" s="13"/>
      <c r="F8" s="27"/>
      <c r="G8" s="28"/>
    </row>
    <row r="9" ht="15" customHeight="1" spans="1:7">
      <c r="A9" s="14" t="s">
        <v>238</v>
      </c>
      <c r="B9" s="5"/>
      <c r="C9" s="15">
        <v>1599074</v>
      </c>
      <c r="D9" s="15">
        <v>1556533</v>
      </c>
      <c r="E9" s="15">
        <v>6199331</v>
      </c>
      <c r="F9" s="29">
        <v>158.160781022328</v>
      </c>
      <c r="G9" s="29">
        <v>168.290784650876</v>
      </c>
    </row>
    <row r="10" ht="15" customHeight="1" spans="1:7">
      <c r="A10" s="16" t="s">
        <v>450</v>
      </c>
      <c r="B10" s="16"/>
      <c r="C10" s="17"/>
      <c r="D10" s="17"/>
      <c r="E10" s="17"/>
      <c r="F10" s="30"/>
      <c r="G10" s="30"/>
    </row>
    <row r="11" ht="15" customHeight="1" spans="1:7">
      <c r="A11" s="5"/>
      <c r="B11" s="18" t="s">
        <v>451</v>
      </c>
      <c r="C11" s="17">
        <v>1316443</v>
      </c>
      <c r="D11" s="17">
        <v>1310016</v>
      </c>
      <c r="E11" s="17">
        <v>5190866</v>
      </c>
      <c r="F11" s="30">
        <v>155.427128702769</v>
      </c>
      <c r="G11" s="30">
        <v>158.898451136317</v>
      </c>
    </row>
    <row r="12" ht="15" customHeight="1" spans="1:7">
      <c r="A12" s="5"/>
      <c r="B12" s="18" t="s">
        <v>440</v>
      </c>
      <c r="C12" s="17">
        <v>45991</v>
      </c>
      <c r="D12" s="17">
        <v>14872</v>
      </c>
      <c r="E12" s="17">
        <v>151551</v>
      </c>
      <c r="F12" s="30">
        <v>143.857612691043</v>
      </c>
      <c r="G12" s="30">
        <v>344.074376787904</v>
      </c>
    </row>
    <row r="13" ht="15" customHeight="1" spans="1:7">
      <c r="A13" s="5"/>
      <c r="B13" s="18" t="s">
        <v>442</v>
      </c>
      <c r="C13" s="17">
        <v>236640</v>
      </c>
      <c r="D13" s="17">
        <v>231645</v>
      </c>
      <c r="E13" s="17">
        <v>856914</v>
      </c>
      <c r="F13" s="30">
        <v>176.88360479234</v>
      </c>
      <c r="G13" s="30">
        <v>229.813288134866</v>
      </c>
    </row>
    <row r="14" ht="15" customHeight="1" spans="1:7">
      <c r="A14" s="19" t="s">
        <v>300</v>
      </c>
      <c r="B14" s="19"/>
      <c r="C14" s="17"/>
      <c r="D14" s="17"/>
      <c r="E14" s="17"/>
      <c r="F14" s="30"/>
      <c r="G14" s="30"/>
    </row>
    <row r="15" ht="15" customHeight="1" spans="1:7">
      <c r="A15" s="5"/>
      <c r="B15" s="20" t="s">
        <v>452</v>
      </c>
      <c r="C15" s="15">
        <v>1221658</v>
      </c>
      <c r="D15" s="15">
        <v>1214249</v>
      </c>
      <c r="E15" s="15">
        <v>4736184</v>
      </c>
      <c r="F15" s="29">
        <v>165.467117088267</v>
      </c>
      <c r="G15" s="29">
        <v>177.155397325491</v>
      </c>
    </row>
    <row r="16" ht="15" customHeight="1" spans="1:7">
      <c r="A16" s="5"/>
      <c r="B16" s="21" t="s">
        <v>453</v>
      </c>
      <c r="C16" s="17">
        <v>352173</v>
      </c>
      <c r="D16" s="17">
        <v>357907</v>
      </c>
      <c r="E16" s="17">
        <v>1247741</v>
      </c>
      <c r="F16" s="30">
        <v>319.836822962745</v>
      </c>
      <c r="G16" s="30">
        <v>494.868245708665</v>
      </c>
    </row>
    <row r="17" ht="15" customHeight="1" spans="1:7">
      <c r="A17" s="5"/>
      <c r="B17" s="21" t="s">
        <v>307</v>
      </c>
      <c r="C17" s="17">
        <v>388795</v>
      </c>
      <c r="D17" s="17">
        <v>367939</v>
      </c>
      <c r="E17" s="17">
        <v>1600816</v>
      </c>
      <c r="F17" s="30">
        <v>141.865845147808</v>
      </c>
      <c r="G17" s="30">
        <v>149.567735998019</v>
      </c>
    </row>
    <row r="18" ht="15" customHeight="1" spans="1:7">
      <c r="A18" s="5"/>
      <c r="B18" s="21" t="s">
        <v>303</v>
      </c>
      <c r="C18" s="17">
        <v>71663</v>
      </c>
      <c r="D18" s="17">
        <v>56834</v>
      </c>
      <c r="E18" s="17">
        <v>235869</v>
      </c>
      <c r="F18" s="30">
        <v>132.156725962097</v>
      </c>
      <c r="G18" s="30">
        <v>147.214784578801</v>
      </c>
    </row>
    <row r="19" ht="15" customHeight="1" spans="1:7">
      <c r="A19" s="5"/>
      <c r="B19" s="21" t="s">
        <v>306</v>
      </c>
      <c r="C19" s="17">
        <v>101502</v>
      </c>
      <c r="D19" s="17">
        <v>118812</v>
      </c>
      <c r="E19" s="17">
        <v>418642</v>
      </c>
      <c r="F19" s="30">
        <v>192.857838522222</v>
      </c>
      <c r="G19" s="30">
        <v>216.336802505245</v>
      </c>
    </row>
    <row r="20" ht="15" customHeight="1" spans="1:7">
      <c r="A20" s="5"/>
      <c r="B20" s="21" t="s">
        <v>319</v>
      </c>
      <c r="C20" s="17">
        <v>52195</v>
      </c>
      <c r="D20" s="17">
        <v>38112</v>
      </c>
      <c r="E20" s="17">
        <v>181825</v>
      </c>
      <c r="F20" s="30">
        <v>110.533642691415</v>
      </c>
      <c r="G20" s="30">
        <v>121.392280832938</v>
      </c>
    </row>
    <row r="21" ht="15" customHeight="1" spans="1:7">
      <c r="A21" s="5"/>
      <c r="B21" s="21" t="s">
        <v>313</v>
      </c>
      <c r="C21" s="17">
        <v>42950</v>
      </c>
      <c r="D21" s="17">
        <v>45248</v>
      </c>
      <c r="E21" s="17">
        <v>163790</v>
      </c>
      <c r="F21" s="30">
        <v>83.0192833422013</v>
      </c>
      <c r="G21" s="30">
        <v>82.0451426109781</v>
      </c>
    </row>
    <row r="22" ht="15" customHeight="1" spans="1:7">
      <c r="A22" s="5"/>
      <c r="B22" s="21" t="s">
        <v>301</v>
      </c>
      <c r="C22" s="17">
        <v>26832</v>
      </c>
      <c r="D22" s="17">
        <v>28050</v>
      </c>
      <c r="E22" s="17">
        <v>111135</v>
      </c>
      <c r="F22" s="30">
        <v>114.31249490586</v>
      </c>
      <c r="G22" s="30">
        <v>110.01722499406</v>
      </c>
    </row>
    <row r="23" ht="15" customHeight="1" spans="1:7">
      <c r="A23" s="5"/>
      <c r="B23" s="21" t="s">
        <v>454</v>
      </c>
      <c r="C23" s="17">
        <v>34635</v>
      </c>
      <c r="D23" s="17">
        <v>41906</v>
      </c>
      <c r="E23" s="17">
        <v>155652</v>
      </c>
      <c r="F23" s="30">
        <v>104.804301613105</v>
      </c>
      <c r="G23" s="30">
        <v>114.87147696327</v>
      </c>
    </row>
    <row r="24" ht="15" customHeight="1" spans="1:7">
      <c r="A24" s="5"/>
      <c r="B24" s="21" t="s">
        <v>455</v>
      </c>
      <c r="C24" s="17">
        <v>17023</v>
      </c>
      <c r="D24" s="17">
        <v>19199</v>
      </c>
      <c r="E24" s="17">
        <v>68547</v>
      </c>
      <c r="F24" s="30">
        <v>149.653129628186</v>
      </c>
      <c r="G24" s="30">
        <v>151.797063578183</v>
      </c>
    </row>
    <row r="25" ht="15" customHeight="1" spans="1:7">
      <c r="A25" s="5"/>
      <c r="B25" s="21" t="s">
        <v>456</v>
      </c>
      <c r="C25" s="17">
        <v>11185</v>
      </c>
      <c r="D25" s="17">
        <v>10063</v>
      </c>
      <c r="E25" s="17">
        <v>43355</v>
      </c>
      <c r="F25" s="30">
        <v>114.78270788183</v>
      </c>
      <c r="G25" s="30">
        <v>117.235877883237</v>
      </c>
    </row>
    <row r="26" ht="15" customHeight="1" spans="1:7">
      <c r="A26" s="5"/>
      <c r="B26" s="21" t="s">
        <v>457</v>
      </c>
      <c r="C26" s="17">
        <v>15351</v>
      </c>
      <c r="D26" s="17">
        <v>19126</v>
      </c>
      <c r="E26" s="17">
        <v>64817</v>
      </c>
      <c r="F26" s="30">
        <v>314.107406799146</v>
      </c>
      <c r="G26" s="30">
        <v>240.062962962963</v>
      </c>
    </row>
    <row r="27" ht="15" customHeight="1" spans="1:7">
      <c r="A27" s="5"/>
      <c r="B27" s="21" t="s">
        <v>458</v>
      </c>
      <c r="C27" s="17">
        <v>36981</v>
      </c>
      <c r="D27" s="17">
        <v>41760</v>
      </c>
      <c r="E27" s="17">
        <v>158033</v>
      </c>
      <c r="F27" s="30">
        <v>144.089434821613</v>
      </c>
      <c r="G27" s="30">
        <v>141.051776613501</v>
      </c>
    </row>
    <row r="28" ht="15" customHeight="1" spans="1:7">
      <c r="A28" s="5"/>
      <c r="B28" s="21" t="s">
        <v>459</v>
      </c>
      <c r="C28" s="17">
        <v>70373</v>
      </c>
      <c r="D28" s="17">
        <v>69293</v>
      </c>
      <c r="E28" s="17">
        <v>285962</v>
      </c>
      <c r="F28" s="30">
        <v>145.003871345763</v>
      </c>
      <c r="G28" s="30">
        <v>150.359122122554</v>
      </c>
    </row>
    <row r="29" ht="15" customHeight="1" spans="1:7">
      <c r="A29" s="5"/>
      <c r="B29" s="20" t="s">
        <v>460</v>
      </c>
      <c r="C29" s="15">
        <v>100265</v>
      </c>
      <c r="D29" s="15">
        <v>91560</v>
      </c>
      <c r="E29" s="15">
        <v>393810</v>
      </c>
      <c r="F29" s="29">
        <v>124.36331037855</v>
      </c>
      <c r="G29" s="29">
        <v>116.664395452041</v>
      </c>
    </row>
    <row r="30" ht="15" customHeight="1" spans="1:7">
      <c r="A30" s="5"/>
      <c r="B30" s="21" t="s">
        <v>310</v>
      </c>
      <c r="C30" s="17">
        <v>76578</v>
      </c>
      <c r="D30" s="17">
        <v>69250</v>
      </c>
      <c r="E30" s="17">
        <v>301608</v>
      </c>
      <c r="F30" s="30">
        <v>123.133001422475</v>
      </c>
      <c r="G30" s="30">
        <v>114.644539134335</v>
      </c>
    </row>
    <row r="31" ht="15" customHeight="1" spans="1:7">
      <c r="A31" s="5"/>
      <c r="B31" s="21" t="s">
        <v>461</v>
      </c>
      <c r="C31" s="17">
        <v>17649</v>
      </c>
      <c r="D31" s="17">
        <v>15444</v>
      </c>
      <c r="E31" s="17">
        <v>65387</v>
      </c>
      <c r="F31" s="30">
        <v>126.912646889638</v>
      </c>
      <c r="G31" s="30">
        <v>116.795870248642</v>
      </c>
    </row>
    <row r="32" ht="15" customHeight="1" spans="1:7">
      <c r="A32" s="5"/>
      <c r="B32" s="21" t="s">
        <v>462</v>
      </c>
      <c r="C32" s="17">
        <v>6038</v>
      </c>
      <c r="D32" s="17">
        <v>6866</v>
      </c>
      <c r="E32" s="17">
        <v>26815</v>
      </c>
      <c r="F32" s="30">
        <v>131.68392788646</v>
      </c>
      <c r="G32" s="30">
        <v>145.00081111772</v>
      </c>
    </row>
    <row r="33" ht="15" customHeight="1" spans="1:7">
      <c r="A33" s="5"/>
      <c r="B33" s="20" t="s">
        <v>463</v>
      </c>
      <c r="C33" s="15">
        <v>235073</v>
      </c>
      <c r="D33" s="15">
        <v>193831</v>
      </c>
      <c r="E33" s="15">
        <v>855674</v>
      </c>
      <c r="F33" s="29">
        <v>141.334956942753</v>
      </c>
      <c r="G33" s="29">
        <v>163.843439265794</v>
      </c>
    </row>
    <row r="34" ht="15" customHeight="1" spans="1:7">
      <c r="A34" s="5"/>
      <c r="B34" s="21" t="s">
        <v>464</v>
      </c>
      <c r="C34" s="17">
        <v>20558</v>
      </c>
      <c r="D34" s="17">
        <v>19700</v>
      </c>
      <c r="E34" s="17">
        <v>78926</v>
      </c>
      <c r="F34" s="30">
        <v>192.345245069322</v>
      </c>
      <c r="G34" s="30">
        <v>173.987611048652</v>
      </c>
    </row>
    <row r="35" ht="15" customHeight="1" spans="1:7">
      <c r="A35" s="5"/>
      <c r="B35" s="21" t="s">
        <v>309</v>
      </c>
      <c r="C35" s="17">
        <v>33497</v>
      </c>
      <c r="D35" s="17">
        <v>36737</v>
      </c>
      <c r="E35" s="17">
        <v>128735</v>
      </c>
      <c r="F35" s="30">
        <v>131.189515409063</v>
      </c>
      <c r="G35" s="30">
        <v>135.218738511633</v>
      </c>
    </row>
    <row r="36" ht="15" customHeight="1" spans="1:7">
      <c r="A36" s="5"/>
      <c r="B36" s="21" t="s">
        <v>465</v>
      </c>
      <c r="C36" s="17">
        <v>31396</v>
      </c>
      <c r="D36" s="17">
        <v>30587</v>
      </c>
      <c r="E36" s="17">
        <v>110393</v>
      </c>
      <c r="F36" s="30">
        <v>146.118568767019</v>
      </c>
      <c r="G36" s="30">
        <v>141.712987329747</v>
      </c>
    </row>
    <row r="37" ht="15" customHeight="1" spans="1:7">
      <c r="A37" s="5"/>
      <c r="B37" s="21" t="s">
        <v>466</v>
      </c>
      <c r="C37" s="17">
        <v>29674</v>
      </c>
      <c r="D37" s="17">
        <v>27004</v>
      </c>
      <c r="E37" s="17">
        <v>105091</v>
      </c>
      <c r="F37" s="30">
        <v>127.690561755249</v>
      </c>
      <c r="G37" s="30">
        <v>136.910329733321</v>
      </c>
    </row>
    <row r="38" ht="15" customHeight="1" spans="1:7">
      <c r="A38" s="5"/>
      <c r="B38" s="21" t="s">
        <v>467</v>
      </c>
      <c r="C38" s="17">
        <v>5671</v>
      </c>
      <c r="D38" s="17">
        <v>7044</v>
      </c>
      <c r="E38" s="17">
        <v>22422</v>
      </c>
      <c r="F38" s="30">
        <v>146.110765401369</v>
      </c>
      <c r="G38" s="30">
        <v>148.529411764706</v>
      </c>
    </row>
    <row r="39" ht="15" customHeight="1" spans="1:7">
      <c r="A39" s="5"/>
      <c r="B39" s="21" t="s">
        <v>314</v>
      </c>
      <c r="C39" s="17">
        <v>7844</v>
      </c>
      <c r="D39" s="17">
        <v>6596</v>
      </c>
      <c r="E39" s="17">
        <v>28574</v>
      </c>
      <c r="F39" s="30">
        <v>123.75234521576</v>
      </c>
      <c r="G39" s="30">
        <v>134.833899584749</v>
      </c>
    </row>
    <row r="40" ht="15" customHeight="1" spans="1:7">
      <c r="A40" s="5"/>
      <c r="B40" s="21" t="s">
        <v>312</v>
      </c>
      <c r="C40" s="17">
        <v>8492</v>
      </c>
      <c r="D40" s="17">
        <v>7442</v>
      </c>
      <c r="E40" s="17">
        <v>32045</v>
      </c>
      <c r="F40" s="30">
        <v>168.867710460631</v>
      </c>
      <c r="G40" s="30">
        <v>177.426499086429</v>
      </c>
    </row>
    <row r="41" ht="15" customHeight="1" spans="1:7">
      <c r="A41" s="5"/>
      <c r="B41" s="21" t="s">
        <v>468</v>
      </c>
      <c r="C41" s="17">
        <v>3574</v>
      </c>
      <c r="D41" s="17">
        <v>2516</v>
      </c>
      <c r="E41" s="17">
        <v>15195</v>
      </c>
      <c r="F41" s="30">
        <v>118.233082706767</v>
      </c>
      <c r="G41" s="30">
        <v>137.923209585187</v>
      </c>
    </row>
    <row r="42" ht="15" customHeight="1" spans="1:7">
      <c r="A42" s="5"/>
      <c r="B42" s="21" t="s">
        <v>469</v>
      </c>
      <c r="C42" s="17">
        <v>4638</v>
      </c>
      <c r="D42" s="17">
        <v>4153</v>
      </c>
      <c r="E42" s="17">
        <v>17907</v>
      </c>
      <c r="F42" s="30">
        <v>123.197864135271</v>
      </c>
      <c r="G42" s="30">
        <v>140.271032429892</v>
      </c>
    </row>
    <row r="43" ht="15" customHeight="1" spans="1:7">
      <c r="A43" s="5"/>
      <c r="B43" s="21" t="s">
        <v>470</v>
      </c>
      <c r="C43" s="17">
        <v>3275</v>
      </c>
      <c r="D43" s="17">
        <v>3637</v>
      </c>
      <c r="E43" s="17">
        <v>14067</v>
      </c>
      <c r="F43" s="30">
        <v>116.870179948586</v>
      </c>
      <c r="G43" s="30">
        <v>131.787521079258</v>
      </c>
    </row>
    <row r="44" ht="15" customHeight="1" spans="1:7">
      <c r="A44" s="5"/>
      <c r="B44" s="21" t="s">
        <v>471</v>
      </c>
      <c r="C44" s="17">
        <v>3384</v>
      </c>
      <c r="D44" s="17">
        <v>3305</v>
      </c>
      <c r="E44" s="17">
        <v>11580</v>
      </c>
      <c r="F44" s="30">
        <v>128.950448692938</v>
      </c>
      <c r="G44" s="30">
        <v>136.556603773585</v>
      </c>
    </row>
    <row r="45" ht="15" customHeight="1" spans="1:7">
      <c r="A45" s="5"/>
      <c r="B45" s="21" t="s">
        <v>472</v>
      </c>
      <c r="C45" s="17">
        <v>2820</v>
      </c>
      <c r="D45" s="17">
        <v>2107</v>
      </c>
      <c r="E45" s="17">
        <v>11376</v>
      </c>
      <c r="F45" s="30">
        <v>118.237934904602</v>
      </c>
      <c r="G45" s="30">
        <v>139.840196681008</v>
      </c>
    </row>
    <row r="46" ht="15" customHeight="1" spans="1:7">
      <c r="A46" s="5"/>
      <c r="B46" s="21" t="s">
        <v>473</v>
      </c>
      <c r="C46" s="17">
        <v>6449</v>
      </c>
      <c r="D46" s="17">
        <v>3017</v>
      </c>
      <c r="E46" s="17">
        <v>23296</v>
      </c>
      <c r="F46" s="30">
        <v>119.485148514851</v>
      </c>
      <c r="G46" s="30">
        <v>150.831984460991</v>
      </c>
    </row>
    <row r="47" ht="15" customHeight="1" spans="1:7">
      <c r="A47" s="5"/>
      <c r="B47" s="21" t="s">
        <v>474</v>
      </c>
      <c r="C47" s="17">
        <v>73801</v>
      </c>
      <c r="D47" s="17">
        <v>39986</v>
      </c>
      <c r="E47" s="17">
        <v>256067</v>
      </c>
      <c r="F47" s="30">
        <v>149.324071999402</v>
      </c>
      <c r="G47" s="30">
        <v>241.210825271527</v>
      </c>
    </row>
    <row r="48" ht="15" customHeight="1" spans="1:7">
      <c r="A48" s="5"/>
      <c r="B48" s="20" t="s">
        <v>475</v>
      </c>
      <c r="C48" s="15">
        <v>38182</v>
      </c>
      <c r="D48" s="15">
        <v>52809</v>
      </c>
      <c r="E48" s="15">
        <v>196482</v>
      </c>
      <c r="F48" s="29">
        <v>141.091132544284</v>
      </c>
      <c r="G48" s="29">
        <v>138.235211346879</v>
      </c>
    </row>
    <row r="49" ht="15" customHeight="1" spans="1:7">
      <c r="A49" s="5"/>
      <c r="B49" s="21" t="s">
        <v>317</v>
      </c>
      <c r="C49" s="17">
        <v>35137</v>
      </c>
      <c r="D49" s="17">
        <v>47585</v>
      </c>
      <c r="E49" s="17">
        <v>180127</v>
      </c>
      <c r="F49" s="30">
        <v>140.775693745932</v>
      </c>
      <c r="G49" s="30">
        <v>137.807649052475</v>
      </c>
    </row>
    <row r="50" ht="15" customHeight="1" spans="1:7">
      <c r="A50" s="5"/>
      <c r="B50" s="21" t="s">
        <v>476</v>
      </c>
      <c r="C50" s="17">
        <v>2958</v>
      </c>
      <c r="D50" s="17">
        <v>5108</v>
      </c>
      <c r="E50" s="17">
        <v>15963</v>
      </c>
      <c r="F50" s="30">
        <v>145.817870396803</v>
      </c>
      <c r="G50" s="30">
        <v>143.461849555136</v>
      </c>
    </row>
    <row r="51" ht="15" customHeight="1" spans="1:7">
      <c r="A51" s="5"/>
      <c r="B51" s="21" t="s">
        <v>477</v>
      </c>
      <c r="C51" s="17">
        <v>87</v>
      </c>
      <c r="D51" s="17">
        <v>116</v>
      </c>
      <c r="E51" s="17">
        <v>392</v>
      </c>
      <c r="F51" s="30">
        <v>93.5483870967742</v>
      </c>
      <c r="G51" s="30">
        <v>130.666666666667</v>
      </c>
    </row>
    <row r="52" ht="15" customHeight="1" spans="1:7">
      <c r="A52" s="5"/>
      <c r="B52" s="20" t="s">
        <v>478</v>
      </c>
      <c r="C52" s="15">
        <v>3896</v>
      </c>
      <c r="D52" s="15">
        <v>4084</v>
      </c>
      <c r="E52" s="15">
        <v>17181</v>
      </c>
      <c r="F52" s="29">
        <v>192.641509433962</v>
      </c>
      <c r="G52" s="29">
        <v>207.149746804919</v>
      </c>
    </row>
    <row r="53" ht="18" customHeight="1" spans="1:7">
      <c r="A53" s="22"/>
      <c r="B53" s="23"/>
      <c r="C53" s="23"/>
      <c r="D53" s="23"/>
      <c r="E53" s="23"/>
      <c r="F53" s="23"/>
      <c r="G53" s="23"/>
    </row>
    <row r="54" ht="18" customHeight="1" spans="1:7">
      <c r="A54" s="22"/>
      <c r="B54" s="22"/>
      <c r="C54" s="22"/>
      <c r="D54" s="22"/>
      <c r="E54" s="22"/>
      <c r="F54" s="22"/>
      <c r="G54" s="22"/>
    </row>
    <row r="55" ht="18" customHeight="1" spans="1:7">
      <c r="A55" s="22"/>
      <c r="B55" s="23"/>
      <c r="C55" s="23"/>
      <c r="D55" s="23"/>
      <c r="E55" s="23"/>
      <c r="F55" s="23"/>
      <c r="G55" s="23"/>
    </row>
    <row r="56" ht="18" customHeight="1" spans="1:7">
      <c r="A56" s="22"/>
      <c r="B56" s="22"/>
      <c r="C56" s="24"/>
      <c r="D56" s="24"/>
      <c r="E56" s="24"/>
      <c r="F56" s="22"/>
      <c r="G56" s="22"/>
    </row>
    <row r="57" ht="18" customHeight="1" spans="1:7">
      <c r="A57" s="22"/>
      <c r="B57" s="22"/>
      <c r="C57" s="22"/>
      <c r="D57" s="22"/>
      <c r="E57" s="22"/>
      <c r="F57" s="22"/>
      <c r="G57" s="22"/>
    </row>
    <row r="58" ht="18" customHeight="1" spans="1:7">
      <c r="A58" s="22"/>
      <c r="B58" s="22"/>
      <c r="C58" s="22"/>
      <c r="D58" s="22"/>
      <c r="E58" s="22"/>
      <c r="F58" s="22"/>
      <c r="G58" s="31"/>
    </row>
    <row r="59" ht="18" customHeight="1" spans="1:7">
      <c r="A59" s="22"/>
      <c r="B59" s="22"/>
      <c r="C59" s="22"/>
      <c r="D59" s="22"/>
      <c r="E59" s="22"/>
      <c r="F59" s="22"/>
      <c r="G59" s="31"/>
    </row>
    <row r="60" ht="18" customHeight="1" spans="1:7">
      <c r="A60" s="22"/>
      <c r="B60" s="22"/>
      <c r="C60" s="22"/>
      <c r="D60" s="22"/>
      <c r="E60" s="22"/>
      <c r="F60" s="22"/>
      <c r="G60" s="31"/>
    </row>
    <row r="61" spans="1:7">
      <c r="A61" s="22"/>
      <c r="B61" s="22"/>
      <c r="C61" s="22"/>
      <c r="D61" s="22"/>
      <c r="E61" s="22"/>
      <c r="F61" s="22"/>
      <c r="G61" s="31"/>
    </row>
    <row r="62" spans="1:7">
      <c r="A62" s="22"/>
      <c r="B62" s="22"/>
      <c r="C62" s="22"/>
      <c r="D62" s="22"/>
      <c r="E62" s="22"/>
      <c r="F62" s="22"/>
      <c r="G62" s="31"/>
    </row>
    <row r="63" spans="1:7">
      <c r="A63" s="22"/>
      <c r="B63" s="22"/>
      <c r="C63" s="22"/>
      <c r="D63" s="22"/>
      <c r="E63" s="22"/>
      <c r="F63" s="22"/>
      <c r="G63" s="31"/>
    </row>
    <row r="64" spans="1:7">
      <c r="A64" s="22"/>
      <c r="B64" s="22"/>
      <c r="C64" s="22"/>
      <c r="D64" s="22"/>
      <c r="E64" s="22"/>
      <c r="F64" s="22"/>
      <c r="G64" s="31"/>
    </row>
    <row r="65" spans="1:7">
      <c r="A65" s="22"/>
      <c r="B65" s="22"/>
      <c r="C65" s="22"/>
      <c r="D65" s="22"/>
      <c r="E65" s="22"/>
      <c r="F65" s="22"/>
      <c r="G65" s="31"/>
    </row>
    <row r="66" spans="1:7">
      <c r="A66" s="22"/>
      <c r="B66" s="22"/>
      <c r="C66" s="22"/>
      <c r="D66" s="22"/>
      <c r="E66" s="22"/>
      <c r="F66" s="22"/>
      <c r="G66" s="31"/>
    </row>
    <row r="67" spans="1:7">
      <c r="A67" s="22"/>
      <c r="B67" s="22"/>
      <c r="C67" s="22"/>
      <c r="D67" s="22"/>
      <c r="E67" s="22"/>
      <c r="F67" s="22"/>
      <c r="G67" s="31"/>
    </row>
    <row r="68" spans="1:7">
      <c r="A68" s="22"/>
      <c r="B68" s="22"/>
      <c r="C68" s="22"/>
      <c r="D68" s="22"/>
      <c r="E68" s="22"/>
      <c r="F68" s="22"/>
      <c r="G68" s="31"/>
    </row>
    <row r="69" spans="1:7">
      <c r="A69" s="22"/>
      <c r="B69" s="22"/>
      <c r="C69" s="22"/>
      <c r="D69" s="22"/>
      <c r="E69" s="22"/>
      <c r="F69" s="22"/>
      <c r="G69" s="22"/>
    </row>
    <row r="70" spans="1:7">
      <c r="A70" s="22"/>
      <c r="B70" s="22"/>
      <c r="C70" s="22"/>
      <c r="D70" s="22"/>
      <c r="E70" s="22"/>
      <c r="F70" s="22"/>
      <c r="G70" s="22"/>
    </row>
    <row r="71" spans="1:7">
      <c r="A71" s="22"/>
      <c r="B71" s="22"/>
      <c r="C71" s="22"/>
      <c r="D71" s="22"/>
      <c r="E71" s="22"/>
      <c r="F71" s="22"/>
      <c r="G71" s="22"/>
    </row>
    <row r="72" spans="1:7">
      <c r="A72" s="22"/>
      <c r="B72" s="22"/>
      <c r="C72" s="22"/>
      <c r="D72" s="22"/>
      <c r="E72" s="22"/>
      <c r="F72" s="22"/>
      <c r="G72" s="22"/>
    </row>
    <row r="73" spans="1:7">
      <c r="A73" s="22"/>
      <c r="B73" s="22"/>
      <c r="C73" s="22"/>
      <c r="D73" s="22"/>
      <c r="E73" s="22"/>
      <c r="F73" s="22"/>
      <c r="G73" s="22"/>
    </row>
    <row r="74" spans="1:7">
      <c r="A74" s="22"/>
      <c r="B74" s="22"/>
      <c r="C74" s="22"/>
      <c r="D74" s="22"/>
      <c r="E74" s="22"/>
      <c r="F74" s="22"/>
      <c r="G74" s="22"/>
    </row>
    <row r="75" spans="1:7">
      <c r="A75" s="22"/>
      <c r="B75" s="22"/>
      <c r="C75" s="22"/>
      <c r="D75" s="22"/>
      <c r="E75" s="22"/>
      <c r="F75" s="22"/>
      <c r="G75" s="22"/>
    </row>
    <row r="76" spans="1:7">
      <c r="A76" s="22"/>
      <c r="B76" s="22"/>
      <c r="C76" s="22"/>
      <c r="D76" s="22"/>
      <c r="E76" s="22"/>
      <c r="F76" s="22"/>
      <c r="G76" s="22"/>
    </row>
    <row r="77" spans="1:7">
      <c r="A77" s="22"/>
      <c r="B77" s="22"/>
      <c r="C77" s="22"/>
      <c r="D77" s="22"/>
      <c r="E77" s="22"/>
      <c r="F77" s="22"/>
      <c r="G77" s="22"/>
    </row>
    <row r="78" spans="1:7">
      <c r="A78" s="22"/>
      <c r="B78" s="22"/>
      <c r="C78" s="22"/>
      <c r="D78" s="22"/>
      <c r="E78" s="22"/>
      <c r="F78" s="22"/>
      <c r="G78" s="22"/>
    </row>
    <row r="79" spans="1:7">
      <c r="A79" s="22"/>
      <c r="B79" s="22"/>
      <c r="C79" s="22"/>
      <c r="D79" s="22"/>
      <c r="E79" s="22"/>
      <c r="F79" s="22"/>
      <c r="G79" s="22"/>
    </row>
    <row r="80" spans="1:7">
      <c r="A80" s="22"/>
      <c r="B80" s="22"/>
      <c r="C80" s="22"/>
      <c r="D80" s="22"/>
      <c r="E80" s="22"/>
      <c r="F80" s="22"/>
      <c r="G80" s="22"/>
    </row>
    <row r="81" spans="1:7">
      <c r="A81" s="22"/>
      <c r="B81" s="22"/>
      <c r="C81" s="22"/>
      <c r="D81" s="22"/>
      <c r="E81" s="22"/>
      <c r="F81" s="22"/>
      <c r="G81" s="22"/>
    </row>
    <row r="82" spans="1:7">
      <c r="A82" s="22"/>
      <c r="B82" s="22"/>
      <c r="C82" s="22"/>
      <c r="D82" s="22"/>
      <c r="E82" s="22"/>
      <c r="F82" s="22"/>
      <c r="G82" s="22"/>
    </row>
    <row r="83" spans="1:7">
      <c r="A83" s="22"/>
      <c r="B83" s="22"/>
      <c r="C83" s="22"/>
      <c r="D83" s="22"/>
      <c r="E83" s="22"/>
      <c r="F83" s="22"/>
      <c r="G83" s="22"/>
    </row>
    <row r="84" spans="1:7">
      <c r="A84" s="22"/>
      <c r="B84" s="22"/>
      <c r="C84" s="22"/>
      <c r="D84" s="22"/>
      <c r="E84" s="22"/>
      <c r="F84" s="22"/>
      <c r="G84" s="22"/>
    </row>
    <row r="85" spans="1:7">
      <c r="A85" s="22"/>
      <c r="B85" s="22"/>
      <c r="C85" s="22"/>
      <c r="D85" s="22"/>
      <c r="E85" s="22"/>
      <c r="F85" s="22"/>
      <c r="G85" s="22"/>
    </row>
    <row r="86" spans="1:7">
      <c r="A86" s="22"/>
      <c r="B86" s="22"/>
      <c r="C86" s="22"/>
      <c r="D86" s="22"/>
      <c r="E86" s="22"/>
      <c r="F86" s="22"/>
      <c r="G86" s="22"/>
    </row>
    <row r="87" spans="1:7">
      <c r="A87" s="22"/>
      <c r="B87" s="22"/>
      <c r="C87" s="22"/>
      <c r="D87" s="22"/>
      <c r="E87" s="22"/>
      <c r="F87" s="22"/>
      <c r="G87" s="22"/>
    </row>
    <row r="88" spans="1:7">
      <c r="A88" s="22"/>
      <c r="B88" s="22"/>
      <c r="C88" s="22"/>
      <c r="D88" s="22"/>
      <c r="E88" s="22"/>
      <c r="F88" s="22"/>
      <c r="G88" s="22"/>
    </row>
    <row r="89" spans="1:7">
      <c r="A89" s="22"/>
      <c r="B89" s="22"/>
      <c r="C89" s="22"/>
      <c r="D89" s="22"/>
      <c r="E89" s="22"/>
      <c r="F89" s="22"/>
      <c r="G89" s="22"/>
    </row>
    <row r="90" spans="1:7">
      <c r="A90" s="22"/>
      <c r="B90" s="22"/>
      <c r="C90" s="22"/>
      <c r="D90" s="22"/>
      <c r="E90" s="22"/>
      <c r="F90" s="22"/>
      <c r="G90" s="22"/>
    </row>
    <row r="91" spans="1:7">
      <c r="A91" s="22"/>
      <c r="B91" s="22"/>
      <c r="C91" s="22"/>
      <c r="D91" s="22"/>
      <c r="E91" s="22"/>
      <c r="F91" s="22"/>
      <c r="G91" s="22"/>
    </row>
    <row r="92" spans="1:7">
      <c r="A92" s="22"/>
      <c r="B92" s="22"/>
      <c r="C92" s="22"/>
      <c r="D92" s="22"/>
      <c r="E92" s="22"/>
      <c r="F92" s="22"/>
      <c r="G92" s="22"/>
    </row>
    <row r="93" spans="1:7">
      <c r="A93" s="22"/>
      <c r="B93" s="22"/>
      <c r="C93" s="22"/>
      <c r="D93" s="22"/>
      <c r="E93" s="22"/>
      <c r="F93" s="22"/>
      <c r="G93" s="22"/>
    </row>
    <row r="94" spans="1:7">
      <c r="A94" s="22"/>
      <c r="B94" s="22"/>
      <c r="C94" s="22"/>
      <c r="D94" s="22"/>
      <c r="E94" s="22"/>
      <c r="F94" s="22"/>
      <c r="G94" s="22"/>
    </row>
    <row r="95" spans="1:7">
      <c r="A95" s="22"/>
      <c r="B95" s="22"/>
      <c r="C95" s="22"/>
      <c r="D95" s="22"/>
      <c r="E95" s="22"/>
      <c r="F95" s="22"/>
      <c r="G95" s="22"/>
    </row>
    <row r="96" spans="1:7">
      <c r="A96" s="22"/>
      <c r="B96" s="22"/>
      <c r="C96" s="22"/>
      <c r="D96" s="22"/>
      <c r="E96" s="22"/>
      <c r="F96" s="22"/>
      <c r="G96" s="22"/>
    </row>
    <row r="97" spans="1:7">
      <c r="A97" s="22"/>
      <c r="B97" s="22"/>
      <c r="C97" s="22"/>
      <c r="D97" s="22"/>
      <c r="E97" s="22"/>
      <c r="F97" s="22"/>
      <c r="G97" s="22"/>
    </row>
    <row r="98" spans="1:7">
      <c r="A98" s="22"/>
      <c r="B98" s="22"/>
      <c r="C98" s="22"/>
      <c r="D98" s="22"/>
      <c r="E98" s="22"/>
      <c r="F98" s="22"/>
      <c r="G98" s="22"/>
    </row>
    <row r="99" spans="1:7">
      <c r="A99" s="22"/>
      <c r="B99" s="22"/>
      <c r="C99" s="22"/>
      <c r="D99" s="22"/>
      <c r="E99" s="22"/>
      <c r="F99" s="22"/>
      <c r="G99" s="22"/>
    </row>
    <row r="100" spans="1:7">
      <c r="A100" s="22"/>
      <c r="B100" s="22"/>
      <c r="C100" s="22"/>
      <c r="D100" s="22"/>
      <c r="E100" s="22"/>
      <c r="F100" s="22"/>
      <c r="G100" s="22"/>
    </row>
    <row r="101" spans="1:7">
      <c r="A101" s="22"/>
      <c r="B101" s="22"/>
      <c r="C101" s="22"/>
      <c r="D101" s="22"/>
      <c r="E101" s="22"/>
      <c r="F101" s="22"/>
      <c r="G101" s="22"/>
    </row>
    <row r="102" spans="1:7">
      <c r="A102" s="22"/>
      <c r="B102" s="22"/>
      <c r="C102" s="22"/>
      <c r="D102" s="22"/>
      <c r="E102" s="22"/>
      <c r="F102" s="22"/>
      <c r="G102" s="22"/>
    </row>
    <row r="103" spans="1:7">
      <c r="A103" s="22"/>
      <c r="B103" s="22"/>
      <c r="C103" s="22"/>
      <c r="D103" s="22"/>
      <c r="E103" s="22"/>
      <c r="F103" s="22"/>
      <c r="G103" s="22"/>
    </row>
    <row r="104" spans="1:7">
      <c r="A104" s="22"/>
      <c r="B104" s="22"/>
      <c r="C104" s="22"/>
      <c r="D104" s="22"/>
      <c r="E104" s="22"/>
      <c r="F104" s="22"/>
      <c r="G104" s="22"/>
    </row>
    <row r="105" spans="1:7">
      <c r="A105" s="22"/>
      <c r="B105" s="22"/>
      <c r="C105" s="22"/>
      <c r="D105" s="22"/>
      <c r="E105" s="22"/>
      <c r="F105" s="22"/>
      <c r="G105" s="22"/>
    </row>
    <row r="106" spans="1:7">
      <c r="A106" s="22"/>
      <c r="B106" s="22"/>
      <c r="C106" s="22"/>
      <c r="D106" s="22"/>
      <c r="E106" s="22"/>
      <c r="F106" s="22"/>
      <c r="G106" s="22"/>
    </row>
    <row r="107" spans="1:7">
      <c r="A107" s="22"/>
      <c r="B107" s="22"/>
      <c r="C107" s="22"/>
      <c r="D107" s="22"/>
      <c r="E107" s="22"/>
      <c r="F107" s="22"/>
      <c r="G107" s="22"/>
    </row>
    <row r="108" spans="1:7">
      <c r="A108" s="22"/>
      <c r="B108" s="22"/>
      <c r="C108" s="22"/>
      <c r="D108" s="22"/>
      <c r="E108" s="22"/>
      <c r="F108" s="22"/>
      <c r="G108" s="22"/>
    </row>
    <row r="109" spans="1:7">
      <c r="A109" s="22"/>
      <c r="B109" s="22"/>
      <c r="C109" s="22"/>
      <c r="D109" s="22"/>
      <c r="E109" s="22"/>
      <c r="F109" s="22"/>
      <c r="G109" s="22"/>
    </row>
    <row r="110" spans="1:7">
      <c r="A110" s="22"/>
      <c r="B110" s="22"/>
      <c r="C110" s="22"/>
      <c r="D110" s="22"/>
      <c r="E110" s="22"/>
      <c r="F110" s="22"/>
      <c r="G110" s="22"/>
    </row>
    <row r="111" spans="1:7">
      <c r="A111" s="22"/>
      <c r="B111" s="22"/>
      <c r="C111" s="22"/>
      <c r="D111" s="22"/>
      <c r="E111" s="22"/>
      <c r="F111" s="22"/>
      <c r="G111" s="22"/>
    </row>
    <row r="112" spans="1:7">
      <c r="A112" s="22"/>
      <c r="B112" s="22"/>
      <c r="C112" s="22"/>
      <c r="D112" s="22"/>
      <c r="E112" s="22"/>
      <c r="F112" s="22"/>
      <c r="G112" s="22"/>
    </row>
    <row r="113" spans="1:7">
      <c r="A113" s="22"/>
      <c r="B113" s="22"/>
      <c r="C113" s="22"/>
      <c r="D113" s="22"/>
      <c r="E113" s="22"/>
      <c r="F113" s="22"/>
      <c r="G113" s="22"/>
    </row>
    <row r="114" spans="1:7">
      <c r="A114" s="22"/>
      <c r="B114" s="22"/>
      <c r="C114" s="22"/>
      <c r="D114" s="22"/>
      <c r="E114" s="22"/>
      <c r="F114" s="22"/>
      <c r="G114" s="22"/>
    </row>
    <row r="115" spans="1:7">
      <c r="A115" s="22"/>
      <c r="B115" s="22"/>
      <c r="C115" s="22"/>
      <c r="D115" s="22"/>
      <c r="E115" s="22"/>
      <c r="F115" s="22"/>
      <c r="G115" s="22"/>
    </row>
    <row r="116" spans="1:7">
      <c r="A116" s="22"/>
      <c r="B116" s="22"/>
      <c r="C116" s="22"/>
      <c r="D116" s="22"/>
      <c r="E116" s="22"/>
      <c r="F116" s="22"/>
      <c r="G116" s="22"/>
    </row>
    <row r="117" spans="1:7">
      <c r="A117" s="22"/>
      <c r="B117" s="22"/>
      <c r="C117" s="22"/>
      <c r="D117" s="22"/>
      <c r="E117" s="22"/>
      <c r="F117" s="22"/>
      <c r="G117" s="22"/>
    </row>
    <row r="118" spans="1:7">
      <c r="A118" s="22"/>
      <c r="B118" s="22"/>
      <c r="C118" s="22"/>
      <c r="D118" s="22"/>
      <c r="E118" s="22"/>
      <c r="F118" s="22"/>
      <c r="G118" s="22"/>
    </row>
    <row r="119" spans="1:7">
      <c r="A119" s="22"/>
      <c r="B119" s="22"/>
      <c r="C119" s="22"/>
      <c r="D119" s="22"/>
      <c r="E119" s="22"/>
      <c r="F119" s="22"/>
      <c r="G119" s="22"/>
    </row>
    <row r="120" spans="1:7">
      <c r="A120" s="22"/>
      <c r="B120" s="22"/>
      <c r="C120" s="22"/>
      <c r="D120" s="22"/>
      <c r="E120" s="22"/>
      <c r="F120" s="22"/>
      <c r="G120" s="22"/>
    </row>
    <row r="121" spans="1:7">
      <c r="A121" s="22"/>
      <c r="B121" s="22"/>
      <c r="C121" s="22"/>
      <c r="D121" s="22"/>
      <c r="E121" s="22"/>
      <c r="F121" s="22"/>
      <c r="G121" s="22"/>
    </row>
    <row r="122" spans="1:7">
      <c r="A122" s="22"/>
      <c r="B122" s="22"/>
      <c r="C122" s="22"/>
      <c r="D122" s="22"/>
      <c r="E122" s="22"/>
      <c r="F122" s="22"/>
      <c r="G122" s="22"/>
    </row>
    <row r="123" spans="1:7">
      <c r="A123" s="22"/>
      <c r="B123" s="22"/>
      <c r="C123" s="22"/>
      <c r="D123" s="22"/>
      <c r="E123" s="22"/>
      <c r="F123" s="22"/>
      <c r="G123" s="22"/>
    </row>
    <row r="124" spans="1:7">
      <c r="A124" s="22"/>
      <c r="B124" s="22"/>
      <c r="C124" s="22"/>
      <c r="D124" s="22"/>
      <c r="E124" s="22"/>
      <c r="F124" s="22"/>
      <c r="G124" s="22"/>
    </row>
    <row r="125" spans="1:7">
      <c r="A125" s="22"/>
      <c r="B125" s="22"/>
      <c r="C125" s="22"/>
      <c r="D125" s="22"/>
      <c r="E125" s="22"/>
      <c r="F125" s="22"/>
      <c r="G125" s="22"/>
    </row>
    <row r="126" spans="1:7">
      <c r="A126" s="22"/>
      <c r="B126" s="22"/>
      <c r="C126" s="22"/>
      <c r="D126" s="22"/>
      <c r="E126" s="22"/>
      <c r="F126" s="22"/>
      <c r="G126" s="22"/>
    </row>
    <row r="127" spans="1:7">
      <c r="A127" s="22"/>
      <c r="B127" s="22"/>
      <c r="C127" s="22"/>
      <c r="D127" s="22"/>
      <c r="E127" s="22"/>
      <c r="F127" s="22"/>
      <c r="G127" s="22"/>
    </row>
    <row r="128" spans="1:7">
      <c r="A128" s="22"/>
      <c r="B128" s="22"/>
      <c r="C128" s="22"/>
      <c r="D128" s="22"/>
      <c r="E128" s="22"/>
      <c r="F128" s="22"/>
      <c r="G128" s="22"/>
    </row>
    <row r="129" spans="1:7">
      <c r="A129" s="22"/>
      <c r="B129" s="22"/>
      <c r="C129" s="22"/>
      <c r="D129" s="22"/>
      <c r="E129" s="22"/>
      <c r="F129" s="22"/>
      <c r="G129" s="22"/>
    </row>
    <row r="130" spans="1:7">
      <c r="A130" s="22"/>
      <c r="B130" s="22"/>
      <c r="C130" s="22"/>
      <c r="D130" s="22"/>
      <c r="E130" s="22"/>
      <c r="F130" s="22"/>
      <c r="G130" s="22"/>
    </row>
    <row r="131" spans="1:7">
      <c r="A131" s="22"/>
      <c r="B131" s="22"/>
      <c r="C131" s="22"/>
      <c r="D131" s="22"/>
      <c r="E131" s="22"/>
      <c r="F131" s="22"/>
      <c r="G131" s="22"/>
    </row>
    <row r="132" spans="1:7">
      <c r="A132" s="22"/>
      <c r="B132" s="22"/>
      <c r="C132" s="22"/>
      <c r="D132" s="22"/>
      <c r="E132" s="22"/>
      <c r="F132" s="22"/>
      <c r="G132" s="22"/>
    </row>
    <row r="133" spans="1:7">
      <c r="A133" s="22"/>
      <c r="B133" s="22"/>
      <c r="C133" s="22"/>
      <c r="D133" s="22"/>
      <c r="E133" s="22"/>
      <c r="F133" s="22"/>
      <c r="G133" s="22"/>
    </row>
    <row r="134" spans="1:7">
      <c r="A134" s="22"/>
      <c r="B134" s="22"/>
      <c r="C134" s="22"/>
      <c r="D134" s="22"/>
      <c r="E134" s="22"/>
      <c r="F134" s="22"/>
      <c r="G134" s="22"/>
    </row>
    <row r="135" spans="1:7">
      <c r="A135" s="22"/>
      <c r="B135" s="22"/>
      <c r="C135" s="22"/>
      <c r="D135" s="22"/>
      <c r="E135" s="22"/>
      <c r="F135" s="22"/>
      <c r="G135" s="22"/>
    </row>
    <row r="136" spans="1:7">
      <c r="A136" s="22"/>
      <c r="B136" s="22"/>
      <c r="C136" s="22"/>
      <c r="D136" s="22"/>
      <c r="E136" s="22"/>
      <c r="F136" s="22"/>
      <c r="G136" s="22"/>
    </row>
    <row r="137" spans="1:7">
      <c r="A137" s="22"/>
      <c r="B137" s="22"/>
      <c r="C137" s="22"/>
      <c r="D137" s="22"/>
      <c r="E137" s="22"/>
      <c r="F137" s="22"/>
      <c r="G137" s="22"/>
    </row>
    <row r="138" spans="1:7">
      <c r="A138" s="22"/>
      <c r="B138" s="22"/>
      <c r="C138" s="22"/>
      <c r="D138" s="22"/>
      <c r="E138" s="22"/>
      <c r="F138" s="22"/>
      <c r="G138" s="22"/>
    </row>
    <row r="139" spans="1:7">
      <c r="A139" s="32"/>
      <c r="B139" s="32"/>
      <c r="C139" s="32"/>
      <c r="D139" s="32"/>
      <c r="E139" s="34"/>
      <c r="F139" s="34"/>
      <c r="G139" s="32"/>
    </row>
    <row r="140" spans="1:7">
      <c r="A140" s="32"/>
      <c r="B140" s="32"/>
      <c r="C140" s="32"/>
      <c r="D140" s="32"/>
      <c r="E140" s="34"/>
      <c r="F140" s="34"/>
      <c r="G140" s="32"/>
    </row>
    <row r="141" spans="1:7">
      <c r="A141" s="32"/>
      <c r="B141" s="32"/>
      <c r="C141" s="32"/>
      <c r="D141" s="32"/>
      <c r="E141" s="34"/>
      <c r="F141" s="34"/>
      <c r="G141" s="32"/>
    </row>
    <row r="142" spans="1:7">
      <c r="A142" s="32"/>
      <c r="B142" s="32"/>
      <c r="C142" s="32"/>
      <c r="D142" s="32"/>
      <c r="E142" s="34"/>
      <c r="F142" s="34"/>
      <c r="G142" s="32"/>
    </row>
    <row r="143" spans="1:7">
      <c r="A143" s="32"/>
      <c r="B143" s="32"/>
      <c r="C143" s="32"/>
      <c r="D143" s="32"/>
      <c r="E143" s="34"/>
      <c r="F143" s="34"/>
      <c r="G143" s="32"/>
    </row>
    <row r="144" spans="1:7">
      <c r="A144" s="32"/>
      <c r="B144" s="32"/>
      <c r="C144" s="32"/>
      <c r="D144" s="32"/>
      <c r="E144" s="34"/>
      <c r="F144" s="34"/>
      <c r="G144" s="32"/>
    </row>
    <row r="145" spans="1:7">
      <c r="A145" s="32"/>
      <c r="B145" s="32"/>
      <c r="C145" s="32"/>
      <c r="D145" s="32"/>
      <c r="E145" s="34"/>
      <c r="F145" s="34"/>
      <c r="G145" s="32"/>
    </row>
    <row r="146" spans="1:7">
      <c r="A146" s="32"/>
      <c r="B146" s="32"/>
      <c r="C146" s="32"/>
      <c r="D146" s="32"/>
      <c r="E146" s="34"/>
      <c r="F146" s="34"/>
      <c r="G146" s="32"/>
    </row>
    <row r="147" spans="1:7">
      <c r="A147" s="32"/>
      <c r="B147" s="32"/>
      <c r="C147" s="32"/>
      <c r="D147" s="32"/>
      <c r="E147" s="34"/>
      <c r="F147" s="34"/>
      <c r="G147" s="32"/>
    </row>
    <row r="148" spans="1:7">
      <c r="A148" s="32"/>
      <c r="B148" s="32"/>
      <c r="C148" s="32"/>
      <c r="D148" s="32"/>
      <c r="E148" s="34"/>
      <c r="F148" s="34"/>
      <c r="G148" s="32"/>
    </row>
    <row r="149" spans="1:7">
      <c r="A149" s="32"/>
      <c r="B149" s="32"/>
      <c r="C149" s="32"/>
      <c r="D149" s="32"/>
      <c r="E149" s="34"/>
      <c r="F149" s="34"/>
      <c r="G149" s="32"/>
    </row>
    <row r="150" spans="1:7">
      <c r="A150" s="32"/>
      <c r="B150" s="32"/>
      <c r="C150" s="32"/>
      <c r="D150" s="32"/>
      <c r="E150" s="34"/>
      <c r="F150" s="34"/>
      <c r="G150" s="32"/>
    </row>
    <row r="151" ht="18" spans="1:7">
      <c r="A151" s="32"/>
      <c r="B151" s="32"/>
      <c r="C151" s="32"/>
      <c r="D151" s="32"/>
      <c r="E151" s="34"/>
      <c r="F151" s="34"/>
      <c r="G151" s="33"/>
    </row>
    <row r="152" ht="18" spans="1:7">
      <c r="A152" s="33"/>
      <c r="B152" s="33"/>
      <c r="C152" s="33"/>
      <c r="D152" s="33"/>
      <c r="E152" s="35"/>
      <c r="F152" s="35"/>
      <c r="G152" s="33"/>
    </row>
    <row r="153" ht="18" spans="1:7">
      <c r="A153" s="33"/>
      <c r="B153" s="33"/>
      <c r="C153" s="33"/>
      <c r="D153" s="33"/>
      <c r="E153" s="35"/>
      <c r="F153" s="35"/>
      <c r="G153" s="33"/>
    </row>
    <row r="154" ht="16.5" spans="5:6">
      <c r="E154" s="35"/>
      <c r="F154" s="35"/>
    </row>
    <row r="155" ht="16.5" spans="5:6">
      <c r="E155" s="35"/>
      <c r="F155" s="35"/>
    </row>
    <row r="156" ht="16.5" spans="5:6">
      <c r="E156" s="35"/>
      <c r="F156" s="35"/>
    </row>
    <row r="157" ht="16.5" spans="5:6">
      <c r="E157" s="35"/>
      <c r="F157" s="35"/>
    </row>
    <row r="158" ht="16.5" spans="5:6">
      <c r="E158" s="35"/>
      <c r="F158" s="35"/>
    </row>
    <row r="159" ht="16.5" spans="5:6">
      <c r="E159" s="35"/>
      <c r="F159" s="35"/>
    </row>
    <row r="160" ht="16.5" spans="5:6">
      <c r="E160" s="35"/>
      <c r="F160" s="35"/>
    </row>
    <row r="161" ht="16.5" spans="5:6">
      <c r="E161" s="35"/>
      <c r="F161" s="35"/>
    </row>
    <row r="162" ht="16.5" spans="5:6">
      <c r="E162" s="35"/>
      <c r="F162" s="35"/>
    </row>
    <row r="163" ht="16.5" spans="5:6">
      <c r="E163" s="35"/>
      <c r="F163" s="35"/>
    </row>
    <row r="164" ht="16.5" spans="5:6">
      <c r="E164" s="35"/>
      <c r="F164" s="35"/>
    </row>
    <row r="165" ht="16.5" spans="5:6">
      <c r="E165" s="35"/>
      <c r="F165" s="35"/>
    </row>
    <row r="166" ht="16.5" spans="5:6">
      <c r="E166" s="35"/>
      <c r="F166" s="35"/>
    </row>
    <row r="167" ht="16.5" spans="5:6">
      <c r="E167" s="35"/>
      <c r="F167" s="35"/>
    </row>
    <row r="168" ht="16.5" spans="5:6">
      <c r="E168" s="35"/>
      <c r="F168" s="35"/>
    </row>
    <row r="169" ht="16.5" spans="5:6">
      <c r="E169" s="35"/>
      <c r="F169" s="35"/>
    </row>
    <row r="170" ht="16.5" spans="5:6">
      <c r="E170" s="35"/>
      <c r="F170" s="35"/>
    </row>
    <row r="171" ht="16.5" spans="5:6">
      <c r="E171" s="35"/>
      <c r="F171" s="35"/>
    </row>
    <row r="172" ht="16.5" spans="5:6">
      <c r="E172" s="35"/>
      <c r="F172" s="35"/>
    </row>
    <row r="173" ht="16.5" spans="5:6">
      <c r="E173" s="35"/>
      <c r="F173" s="35"/>
    </row>
    <row r="174" ht="16.5" spans="5:6">
      <c r="E174" s="35"/>
      <c r="F174" s="35"/>
    </row>
    <row r="175" ht="16.5" spans="5:6">
      <c r="E175" s="35"/>
      <c r="F175" s="35"/>
    </row>
    <row r="176" ht="16.5" spans="5:6">
      <c r="E176" s="35"/>
      <c r="F176" s="35"/>
    </row>
    <row r="177" ht="16.5" spans="5:6">
      <c r="E177" s="35"/>
      <c r="F177" s="35"/>
    </row>
    <row r="178" ht="16.5" spans="5:6">
      <c r="E178" s="35"/>
      <c r="F178" s="35"/>
    </row>
    <row r="179" ht="16.5" spans="5:6">
      <c r="E179" s="35"/>
      <c r="F179" s="35"/>
    </row>
    <row r="180" ht="16.5" spans="5:6">
      <c r="E180" s="35"/>
      <c r="F180" s="35"/>
    </row>
    <row r="181" ht="16.5" spans="5:6">
      <c r="E181" s="35"/>
      <c r="F181" s="35"/>
    </row>
    <row r="182" ht="16.5" spans="5:6">
      <c r="E182" s="35"/>
      <c r="F182" s="35"/>
    </row>
    <row r="183" ht="16.5" spans="5:6">
      <c r="E183" s="35"/>
      <c r="F183" s="35"/>
    </row>
    <row r="184" ht="16.5" spans="5:6">
      <c r="E184" s="35"/>
      <c r="F184" s="35"/>
    </row>
    <row r="185" ht="16.5" spans="5:6">
      <c r="E185" s="35"/>
      <c r="F185" s="35"/>
    </row>
    <row r="186" ht="16.5" spans="5:6">
      <c r="E186" s="35"/>
      <c r="F186" s="35"/>
    </row>
    <row r="187" ht="16.5" spans="5:6">
      <c r="E187" s="35"/>
      <c r="F187" s="35"/>
    </row>
    <row r="188" ht="16.5" spans="5:6">
      <c r="E188" s="35"/>
      <c r="F188" s="35"/>
    </row>
    <row r="189" ht="16.5" spans="5:6">
      <c r="E189" s="35"/>
      <c r="F189" s="35"/>
    </row>
    <row r="190" ht="16.5" spans="5:6">
      <c r="E190" s="35"/>
      <c r="F190" s="35"/>
    </row>
    <row r="191" ht="16.5" spans="5:6">
      <c r="E191" s="35"/>
      <c r="F191" s="35"/>
    </row>
    <row r="192" ht="16.5" spans="5:6">
      <c r="E192" s="35"/>
      <c r="F192" s="35"/>
    </row>
    <row r="193" ht="16.5" spans="5:6">
      <c r="E193" s="35"/>
      <c r="F193" s="35"/>
    </row>
    <row r="194" ht="16.5" spans="5:6">
      <c r="E194" s="35"/>
      <c r="F194" s="35"/>
    </row>
    <row r="195" ht="16.5" spans="5:6">
      <c r="E195" s="35"/>
      <c r="F195" s="35"/>
    </row>
    <row r="196" ht="16.5" spans="5:6">
      <c r="E196" s="35"/>
      <c r="F196" s="35"/>
    </row>
    <row r="197" ht="16.5" spans="5:6">
      <c r="E197" s="35"/>
      <c r="F197" s="35"/>
    </row>
    <row r="198" ht="16.5" spans="5:6">
      <c r="E198" s="35"/>
      <c r="F198" s="35"/>
    </row>
    <row r="199" ht="16.5" spans="5:6">
      <c r="E199" s="35"/>
      <c r="F199" s="35"/>
    </row>
  </sheetData>
  <pageMargins left="0.78740157480315" right="0.26" top="0.748031496062992" bottom="0.24" header="0.433070866141732" footer="0.17"/>
  <pageSetup paperSize="9" orientation="portrait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45"/>
  <sheetViews>
    <sheetView topLeftCell="A13" workbookViewId="0">
      <selection activeCell="B18" sqref="B18"/>
    </sheetView>
  </sheetViews>
  <sheetFormatPr defaultColWidth="14.6666666666667" defaultRowHeight="16.5" customHeight="1"/>
  <cols>
    <col min="1" max="1" width="47.8833333333333" style="369" customWidth="1"/>
    <col min="2" max="2" width="9.66666666666667" style="369" customWidth="1"/>
    <col min="3" max="5" width="10.1083333333333" style="369" customWidth="1"/>
    <col min="6" max="16384" width="14.6666666666667" style="369"/>
  </cols>
  <sheetData>
    <row r="1" ht="19.5" customHeight="1" spans="1:5">
      <c r="A1" s="386" t="s">
        <v>21</v>
      </c>
      <c r="B1" s="386"/>
      <c r="C1" s="386"/>
      <c r="D1" s="386"/>
      <c r="E1" s="386"/>
    </row>
    <row r="2" ht="8.4" customHeight="1" spans="1:5">
      <c r="A2" s="386"/>
      <c r="B2" s="386"/>
      <c r="C2" s="386"/>
      <c r="D2" s="386"/>
      <c r="E2" s="386"/>
    </row>
    <row r="3" ht="15" customHeight="1" spans="1:5">
      <c r="A3" s="387"/>
      <c r="C3" s="388"/>
      <c r="D3" s="389"/>
      <c r="E3" s="404" t="s">
        <v>22</v>
      </c>
    </row>
    <row r="4" ht="15" customHeight="1" spans="1:5">
      <c r="A4" s="390"/>
      <c r="B4" s="391" t="s">
        <v>23</v>
      </c>
      <c r="C4" s="391" t="s">
        <v>24</v>
      </c>
      <c r="D4" s="391" t="s">
        <v>24</v>
      </c>
      <c r="E4" s="391" t="s">
        <v>25</v>
      </c>
    </row>
    <row r="5" ht="15" customHeight="1" spans="1:5">
      <c r="A5" s="392"/>
      <c r="B5" s="382" t="s">
        <v>26</v>
      </c>
      <c r="C5" s="382" t="s">
        <v>26</v>
      </c>
      <c r="D5" s="382" t="s">
        <v>26</v>
      </c>
      <c r="E5" s="382" t="s">
        <v>26</v>
      </c>
    </row>
    <row r="6" ht="15" customHeight="1" spans="1:5">
      <c r="A6" s="392"/>
      <c r="B6" s="382" t="s">
        <v>27</v>
      </c>
      <c r="C6" s="382" t="s">
        <v>27</v>
      </c>
      <c r="D6" s="382" t="s">
        <v>27</v>
      </c>
      <c r="E6" s="382" t="s">
        <v>27</v>
      </c>
    </row>
    <row r="7" ht="15" customHeight="1" spans="1:5">
      <c r="A7" s="392"/>
      <c r="B7" s="382" t="s">
        <v>28</v>
      </c>
      <c r="C7" s="382" t="s">
        <v>29</v>
      </c>
      <c r="D7" s="382" t="s">
        <v>28</v>
      </c>
      <c r="E7" s="382" t="s">
        <v>30</v>
      </c>
    </row>
    <row r="8" ht="15" customHeight="1" spans="1:5">
      <c r="A8" s="392"/>
      <c r="B8" s="393" t="s">
        <v>31</v>
      </c>
      <c r="C8" s="393" t="s">
        <v>32</v>
      </c>
      <c r="D8" s="393" t="s">
        <v>31</v>
      </c>
      <c r="E8" s="393" t="s">
        <v>31</v>
      </c>
    </row>
    <row r="9" s="382" customFormat="1" ht="18" customHeight="1" spans="1:5">
      <c r="A9" s="344" t="s">
        <v>33</v>
      </c>
      <c r="B9" s="394">
        <v>104.78</v>
      </c>
      <c r="C9" s="395">
        <v>100.75</v>
      </c>
      <c r="D9" s="395">
        <v>106.33</v>
      </c>
      <c r="E9" s="395">
        <v>105.99</v>
      </c>
    </row>
    <row r="10" s="383" customFormat="1" ht="15" customHeight="1" spans="1:119">
      <c r="A10" s="396" t="s">
        <v>34</v>
      </c>
      <c r="B10" s="397">
        <v>93.08</v>
      </c>
      <c r="C10" s="398">
        <v>95.97</v>
      </c>
      <c r="D10" s="398">
        <v>93.15</v>
      </c>
      <c r="E10" s="398">
        <v>95.41</v>
      </c>
      <c r="F10" s="405"/>
      <c r="G10" s="405"/>
      <c r="H10" s="405"/>
      <c r="I10" s="405"/>
      <c r="J10" s="405"/>
      <c r="K10" s="405"/>
      <c r="L10" s="405"/>
      <c r="M10" s="405"/>
      <c r="N10" s="405"/>
      <c r="O10" s="405"/>
      <c r="P10" s="405"/>
      <c r="Q10" s="405"/>
      <c r="R10" s="405"/>
      <c r="S10" s="405"/>
      <c r="T10" s="405"/>
      <c r="U10" s="405"/>
      <c r="V10" s="405"/>
      <c r="W10" s="405"/>
      <c r="X10" s="405"/>
      <c r="Y10" s="405"/>
      <c r="Z10" s="405"/>
      <c r="AA10" s="405"/>
      <c r="AB10" s="405"/>
      <c r="AC10" s="405"/>
      <c r="AD10" s="405"/>
      <c r="AE10" s="405"/>
      <c r="AF10" s="405"/>
      <c r="AG10" s="405"/>
      <c r="AH10" s="405"/>
      <c r="AI10" s="405"/>
      <c r="AJ10" s="405"/>
      <c r="AK10" s="405"/>
      <c r="AL10" s="405"/>
      <c r="AM10" s="405"/>
      <c r="AN10" s="405"/>
      <c r="AO10" s="405"/>
      <c r="AP10" s="405"/>
      <c r="AQ10" s="405"/>
      <c r="AR10" s="405"/>
      <c r="AS10" s="405"/>
      <c r="AT10" s="405"/>
      <c r="AU10" s="405"/>
      <c r="AV10" s="405"/>
      <c r="AW10" s="405"/>
      <c r="AX10" s="405"/>
      <c r="AY10" s="405"/>
      <c r="AZ10" s="405"/>
      <c r="BA10" s="405"/>
      <c r="BB10" s="405"/>
      <c r="BC10" s="405"/>
      <c r="BD10" s="405"/>
      <c r="BE10" s="405"/>
      <c r="BF10" s="405"/>
      <c r="BG10" s="405"/>
      <c r="BH10" s="405"/>
      <c r="BI10" s="405"/>
      <c r="BJ10" s="405"/>
      <c r="BK10" s="405"/>
      <c r="BL10" s="405"/>
      <c r="BM10" s="405"/>
      <c r="BN10" s="405"/>
      <c r="BO10" s="405"/>
      <c r="BP10" s="405"/>
      <c r="BQ10" s="405"/>
      <c r="BR10" s="405"/>
      <c r="BS10" s="405"/>
      <c r="BT10" s="405"/>
      <c r="BU10" s="405"/>
      <c r="BV10" s="405"/>
      <c r="BW10" s="405"/>
      <c r="BX10" s="405"/>
      <c r="BY10" s="405"/>
      <c r="BZ10" s="405"/>
      <c r="CA10" s="405"/>
      <c r="CB10" s="405"/>
      <c r="CC10" s="405"/>
      <c r="CD10" s="405"/>
      <c r="CE10" s="405"/>
      <c r="CF10" s="405"/>
      <c r="CG10" s="405"/>
      <c r="CH10" s="405"/>
      <c r="CI10" s="405"/>
      <c r="CJ10" s="405"/>
      <c r="CK10" s="405"/>
      <c r="CL10" s="405"/>
      <c r="CM10" s="405"/>
      <c r="CN10" s="405"/>
      <c r="CO10" s="405"/>
      <c r="CP10" s="405"/>
      <c r="CQ10" s="405"/>
      <c r="CR10" s="405"/>
      <c r="CS10" s="405"/>
      <c r="CT10" s="405"/>
      <c r="CU10" s="405"/>
      <c r="CV10" s="405"/>
      <c r="CW10" s="405"/>
      <c r="CX10" s="405"/>
      <c r="CY10" s="405"/>
      <c r="CZ10" s="405"/>
      <c r="DA10" s="405"/>
      <c r="DB10" s="405"/>
      <c r="DC10" s="405"/>
      <c r="DD10" s="405"/>
      <c r="DE10" s="405"/>
      <c r="DF10" s="405"/>
      <c r="DG10" s="405"/>
      <c r="DH10" s="405"/>
      <c r="DI10" s="405"/>
      <c r="DJ10" s="405"/>
      <c r="DK10" s="405"/>
      <c r="DL10" s="405"/>
      <c r="DM10" s="405"/>
      <c r="DN10" s="405"/>
      <c r="DO10" s="405"/>
    </row>
    <row r="11" ht="15" customHeight="1" spans="1:5">
      <c r="A11" s="347" t="s">
        <v>35</v>
      </c>
      <c r="B11" s="399">
        <v>92.99</v>
      </c>
      <c r="C11" s="400">
        <v>94.8</v>
      </c>
      <c r="D11" s="400">
        <v>99.11</v>
      </c>
      <c r="E11" s="400">
        <v>98.82</v>
      </c>
    </row>
    <row r="12" ht="15" customHeight="1" spans="1:5">
      <c r="A12" s="347" t="s">
        <v>36</v>
      </c>
      <c r="B12" s="399">
        <v>87.62</v>
      </c>
      <c r="C12" s="400">
        <v>96.6</v>
      </c>
      <c r="D12" s="400">
        <v>87.91</v>
      </c>
      <c r="E12" s="400">
        <v>90.37</v>
      </c>
    </row>
    <row r="13" ht="15" customHeight="1" spans="1:5">
      <c r="A13" s="347" t="s">
        <v>37</v>
      </c>
      <c r="B13" s="399">
        <v>115.7</v>
      </c>
      <c r="C13" s="400">
        <v>97.26</v>
      </c>
      <c r="D13" s="400">
        <v>122.79</v>
      </c>
      <c r="E13" s="400">
        <v>116.9</v>
      </c>
    </row>
    <row r="14" s="384" customFormat="1" ht="15" customHeight="1" spans="1:5">
      <c r="A14" s="347" t="s">
        <v>38</v>
      </c>
      <c r="B14" s="399">
        <v>104.61</v>
      </c>
      <c r="C14" s="400">
        <v>103</v>
      </c>
      <c r="D14" s="400">
        <v>100.56</v>
      </c>
      <c r="E14" s="400">
        <v>101.7</v>
      </c>
    </row>
    <row r="15" s="384" customFormat="1" ht="15" customHeight="1" spans="1:5">
      <c r="A15" s="347" t="s">
        <v>39</v>
      </c>
      <c r="B15" s="399">
        <v>130.55</v>
      </c>
      <c r="C15" s="400">
        <v>83.04</v>
      </c>
      <c r="D15" s="400">
        <v>99.7</v>
      </c>
      <c r="E15" s="400">
        <v>117.71</v>
      </c>
    </row>
    <row r="16" ht="15" customHeight="1" spans="1:5">
      <c r="A16" s="401" t="s">
        <v>40</v>
      </c>
      <c r="B16" s="402">
        <v>105.13</v>
      </c>
      <c r="C16" s="398">
        <v>101.06</v>
      </c>
      <c r="D16" s="398">
        <v>106.96</v>
      </c>
      <c r="E16" s="398">
        <v>106.28</v>
      </c>
    </row>
    <row r="17" ht="15" customHeight="1" spans="1:5">
      <c r="A17" s="347" t="s">
        <v>41</v>
      </c>
      <c r="B17" s="400">
        <v>106</v>
      </c>
      <c r="C17" s="400">
        <v>103.87</v>
      </c>
      <c r="D17" s="400">
        <v>107.26</v>
      </c>
      <c r="E17" s="400">
        <v>105.47</v>
      </c>
    </row>
    <row r="18" ht="15" customHeight="1" spans="1:5">
      <c r="A18" s="347" t="s">
        <v>42</v>
      </c>
      <c r="B18" s="400">
        <v>100.28</v>
      </c>
      <c r="C18" s="400">
        <v>99.33</v>
      </c>
      <c r="D18" s="400">
        <v>110.4</v>
      </c>
      <c r="E18" s="400">
        <v>100.71</v>
      </c>
    </row>
    <row r="19" ht="15" customHeight="1" spans="1:5">
      <c r="A19" s="347" t="s">
        <v>43</v>
      </c>
      <c r="B19" s="400">
        <v>107.06</v>
      </c>
      <c r="C19" s="400">
        <v>98.89</v>
      </c>
      <c r="D19" s="400">
        <v>110.45</v>
      </c>
      <c r="E19" s="400">
        <v>109.14</v>
      </c>
    </row>
    <row r="20" ht="15" customHeight="1" spans="1:5">
      <c r="A20" s="347" t="s">
        <v>44</v>
      </c>
      <c r="B20" s="400">
        <v>112.16</v>
      </c>
      <c r="C20" s="400">
        <v>99.44</v>
      </c>
      <c r="D20" s="400">
        <v>110.99</v>
      </c>
      <c r="E20" s="400">
        <v>114.49</v>
      </c>
    </row>
    <row r="21" ht="15" customHeight="1" spans="1:5">
      <c r="A21" s="347" t="s">
        <v>45</v>
      </c>
      <c r="B21" s="400">
        <v>105</v>
      </c>
      <c r="C21" s="400">
        <v>105</v>
      </c>
      <c r="D21" s="400">
        <v>109.59</v>
      </c>
      <c r="E21" s="400">
        <v>105.79</v>
      </c>
    </row>
    <row r="22" ht="15" customHeight="1" spans="1:5">
      <c r="A22" s="347" t="s">
        <v>46</v>
      </c>
      <c r="B22" s="400">
        <v>105.47</v>
      </c>
      <c r="C22" s="400">
        <v>103.3</v>
      </c>
      <c r="D22" s="400">
        <v>108.77</v>
      </c>
      <c r="E22" s="400">
        <v>106.88</v>
      </c>
    </row>
    <row r="23" ht="37.2" customHeight="1" spans="1:5">
      <c r="A23" s="347" t="s">
        <v>47</v>
      </c>
      <c r="B23" s="400">
        <v>106.32</v>
      </c>
      <c r="C23" s="400">
        <v>103.1</v>
      </c>
      <c r="D23" s="400">
        <v>119.24</v>
      </c>
      <c r="E23" s="400">
        <v>108.26</v>
      </c>
    </row>
    <row r="24" ht="15" customHeight="1" spans="1:5">
      <c r="A24" s="347" t="s">
        <v>48</v>
      </c>
      <c r="B24" s="400">
        <v>107.59</v>
      </c>
      <c r="C24" s="400">
        <v>100.33</v>
      </c>
      <c r="D24" s="400">
        <v>107.76</v>
      </c>
      <c r="E24" s="400">
        <v>109</v>
      </c>
    </row>
    <row r="25" ht="15" customHeight="1" spans="1:5">
      <c r="A25" s="347" t="s">
        <v>49</v>
      </c>
      <c r="B25" s="400">
        <v>109</v>
      </c>
      <c r="C25" s="400">
        <v>104.83</v>
      </c>
      <c r="D25" s="400">
        <v>115.43</v>
      </c>
      <c r="E25" s="400">
        <v>113.58</v>
      </c>
    </row>
    <row r="26" ht="15" customHeight="1" spans="1:5">
      <c r="A26" s="347" t="s">
        <v>50</v>
      </c>
      <c r="B26" s="400">
        <v>94.67</v>
      </c>
      <c r="C26" s="400">
        <v>81.68</v>
      </c>
      <c r="D26" s="400">
        <v>67.84</v>
      </c>
      <c r="E26" s="400">
        <v>103.03</v>
      </c>
    </row>
    <row r="27" ht="15" customHeight="1" spans="1:5">
      <c r="A27" s="347" t="s">
        <v>51</v>
      </c>
      <c r="B27" s="400">
        <v>106.69</v>
      </c>
      <c r="C27" s="400">
        <v>100.73</v>
      </c>
      <c r="D27" s="400">
        <v>109.37</v>
      </c>
      <c r="E27" s="400">
        <v>124.25</v>
      </c>
    </row>
    <row r="28" ht="15" customHeight="1" spans="1:5">
      <c r="A28" s="347" t="s">
        <v>52</v>
      </c>
      <c r="B28" s="400">
        <v>110.97</v>
      </c>
      <c r="C28" s="400">
        <v>91.75</v>
      </c>
      <c r="D28" s="400">
        <v>92.89</v>
      </c>
      <c r="E28" s="400">
        <v>108.6</v>
      </c>
    </row>
    <row r="29" s="385" customFormat="1" ht="15" customHeight="1" spans="1:119">
      <c r="A29" s="347" t="s">
        <v>53</v>
      </c>
      <c r="B29" s="400">
        <v>131.81</v>
      </c>
      <c r="C29" s="400">
        <v>100.42</v>
      </c>
      <c r="D29" s="400">
        <v>129.71</v>
      </c>
      <c r="E29" s="400">
        <v>127.49</v>
      </c>
      <c r="F29" s="369"/>
      <c r="G29" s="369"/>
      <c r="H29" s="369"/>
      <c r="I29" s="369"/>
      <c r="J29" s="369"/>
      <c r="K29" s="369"/>
      <c r="L29" s="369"/>
      <c r="M29" s="369"/>
      <c r="N29" s="369"/>
      <c r="O29" s="369"/>
      <c r="P29" s="369"/>
      <c r="Q29" s="369"/>
      <c r="R29" s="369"/>
      <c r="S29" s="369"/>
      <c r="T29" s="369"/>
      <c r="U29" s="369"/>
      <c r="V29" s="369"/>
      <c r="W29" s="369"/>
      <c r="X29" s="369"/>
      <c r="Y29" s="369"/>
      <c r="Z29" s="369"/>
      <c r="AA29" s="369"/>
      <c r="AB29" s="369"/>
      <c r="AC29" s="369"/>
      <c r="AD29" s="369"/>
      <c r="AE29" s="369"/>
      <c r="AF29" s="369"/>
      <c r="AG29" s="369"/>
      <c r="AH29" s="369"/>
      <c r="AI29" s="369"/>
      <c r="AJ29" s="369"/>
      <c r="AK29" s="369"/>
      <c r="AL29" s="369"/>
      <c r="AM29" s="369"/>
      <c r="AN29" s="369"/>
      <c r="AO29" s="369"/>
      <c r="AP29" s="369"/>
      <c r="AQ29" s="369"/>
      <c r="AR29" s="369"/>
      <c r="AS29" s="369"/>
      <c r="AT29" s="369"/>
      <c r="AU29" s="369"/>
      <c r="AV29" s="369"/>
      <c r="AW29" s="369"/>
      <c r="AX29" s="369"/>
      <c r="AY29" s="369"/>
      <c r="AZ29" s="369"/>
      <c r="BA29" s="369"/>
      <c r="BB29" s="369"/>
      <c r="BC29" s="369"/>
      <c r="BD29" s="369"/>
      <c r="BE29" s="369"/>
      <c r="BF29" s="369"/>
      <c r="BG29" s="369"/>
      <c r="BH29" s="369"/>
      <c r="BI29" s="369"/>
      <c r="BJ29" s="369"/>
      <c r="BK29" s="369"/>
      <c r="BL29" s="369"/>
      <c r="BM29" s="369"/>
      <c r="BN29" s="369"/>
      <c r="BO29" s="369"/>
      <c r="BP29" s="369"/>
      <c r="BQ29" s="369"/>
      <c r="BR29" s="369"/>
      <c r="BS29" s="369"/>
      <c r="BT29" s="369"/>
      <c r="BU29" s="369"/>
      <c r="BV29" s="369"/>
      <c r="BW29" s="369"/>
      <c r="BX29" s="369"/>
      <c r="BY29" s="369"/>
      <c r="BZ29" s="369"/>
      <c r="CA29" s="369"/>
      <c r="CB29" s="369"/>
      <c r="CC29" s="369"/>
      <c r="CD29" s="369"/>
      <c r="CE29" s="369"/>
      <c r="CF29" s="369"/>
      <c r="CG29" s="369"/>
      <c r="CH29" s="369"/>
      <c r="CI29" s="369"/>
      <c r="CJ29" s="369"/>
      <c r="CK29" s="369"/>
      <c r="CL29" s="369"/>
      <c r="CM29" s="369"/>
      <c r="CN29" s="369"/>
      <c r="CO29" s="369"/>
      <c r="CP29" s="369"/>
      <c r="CQ29" s="369"/>
      <c r="CR29" s="369"/>
      <c r="CS29" s="369"/>
      <c r="CT29" s="369"/>
      <c r="CU29" s="369"/>
      <c r="CV29" s="369"/>
      <c r="CW29" s="369"/>
      <c r="CX29" s="369"/>
      <c r="CY29" s="369"/>
      <c r="CZ29" s="369"/>
      <c r="DA29" s="369"/>
      <c r="DB29" s="369"/>
      <c r="DC29" s="369"/>
      <c r="DD29" s="369"/>
      <c r="DE29" s="369"/>
      <c r="DF29" s="369"/>
      <c r="DG29" s="369"/>
      <c r="DH29" s="369"/>
      <c r="DI29" s="369"/>
      <c r="DJ29" s="369"/>
      <c r="DK29" s="369"/>
      <c r="DL29" s="369"/>
      <c r="DM29" s="369"/>
      <c r="DN29" s="369"/>
      <c r="DO29" s="369"/>
    </row>
    <row r="30" ht="15" customHeight="1" spans="1:5">
      <c r="A30" s="347" t="s">
        <v>54</v>
      </c>
      <c r="B30" s="400">
        <v>94.2</v>
      </c>
      <c r="C30" s="400">
        <v>103.31</v>
      </c>
      <c r="D30" s="400">
        <v>97.49</v>
      </c>
      <c r="E30" s="400">
        <v>97.55</v>
      </c>
    </row>
    <row r="31" ht="15" customHeight="1" spans="1:5">
      <c r="A31" s="347" t="s">
        <v>55</v>
      </c>
      <c r="B31" s="400">
        <v>112.63</v>
      </c>
      <c r="C31" s="400">
        <v>97.88</v>
      </c>
      <c r="D31" s="400">
        <v>101.75</v>
      </c>
      <c r="E31" s="400">
        <v>112.95</v>
      </c>
    </row>
    <row r="32" ht="27" customHeight="1" spans="1:5">
      <c r="A32" s="347" t="s">
        <v>56</v>
      </c>
      <c r="B32" s="400">
        <v>106.67</v>
      </c>
      <c r="C32" s="400">
        <v>100.19</v>
      </c>
      <c r="D32" s="400">
        <v>116.53</v>
      </c>
      <c r="E32" s="400">
        <v>108.74</v>
      </c>
    </row>
    <row r="33" ht="27" customHeight="1" spans="1:5">
      <c r="A33" s="347" t="s">
        <v>57</v>
      </c>
      <c r="B33" s="400">
        <v>104.18</v>
      </c>
      <c r="C33" s="400">
        <v>102.43</v>
      </c>
      <c r="D33" s="400">
        <v>110.22</v>
      </c>
      <c r="E33" s="400">
        <v>102.73</v>
      </c>
    </row>
    <row r="34" ht="15" customHeight="1" spans="1:5">
      <c r="A34" s="347" t="s">
        <v>58</v>
      </c>
      <c r="B34" s="400">
        <v>126.91</v>
      </c>
      <c r="C34" s="400">
        <v>97.01</v>
      </c>
      <c r="D34" s="400">
        <v>124.31</v>
      </c>
      <c r="E34" s="400">
        <v>124.7</v>
      </c>
    </row>
    <row r="35" ht="15" customHeight="1" spans="1:5">
      <c r="A35" s="347" t="s">
        <v>59</v>
      </c>
      <c r="B35" s="400">
        <v>86.59</v>
      </c>
      <c r="C35" s="400">
        <v>103.4</v>
      </c>
      <c r="D35" s="400">
        <v>99.68</v>
      </c>
      <c r="E35" s="400">
        <v>101.72</v>
      </c>
    </row>
    <row r="36" ht="15" customHeight="1" spans="1:5">
      <c r="A36" s="347" t="s">
        <v>60</v>
      </c>
      <c r="B36" s="400">
        <v>87.24</v>
      </c>
      <c r="C36" s="400">
        <v>100.9</v>
      </c>
      <c r="D36" s="400">
        <v>109.63</v>
      </c>
      <c r="E36" s="400">
        <v>102.99</v>
      </c>
    </row>
    <row r="37" ht="15" customHeight="1" spans="1:5">
      <c r="A37" s="347" t="s">
        <v>61</v>
      </c>
      <c r="B37" s="400">
        <v>96.81</v>
      </c>
      <c r="C37" s="400">
        <v>102.92</v>
      </c>
      <c r="D37" s="400">
        <v>97.08</v>
      </c>
      <c r="E37" s="400">
        <v>94.92</v>
      </c>
    </row>
    <row r="38" ht="15" customHeight="1" spans="1:5">
      <c r="A38" s="347" t="s">
        <v>62</v>
      </c>
      <c r="B38" s="400">
        <v>116.64</v>
      </c>
      <c r="C38" s="400">
        <v>95.59</v>
      </c>
      <c r="D38" s="400">
        <v>112.02</v>
      </c>
      <c r="E38" s="400">
        <v>117.28</v>
      </c>
    </row>
    <row r="39" ht="15" customHeight="1" spans="1:5">
      <c r="A39" s="347" t="s">
        <v>63</v>
      </c>
      <c r="B39" s="400">
        <v>100.31</v>
      </c>
      <c r="C39" s="400">
        <v>104.22</v>
      </c>
      <c r="D39" s="400">
        <v>107.89</v>
      </c>
      <c r="E39" s="400">
        <v>103.87</v>
      </c>
    </row>
    <row r="40" ht="15" customHeight="1" spans="1:5">
      <c r="A40" s="347" t="s">
        <v>64</v>
      </c>
      <c r="B40" s="400">
        <v>88.55</v>
      </c>
      <c r="C40" s="400">
        <v>113.68</v>
      </c>
      <c r="D40" s="400">
        <v>105.57</v>
      </c>
      <c r="E40" s="400">
        <v>84.61</v>
      </c>
    </row>
    <row r="41" s="384" customFormat="1" ht="15" customHeight="1" spans="1:5">
      <c r="A41" s="403" t="s">
        <v>65</v>
      </c>
      <c r="B41" s="398">
        <v>110.92</v>
      </c>
      <c r="C41" s="398">
        <v>101.89</v>
      </c>
      <c r="D41" s="398">
        <v>111.31</v>
      </c>
      <c r="E41" s="398">
        <v>112.29</v>
      </c>
    </row>
    <row r="42" s="384" customFormat="1" ht="27" customHeight="1" spans="1:5">
      <c r="A42" s="403" t="s">
        <v>66</v>
      </c>
      <c r="B42" s="398">
        <v>112.02</v>
      </c>
      <c r="C42" s="398">
        <v>101.3</v>
      </c>
      <c r="D42" s="398">
        <v>106.56</v>
      </c>
      <c r="E42" s="398">
        <v>105.28</v>
      </c>
    </row>
    <row r="43" s="384" customFormat="1" ht="15" customHeight="1" spans="1:5">
      <c r="A43" s="347" t="s">
        <v>67</v>
      </c>
      <c r="B43" s="400">
        <v>107.8</v>
      </c>
      <c r="C43" s="400">
        <v>103.36</v>
      </c>
      <c r="D43" s="400">
        <v>104.22</v>
      </c>
      <c r="E43" s="400">
        <v>105.32</v>
      </c>
    </row>
    <row r="44" s="384" customFormat="1" ht="15" customHeight="1" spans="1:5">
      <c r="A44" s="347" t="s">
        <v>68</v>
      </c>
      <c r="B44" s="400">
        <v>103.8</v>
      </c>
      <c r="C44" s="400">
        <v>101.54</v>
      </c>
      <c r="D44" s="400">
        <v>99.85</v>
      </c>
      <c r="E44" s="400">
        <v>102.03</v>
      </c>
    </row>
    <row r="45" ht="25.95" customHeight="1" spans="1:5">
      <c r="A45" s="347" t="s">
        <v>69</v>
      </c>
      <c r="B45" s="400">
        <v>119</v>
      </c>
      <c r="C45" s="400">
        <v>98.78</v>
      </c>
      <c r="D45" s="400">
        <v>110.81</v>
      </c>
      <c r="E45" s="400">
        <v>105.77</v>
      </c>
    </row>
  </sheetData>
  <mergeCells count="1">
    <mergeCell ref="A1:E1"/>
  </mergeCells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workbookViewId="0">
      <selection activeCell="B18" sqref="B18"/>
    </sheetView>
  </sheetViews>
  <sheetFormatPr defaultColWidth="9" defaultRowHeight="18" customHeight="1" outlineLevelCol="6"/>
  <cols>
    <col min="1" max="1" width="25" style="356" customWidth="1"/>
    <col min="2" max="2" width="11.5583333333333" style="356" customWidth="1"/>
    <col min="3" max="3" width="9.10833333333333" style="356" customWidth="1"/>
    <col min="4" max="4" width="8.44166666666667" style="356" customWidth="1"/>
    <col min="5" max="5" width="8.88333333333333" style="356" customWidth="1"/>
    <col min="6" max="6" width="12.3333333333333" style="356" customWidth="1"/>
    <col min="7" max="7" width="13.3333333333333" style="356" customWidth="1"/>
    <col min="8" max="239" width="8.88333333333333" style="356"/>
    <col min="240" max="240" width="33.8833333333333" style="356" customWidth="1"/>
    <col min="241" max="241" width="10.3333333333333" style="356" customWidth="1"/>
    <col min="242" max="242" width="7.88333333333333" style="356" customWidth="1"/>
    <col min="243" max="243" width="7" style="356" customWidth="1"/>
    <col min="244" max="244" width="7.55833333333333" style="356" customWidth="1"/>
    <col min="245" max="246" width="10.6666666666667" style="356" customWidth="1"/>
    <col min="247" max="495" width="8.88333333333333" style="356"/>
    <col min="496" max="496" width="33.8833333333333" style="356" customWidth="1"/>
    <col min="497" max="497" width="10.3333333333333" style="356" customWidth="1"/>
    <col min="498" max="498" width="7.88333333333333" style="356" customWidth="1"/>
    <col min="499" max="499" width="7" style="356" customWidth="1"/>
    <col min="500" max="500" width="7.55833333333333" style="356" customWidth="1"/>
    <col min="501" max="502" width="10.6666666666667" style="356" customWidth="1"/>
    <col min="503" max="751" width="8.88333333333333" style="356"/>
    <col min="752" max="752" width="33.8833333333333" style="356" customWidth="1"/>
    <col min="753" max="753" width="10.3333333333333" style="356" customWidth="1"/>
    <col min="754" max="754" width="7.88333333333333" style="356" customWidth="1"/>
    <col min="755" max="755" width="7" style="356" customWidth="1"/>
    <col min="756" max="756" width="7.55833333333333" style="356" customWidth="1"/>
    <col min="757" max="758" width="10.6666666666667" style="356" customWidth="1"/>
    <col min="759" max="1007" width="8.88333333333333" style="356"/>
    <col min="1008" max="1008" width="33.8833333333333" style="356" customWidth="1"/>
    <col min="1009" max="1009" width="10.3333333333333" style="356" customWidth="1"/>
    <col min="1010" max="1010" width="7.88333333333333" style="356" customWidth="1"/>
    <col min="1011" max="1011" width="7" style="356" customWidth="1"/>
    <col min="1012" max="1012" width="7.55833333333333" style="356" customWidth="1"/>
    <col min="1013" max="1014" width="10.6666666666667" style="356" customWidth="1"/>
    <col min="1015" max="1263" width="8.88333333333333" style="356"/>
    <col min="1264" max="1264" width="33.8833333333333" style="356" customWidth="1"/>
    <col min="1265" max="1265" width="10.3333333333333" style="356" customWidth="1"/>
    <col min="1266" max="1266" width="7.88333333333333" style="356" customWidth="1"/>
    <col min="1267" max="1267" width="7" style="356" customWidth="1"/>
    <col min="1268" max="1268" width="7.55833333333333" style="356" customWidth="1"/>
    <col min="1269" max="1270" width="10.6666666666667" style="356" customWidth="1"/>
    <col min="1271" max="1519" width="8.88333333333333" style="356"/>
    <col min="1520" max="1520" width="33.8833333333333" style="356" customWidth="1"/>
    <col min="1521" max="1521" width="10.3333333333333" style="356" customWidth="1"/>
    <col min="1522" max="1522" width="7.88333333333333" style="356" customWidth="1"/>
    <col min="1523" max="1523" width="7" style="356" customWidth="1"/>
    <col min="1524" max="1524" width="7.55833333333333" style="356" customWidth="1"/>
    <col min="1525" max="1526" width="10.6666666666667" style="356" customWidth="1"/>
    <col min="1527" max="1775" width="8.88333333333333" style="356"/>
    <col min="1776" max="1776" width="33.8833333333333" style="356" customWidth="1"/>
    <col min="1777" max="1777" width="10.3333333333333" style="356" customWidth="1"/>
    <col min="1778" max="1778" width="7.88333333333333" style="356" customWidth="1"/>
    <col min="1779" max="1779" width="7" style="356" customWidth="1"/>
    <col min="1780" max="1780" width="7.55833333333333" style="356" customWidth="1"/>
    <col min="1781" max="1782" width="10.6666666666667" style="356" customWidth="1"/>
    <col min="1783" max="2031" width="8.88333333333333" style="356"/>
    <col min="2032" max="2032" width="33.8833333333333" style="356" customWidth="1"/>
    <col min="2033" max="2033" width="10.3333333333333" style="356" customWidth="1"/>
    <col min="2034" max="2034" width="7.88333333333333" style="356" customWidth="1"/>
    <col min="2035" max="2035" width="7" style="356" customWidth="1"/>
    <col min="2036" max="2036" width="7.55833333333333" style="356" customWidth="1"/>
    <col min="2037" max="2038" width="10.6666666666667" style="356" customWidth="1"/>
    <col min="2039" max="2287" width="8.88333333333333" style="356"/>
    <col min="2288" max="2288" width="33.8833333333333" style="356" customWidth="1"/>
    <col min="2289" max="2289" width="10.3333333333333" style="356" customWidth="1"/>
    <col min="2290" max="2290" width="7.88333333333333" style="356" customWidth="1"/>
    <col min="2291" max="2291" width="7" style="356" customWidth="1"/>
    <col min="2292" max="2292" width="7.55833333333333" style="356" customWidth="1"/>
    <col min="2293" max="2294" width="10.6666666666667" style="356" customWidth="1"/>
    <col min="2295" max="2543" width="8.88333333333333" style="356"/>
    <col min="2544" max="2544" width="33.8833333333333" style="356" customWidth="1"/>
    <col min="2545" max="2545" width="10.3333333333333" style="356" customWidth="1"/>
    <col min="2546" max="2546" width="7.88333333333333" style="356" customWidth="1"/>
    <col min="2547" max="2547" width="7" style="356" customWidth="1"/>
    <col min="2548" max="2548" width="7.55833333333333" style="356" customWidth="1"/>
    <col min="2549" max="2550" width="10.6666666666667" style="356" customWidth="1"/>
    <col min="2551" max="2799" width="8.88333333333333" style="356"/>
    <col min="2800" max="2800" width="33.8833333333333" style="356" customWidth="1"/>
    <col min="2801" max="2801" width="10.3333333333333" style="356" customWidth="1"/>
    <col min="2802" max="2802" width="7.88333333333333" style="356" customWidth="1"/>
    <col min="2803" max="2803" width="7" style="356" customWidth="1"/>
    <col min="2804" max="2804" width="7.55833333333333" style="356" customWidth="1"/>
    <col min="2805" max="2806" width="10.6666666666667" style="356" customWidth="1"/>
    <col min="2807" max="3055" width="8.88333333333333" style="356"/>
    <col min="3056" max="3056" width="33.8833333333333" style="356" customWidth="1"/>
    <col min="3057" max="3057" width="10.3333333333333" style="356" customWidth="1"/>
    <col min="3058" max="3058" width="7.88333333333333" style="356" customWidth="1"/>
    <col min="3059" max="3059" width="7" style="356" customWidth="1"/>
    <col min="3060" max="3060" width="7.55833333333333" style="356" customWidth="1"/>
    <col min="3061" max="3062" width="10.6666666666667" style="356" customWidth="1"/>
    <col min="3063" max="3311" width="8.88333333333333" style="356"/>
    <col min="3312" max="3312" width="33.8833333333333" style="356" customWidth="1"/>
    <col min="3313" max="3313" width="10.3333333333333" style="356" customWidth="1"/>
    <col min="3314" max="3314" width="7.88333333333333" style="356" customWidth="1"/>
    <col min="3315" max="3315" width="7" style="356" customWidth="1"/>
    <col min="3316" max="3316" width="7.55833333333333" style="356" customWidth="1"/>
    <col min="3317" max="3318" width="10.6666666666667" style="356" customWidth="1"/>
    <col min="3319" max="3567" width="8.88333333333333" style="356"/>
    <col min="3568" max="3568" width="33.8833333333333" style="356" customWidth="1"/>
    <col min="3569" max="3569" width="10.3333333333333" style="356" customWidth="1"/>
    <col min="3570" max="3570" width="7.88333333333333" style="356" customWidth="1"/>
    <col min="3571" max="3571" width="7" style="356" customWidth="1"/>
    <col min="3572" max="3572" width="7.55833333333333" style="356" customWidth="1"/>
    <col min="3573" max="3574" width="10.6666666666667" style="356" customWidth="1"/>
    <col min="3575" max="3823" width="8.88333333333333" style="356"/>
    <col min="3824" max="3824" width="33.8833333333333" style="356" customWidth="1"/>
    <col min="3825" max="3825" width="10.3333333333333" style="356" customWidth="1"/>
    <col min="3826" max="3826" width="7.88333333333333" style="356" customWidth="1"/>
    <col min="3827" max="3827" width="7" style="356" customWidth="1"/>
    <col min="3828" max="3828" width="7.55833333333333" style="356" customWidth="1"/>
    <col min="3829" max="3830" width="10.6666666666667" style="356" customWidth="1"/>
    <col min="3831" max="4079" width="8.88333333333333" style="356"/>
    <col min="4080" max="4080" width="33.8833333333333" style="356" customWidth="1"/>
    <col min="4081" max="4081" width="10.3333333333333" style="356" customWidth="1"/>
    <col min="4082" max="4082" width="7.88333333333333" style="356" customWidth="1"/>
    <col min="4083" max="4083" width="7" style="356" customWidth="1"/>
    <col min="4084" max="4084" width="7.55833333333333" style="356" customWidth="1"/>
    <col min="4085" max="4086" width="10.6666666666667" style="356" customWidth="1"/>
    <col min="4087" max="4335" width="8.88333333333333" style="356"/>
    <col min="4336" max="4336" width="33.8833333333333" style="356" customWidth="1"/>
    <col min="4337" max="4337" width="10.3333333333333" style="356" customWidth="1"/>
    <col min="4338" max="4338" width="7.88333333333333" style="356" customWidth="1"/>
    <col min="4339" max="4339" width="7" style="356" customWidth="1"/>
    <col min="4340" max="4340" width="7.55833333333333" style="356" customWidth="1"/>
    <col min="4341" max="4342" width="10.6666666666667" style="356" customWidth="1"/>
    <col min="4343" max="4591" width="8.88333333333333" style="356"/>
    <col min="4592" max="4592" width="33.8833333333333" style="356" customWidth="1"/>
    <col min="4593" max="4593" width="10.3333333333333" style="356" customWidth="1"/>
    <col min="4594" max="4594" width="7.88333333333333" style="356" customWidth="1"/>
    <col min="4595" max="4595" width="7" style="356" customWidth="1"/>
    <col min="4596" max="4596" width="7.55833333333333" style="356" customWidth="1"/>
    <col min="4597" max="4598" width="10.6666666666667" style="356" customWidth="1"/>
    <col min="4599" max="4847" width="8.88333333333333" style="356"/>
    <col min="4848" max="4848" width="33.8833333333333" style="356" customWidth="1"/>
    <col min="4849" max="4849" width="10.3333333333333" style="356" customWidth="1"/>
    <col min="4850" max="4850" width="7.88333333333333" style="356" customWidth="1"/>
    <col min="4851" max="4851" width="7" style="356" customWidth="1"/>
    <col min="4852" max="4852" width="7.55833333333333" style="356" customWidth="1"/>
    <col min="4853" max="4854" width="10.6666666666667" style="356" customWidth="1"/>
    <col min="4855" max="5103" width="8.88333333333333" style="356"/>
    <col min="5104" max="5104" width="33.8833333333333" style="356" customWidth="1"/>
    <col min="5105" max="5105" width="10.3333333333333" style="356" customWidth="1"/>
    <col min="5106" max="5106" width="7.88333333333333" style="356" customWidth="1"/>
    <col min="5107" max="5107" width="7" style="356" customWidth="1"/>
    <col min="5108" max="5108" width="7.55833333333333" style="356" customWidth="1"/>
    <col min="5109" max="5110" width="10.6666666666667" style="356" customWidth="1"/>
    <col min="5111" max="5359" width="8.88333333333333" style="356"/>
    <col min="5360" max="5360" width="33.8833333333333" style="356" customWidth="1"/>
    <col min="5361" max="5361" width="10.3333333333333" style="356" customWidth="1"/>
    <col min="5362" max="5362" width="7.88333333333333" style="356" customWidth="1"/>
    <col min="5363" max="5363" width="7" style="356" customWidth="1"/>
    <col min="5364" max="5364" width="7.55833333333333" style="356" customWidth="1"/>
    <col min="5365" max="5366" width="10.6666666666667" style="356" customWidth="1"/>
    <col min="5367" max="5615" width="8.88333333333333" style="356"/>
    <col min="5616" max="5616" width="33.8833333333333" style="356" customWidth="1"/>
    <col min="5617" max="5617" width="10.3333333333333" style="356" customWidth="1"/>
    <col min="5618" max="5618" width="7.88333333333333" style="356" customWidth="1"/>
    <col min="5619" max="5619" width="7" style="356" customWidth="1"/>
    <col min="5620" max="5620" width="7.55833333333333" style="356" customWidth="1"/>
    <col min="5621" max="5622" width="10.6666666666667" style="356" customWidth="1"/>
    <col min="5623" max="5871" width="8.88333333333333" style="356"/>
    <col min="5872" max="5872" width="33.8833333333333" style="356" customWidth="1"/>
    <col min="5873" max="5873" width="10.3333333333333" style="356" customWidth="1"/>
    <col min="5874" max="5874" width="7.88333333333333" style="356" customWidth="1"/>
    <col min="5875" max="5875" width="7" style="356" customWidth="1"/>
    <col min="5876" max="5876" width="7.55833333333333" style="356" customWidth="1"/>
    <col min="5877" max="5878" width="10.6666666666667" style="356" customWidth="1"/>
    <col min="5879" max="6127" width="8.88333333333333" style="356"/>
    <col min="6128" max="6128" width="33.8833333333333" style="356" customWidth="1"/>
    <col min="6129" max="6129" width="10.3333333333333" style="356" customWidth="1"/>
    <col min="6130" max="6130" width="7.88333333333333" style="356" customWidth="1"/>
    <col min="6131" max="6131" width="7" style="356" customWidth="1"/>
    <col min="6132" max="6132" width="7.55833333333333" style="356" customWidth="1"/>
    <col min="6133" max="6134" width="10.6666666666667" style="356" customWidth="1"/>
    <col min="6135" max="6383" width="8.88333333333333" style="356"/>
    <col min="6384" max="6384" width="33.8833333333333" style="356" customWidth="1"/>
    <col min="6385" max="6385" width="10.3333333333333" style="356" customWidth="1"/>
    <col min="6386" max="6386" width="7.88333333333333" style="356" customWidth="1"/>
    <col min="6387" max="6387" width="7" style="356" customWidth="1"/>
    <col min="6388" max="6388" width="7.55833333333333" style="356" customWidth="1"/>
    <col min="6389" max="6390" width="10.6666666666667" style="356" customWidth="1"/>
    <col min="6391" max="6639" width="8.88333333333333" style="356"/>
    <col min="6640" max="6640" width="33.8833333333333" style="356" customWidth="1"/>
    <col min="6641" max="6641" width="10.3333333333333" style="356" customWidth="1"/>
    <col min="6642" max="6642" width="7.88333333333333" style="356" customWidth="1"/>
    <col min="6643" max="6643" width="7" style="356" customWidth="1"/>
    <col min="6644" max="6644" width="7.55833333333333" style="356" customWidth="1"/>
    <col min="6645" max="6646" width="10.6666666666667" style="356" customWidth="1"/>
    <col min="6647" max="6895" width="8.88333333333333" style="356"/>
    <col min="6896" max="6896" width="33.8833333333333" style="356" customWidth="1"/>
    <col min="6897" max="6897" width="10.3333333333333" style="356" customWidth="1"/>
    <col min="6898" max="6898" width="7.88333333333333" style="356" customWidth="1"/>
    <col min="6899" max="6899" width="7" style="356" customWidth="1"/>
    <col min="6900" max="6900" width="7.55833333333333" style="356" customWidth="1"/>
    <col min="6901" max="6902" width="10.6666666666667" style="356" customWidth="1"/>
    <col min="6903" max="7151" width="8.88333333333333" style="356"/>
    <col min="7152" max="7152" width="33.8833333333333" style="356" customWidth="1"/>
    <col min="7153" max="7153" width="10.3333333333333" style="356" customWidth="1"/>
    <col min="7154" max="7154" width="7.88333333333333" style="356" customWidth="1"/>
    <col min="7155" max="7155" width="7" style="356" customWidth="1"/>
    <col min="7156" max="7156" width="7.55833333333333" style="356" customWidth="1"/>
    <col min="7157" max="7158" width="10.6666666666667" style="356" customWidth="1"/>
    <col min="7159" max="7407" width="8.88333333333333" style="356"/>
    <col min="7408" max="7408" width="33.8833333333333" style="356" customWidth="1"/>
    <col min="7409" max="7409" width="10.3333333333333" style="356" customWidth="1"/>
    <col min="7410" max="7410" width="7.88333333333333" style="356" customWidth="1"/>
    <col min="7411" max="7411" width="7" style="356" customWidth="1"/>
    <col min="7412" max="7412" width="7.55833333333333" style="356" customWidth="1"/>
    <col min="7413" max="7414" width="10.6666666666667" style="356" customWidth="1"/>
    <col min="7415" max="7663" width="8.88333333333333" style="356"/>
    <col min="7664" max="7664" width="33.8833333333333" style="356" customWidth="1"/>
    <col min="7665" max="7665" width="10.3333333333333" style="356" customWidth="1"/>
    <col min="7666" max="7666" width="7.88333333333333" style="356" customWidth="1"/>
    <col min="7667" max="7667" width="7" style="356" customWidth="1"/>
    <col min="7668" max="7668" width="7.55833333333333" style="356" customWidth="1"/>
    <col min="7669" max="7670" width="10.6666666666667" style="356" customWidth="1"/>
    <col min="7671" max="7919" width="8.88333333333333" style="356"/>
    <col min="7920" max="7920" width="33.8833333333333" style="356" customWidth="1"/>
    <col min="7921" max="7921" width="10.3333333333333" style="356" customWidth="1"/>
    <col min="7922" max="7922" width="7.88333333333333" style="356" customWidth="1"/>
    <col min="7923" max="7923" width="7" style="356" customWidth="1"/>
    <col min="7924" max="7924" width="7.55833333333333" style="356" customWidth="1"/>
    <col min="7925" max="7926" width="10.6666666666667" style="356" customWidth="1"/>
    <col min="7927" max="8175" width="8.88333333333333" style="356"/>
    <col min="8176" max="8176" width="33.8833333333333" style="356" customWidth="1"/>
    <col min="8177" max="8177" width="10.3333333333333" style="356" customWidth="1"/>
    <col min="8178" max="8178" width="7.88333333333333" style="356" customWidth="1"/>
    <col min="8179" max="8179" width="7" style="356" customWidth="1"/>
    <col min="8180" max="8180" width="7.55833333333333" style="356" customWidth="1"/>
    <col min="8181" max="8182" width="10.6666666666667" style="356" customWidth="1"/>
    <col min="8183" max="8431" width="8.88333333333333" style="356"/>
    <col min="8432" max="8432" width="33.8833333333333" style="356" customWidth="1"/>
    <col min="8433" max="8433" width="10.3333333333333" style="356" customWidth="1"/>
    <col min="8434" max="8434" width="7.88333333333333" style="356" customWidth="1"/>
    <col min="8435" max="8435" width="7" style="356" customWidth="1"/>
    <col min="8436" max="8436" width="7.55833333333333" style="356" customWidth="1"/>
    <col min="8437" max="8438" width="10.6666666666667" style="356" customWidth="1"/>
    <col min="8439" max="8687" width="8.88333333333333" style="356"/>
    <col min="8688" max="8688" width="33.8833333333333" style="356" customWidth="1"/>
    <col min="8689" max="8689" width="10.3333333333333" style="356" customWidth="1"/>
    <col min="8690" max="8690" width="7.88333333333333" style="356" customWidth="1"/>
    <col min="8691" max="8691" width="7" style="356" customWidth="1"/>
    <col min="8692" max="8692" width="7.55833333333333" style="356" customWidth="1"/>
    <col min="8693" max="8694" width="10.6666666666667" style="356" customWidth="1"/>
    <col min="8695" max="8943" width="8.88333333333333" style="356"/>
    <col min="8944" max="8944" width="33.8833333333333" style="356" customWidth="1"/>
    <col min="8945" max="8945" width="10.3333333333333" style="356" customWidth="1"/>
    <col min="8946" max="8946" width="7.88333333333333" style="356" customWidth="1"/>
    <col min="8947" max="8947" width="7" style="356" customWidth="1"/>
    <col min="8948" max="8948" width="7.55833333333333" style="356" customWidth="1"/>
    <col min="8949" max="8950" width="10.6666666666667" style="356" customWidth="1"/>
    <col min="8951" max="9199" width="8.88333333333333" style="356"/>
    <col min="9200" max="9200" width="33.8833333333333" style="356" customWidth="1"/>
    <col min="9201" max="9201" width="10.3333333333333" style="356" customWidth="1"/>
    <col min="9202" max="9202" width="7.88333333333333" style="356" customWidth="1"/>
    <col min="9203" max="9203" width="7" style="356" customWidth="1"/>
    <col min="9204" max="9204" width="7.55833333333333" style="356" customWidth="1"/>
    <col min="9205" max="9206" width="10.6666666666667" style="356" customWidth="1"/>
    <col min="9207" max="9455" width="8.88333333333333" style="356"/>
    <col min="9456" max="9456" width="33.8833333333333" style="356" customWidth="1"/>
    <col min="9457" max="9457" width="10.3333333333333" style="356" customWidth="1"/>
    <col min="9458" max="9458" width="7.88333333333333" style="356" customWidth="1"/>
    <col min="9459" max="9459" width="7" style="356" customWidth="1"/>
    <col min="9460" max="9460" width="7.55833333333333" style="356" customWidth="1"/>
    <col min="9461" max="9462" width="10.6666666666667" style="356" customWidth="1"/>
    <col min="9463" max="9711" width="8.88333333333333" style="356"/>
    <col min="9712" max="9712" width="33.8833333333333" style="356" customWidth="1"/>
    <col min="9713" max="9713" width="10.3333333333333" style="356" customWidth="1"/>
    <col min="9714" max="9714" width="7.88333333333333" style="356" customWidth="1"/>
    <col min="9715" max="9715" width="7" style="356" customWidth="1"/>
    <col min="9716" max="9716" width="7.55833333333333" style="356" customWidth="1"/>
    <col min="9717" max="9718" width="10.6666666666667" style="356" customWidth="1"/>
    <col min="9719" max="9967" width="8.88333333333333" style="356"/>
    <col min="9968" max="9968" width="33.8833333333333" style="356" customWidth="1"/>
    <col min="9969" max="9969" width="10.3333333333333" style="356" customWidth="1"/>
    <col min="9970" max="9970" width="7.88333333333333" style="356" customWidth="1"/>
    <col min="9971" max="9971" width="7" style="356" customWidth="1"/>
    <col min="9972" max="9972" width="7.55833333333333" style="356" customWidth="1"/>
    <col min="9973" max="9974" width="10.6666666666667" style="356" customWidth="1"/>
    <col min="9975" max="10223" width="8.88333333333333" style="356"/>
    <col min="10224" max="10224" width="33.8833333333333" style="356" customWidth="1"/>
    <col min="10225" max="10225" width="10.3333333333333" style="356" customWidth="1"/>
    <col min="10226" max="10226" width="7.88333333333333" style="356" customWidth="1"/>
    <col min="10227" max="10227" width="7" style="356" customWidth="1"/>
    <col min="10228" max="10228" width="7.55833333333333" style="356" customWidth="1"/>
    <col min="10229" max="10230" width="10.6666666666667" style="356" customWidth="1"/>
    <col min="10231" max="10479" width="8.88333333333333" style="356"/>
    <col min="10480" max="10480" width="33.8833333333333" style="356" customWidth="1"/>
    <col min="10481" max="10481" width="10.3333333333333" style="356" customWidth="1"/>
    <col min="10482" max="10482" width="7.88333333333333" style="356" customWidth="1"/>
    <col min="10483" max="10483" width="7" style="356" customWidth="1"/>
    <col min="10484" max="10484" width="7.55833333333333" style="356" customWidth="1"/>
    <col min="10485" max="10486" width="10.6666666666667" style="356" customWidth="1"/>
    <col min="10487" max="10735" width="8.88333333333333" style="356"/>
    <col min="10736" max="10736" width="33.8833333333333" style="356" customWidth="1"/>
    <col min="10737" max="10737" width="10.3333333333333" style="356" customWidth="1"/>
    <col min="10738" max="10738" width="7.88333333333333" style="356" customWidth="1"/>
    <col min="10739" max="10739" width="7" style="356" customWidth="1"/>
    <col min="10740" max="10740" width="7.55833333333333" style="356" customWidth="1"/>
    <col min="10741" max="10742" width="10.6666666666667" style="356" customWidth="1"/>
    <col min="10743" max="10991" width="8.88333333333333" style="356"/>
    <col min="10992" max="10992" width="33.8833333333333" style="356" customWidth="1"/>
    <col min="10993" max="10993" width="10.3333333333333" style="356" customWidth="1"/>
    <col min="10994" max="10994" width="7.88333333333333" style="356" customWidth="1"/>
    <col min="10995" max="10995" width="7" style="356" customWidth="1"/>
    <col min="10996" max="10996" width="7.55833333333333" style="356" customWidth="1"/>
    <col min="10997" max="10998" width="10.6666666666667" style="356" customWidth="1"/>
    <col min="10999" max="11247" width="8.88333333333333" style="356"/>
    <col min="11248" max="11248" width="33.8833333333333" style="356" customWidth="1"/>
    <col min="11249" max="11249" width="10.3333333333333" style="356" customWidth="1"/>
    <col min="11250" max="11250" width="7.88333333333333" style="356" customWidth="1"/>
    <col min="11251" max="11251" width="7" style="356" customWidth="1"/>
    <col min="11252" max="11252" width="7.55833333333333" style="356" customWidth="1"/>
    <col min="11253" max="11254" width="10.6666666666667" style="356" customWidth="1"/>
    <col min="11255" max="11503" width="8.88333333333333" style="356"/>
    <col min="11504" max="11504" width="33.8833333333333" style="356" customWidth="1"/>
    <col min="11505" max="11505" width="10.3333333333333" style="356" customWidth="1"/>
    <col min="11506" max="11506" width="7.88333333333333" style="356" customWidth="1"/>
    <col min="11507" max="11507" width="7" style="356" customWidth="1"/>
    <col min="11508" max="11508" width="7.55833333333333" style="356" customWidth="1"/>
    <col min="11509" max="11510" width="10.6666666666667" style="356" customWidth="1"/>
    <col min="11511" max="11759" width="8.88333333333333" style="356"/>
    <col min="11760" max="11760" width="33.8833333333333" style="356" customWidth="1"/>
    <col min="11761" max="11761" width="10.3333333333333" style="356" customWidth="1"/>
    <col min="11762" max="11762" width="7.88333333333333" style="356" customWidth="1"/>
    <col min="11763" max="11763" width="7" style="356" customWidth="1"/>
    <col min="11764" max="11764" width="7.55833333333333" style="356" customWidth="1"/>
    <col min="11765" max="11766" width="10.6666666666667" style="356" customWidth="1"/>
    <col min="11767" max="12015" width="8.88333333333333" style="356"/>
    <col min="12016" max="12016" width="33.8833333333333" style="356" customWidth="1"/>
    <col min="12017" max="12017" width="10.3333333333333" style="356" customWidth="1"/>
    <col min="12018" max="12018" width="7.88333333333333" style="356" customWidth="1"/>
    <col min="12019" max="12019" width="7" style="356" customWidth="1"/>
    <col min="12020" max="12020" width="7.55833333333333" style="356" customWidth="1"/>
    <col min="12021" max="12022" width="10.6666666666667" style="356" customWidth="1"/>
    <col min="12023" max="12271" width="8.88333333333333" style="356"/>
    <col min="12272" max="12272" width="33.8833333333333" style="356" customWidth="1"/>
    <col min="12273" max="12273" width="10.3333333333333" style="356" customWidth="1"/>
    <col min="12274" max="12274" width="7.88333333333333" style="356" customWidth="1"/>
    <col min="12275" max="12275" width="7" style="356" customWidth="1"/>
    <col min="12276" max="12276" width="7.55833333333333" style="356" customWidth="1"/>
    <col min="12277" max="12278" width="10.6666666666667" style="356" customWidth="1"/>
    <col min="12279" max="12527" width="8.88333333333333" style="356"/>
    <col min="12528" max="12528" width="33.8833333333333" style="356" customWidth="1"/>
    <col min="12529" max="12529" width="10.3333333333333" style="356" customWidth="1"/>
    <col min="12530" max="12530" width="7.88333333333333" style="356" customWidth="1"/>
    <col min="12531" max="12531" width="7" style="356" customWidth="1"/>
    <col min="12532" max="12532" width="7.55833333333333" style="356" customWidth="1"/>
    <col min="12533" max="12534" width="10.6666666666667" style="356" customWidth="1"/>
    <col min="12535" max="12783" width="8.88333333333333" style="356"/>
    <col min="12784" max="12784" width="33.8833333333333" style="356" customWidth="1"/>
    <col min="12785" max="12785" width="10.3333333333333" style="356" customWidth="1"/>
    <col min="12786" max="12786" width="7.88333333333333" style="356" customWidth="1"/>
    <col min="12787" max="12787" width="7" style="356" customWidth="1"/>
    <col min="12788" max="12788" width="7.55833333333333" style="356" customWidth="1"/>
    <col min="12789" max="12790" width="10.6666666666667" style="356" customWidth="1"/>
    <col min="12791" max="13039" width="8.88333333333333" style="356"/>
    <col min="13040" max="13040" width="33.8833333333333" style="356" customWidth="1"/>
    <col min="13041" max="13041" width="10.3333333333333" style="356" customWidth="1"/>
    <col min="13042" max="13042" width="7.88333333333333" style="356" customWidth="1"/>
    <col min="13043" max="13043" width="7" style="356" customWidth="1"/>
    <col min="13044" max="13044" width="7.55833333333333" style="356" customWidth="1"/>
    <col min="13045" max="13046" width="10.6666666666667" style="356" customWidth="1"/>
    <col min="13047" max="13295" width="8.88333333333333" style="356"/>
    <col min="13296" max="13296" width="33.8833333333333" style="356" customWidth="1"/>
    <col min="13297" max="13297" width="10.3333333333333" style="356" customWidth="1"/>
    <col min="13298" max="13298" width="7.88333333333333" style="356" customWidth="1"/>
    <col min="13299" max="13299" width="7" style="356" customWidth="1"/>
    <col min="13300" max="13300" width="7.55833333333333" style="356" customWidth="1"/>
    <col min="13301" max="13302" width="10.6666666666667" style="356" customWidth="1"/>
    <col min="13303" max="13551" width="8.88333333333333" style="356"/>
    <col min="13552" max="13552" width="33.8833333333333" style="356" customWidth="1"/>
    <col min="13553" max="13553" width="10.3333333333333" style="356" customWidth="1"/>
    <col min="13554" max="13554" width="7.88333333333333" style="356" customWidth="1"/>
    <col min="13555" max="13555" width="7" style="356" customWidth="1"/>
    <col min="13556" max="13556" width="7.55833333333333" style="356" customWidth="1"/>
    <col min="13557" max="13558" width="10.6666666666667" style="356" customWidth="1"/>
    <col min="13559" max="13807" width="8.88333333333333" style="356"/>
    <col min="13808" max="13808" width="33.8833333333333" style="356" customWidth="1"/>
    <col min="13809" max="13809" width="10.3333333333333" style="356" customWidth="1"/>
    <col min="13810" max="13810" width="7.88333333333333" style="356" customWidth="1"/>
    <col min="13811" max="13811" width="7" style="356" customWidth="1"/>
    <col min="13812" max="13812" width="7.55833333333333" style="356" customWidth="1"/>
    <col min="13813" max="13814" width="10.6666666666667" style="356" customWidth="1"/>
    <col min="13815" max="14063" width="8.88333333333333" style="356"/>
    <col min="14064" max="14064" width="33.8833333333333" style="356" customWidth="1"/>
    <col min="14065" max="14065" width="10.3333333333333" style="356" customWidth="1"/>
    <col min="14066" max="14066" width="7.88333333333333" style="356" customWidth="1"/>
    <col min="14067" max="14067" width="7" style="356" customWidth="1"/>
    <col min="14068" max="14068" width="7.55833333333333" style="356" customWidth="1"/>
    <col min="14069" max="14070" width="10.6666666666667" style="356" customWidth="1"/>
    <col min="14071" max="14319" width="8.88333333333333" style="356"/>
    <col min="14320" max="14320" width="33.8833333333333" style="356" customWidth="1"/>
    <col min="14321" max="14321" width="10.3333333333333" style="356" customWidth="1"/>
    <col min="14322" max="14322" width="7.88333333333333" style="356" customWidth="1"/>
    <col min="14323" max="14323" width="7" style="356" customWidth="1"/>
    <col min="14324" max="14324" width="7.55833333333333" style="356" customWidth="1"/>
    <col min="14325" max="14326" width="10.6666666666667" style="356" customWidth="1"/>
    <col min="14327" max="14575" width="8.88333333333333" style="356"/>
    <col min="14576" max="14576" width="33.8833333333333" style="356" customWidth="1"/>
    <col min="14577" max="14577" width="10.3333333333333" style="356" customWidth="1"/>
    <col min="14578" max="14578" width="7.88333333333333" style="356" customWidth="1"/>
    <col min="14579" max="14579" width="7" style="356" customWidth="1"/>
    <col min="14580" max="14580" width="7.55833333333333" style="356" customWidth="1"/>
    <col min="14581" max="14582" width="10.6666666666667" style="356" customWidth="1"/>
    <col min="14583" max="14831" width="8.88333333333333" style="356"/>
    <col min="14832" max="14832" width="33.8833333333333" style="356" customWidth="1"/>
    <col min="14833" max="14833" width="10.3333333333333" style="356" customWidth="1"/>
    <col min="14834" max="14834" width="7.88333333333333" style="356" customWidth="1"/>
    <col min="14835" max="14835" width="7" style="356" customWidth="1"/>
    <col min="14836" max="14836" width="7.55833333333333" style="356" customWidth="1"/>
    <col min="14837" max="14838" width="10.6666666666667" style="356" customWidth="1"/>
    <col min="14839" max="15087" width="8.88333333333333" style="356"/>
    <col min="15088" max="15088" width="33.8833333333333" style="356" customWidth="1"/>
    <col min="15089" max="15089" width="10.3333333333333" style="356" customWidth="1"/>
    <col min="15090" max="15090" width="7.88333333333333" style="356" customWidth="1"/>
    <col min="15091" max="15091" width="7" style="356" customWidth="1"/>
    <col min="15092" max="15092" width="7.55833333333333" style="356" customWidth="1"/>
    <col min="15093" max="15094" width="10.6666666666667" style="356" customWidth="1"/>
    <col min="15095" max="15343" width="8.88333333333333" style="356"/>
    <col min="15344" max="15344" width="33.8833333333333" style="356" customWidth="1"/>
    <col min="15345" max="15345" width="10.3333333333333" style="356" customWidth="1"/>
    <col min="15346" max="15346" width="7.88333333333333" style="356" customWidth="1"/>
    <col min="15347" max="15347" width="7" style="356" customWidth="1"/>
    <col min="15348" max="15348" width="7.55833333333333" style="356" customWidth="1"/>
    <col min="15349" max="15350" width="10.6666666666667" style="356" customWidth="1"/>
    <col min="15351" max="15599" width="8.88333333333333" style="356"/>
    <col min="15600" max="15600" width="33.8833333333333" style="356" customWidth="1"/>
    <col min="15601" max="15601" width="10.3333333333333" style="356" customWidth="1"/>
    <col min="15602" max="15602" width="7.88333333333333" style="356" customWidth="1"/>
    <col min="15603" max="15603" width="7" style="356" customWidth="1"/>
    <col min="15604" max="15604" width="7.55833333333333" style="356" customWidth="1"/>
    <col min="15605" max="15606" width="10.6666666666667" style="356" customWidth="1"/>
    <col min="15607" max="15855" width="8.88333333333333" style="356"/>
    <col min="15856" max="15856" width="33.8833333333333" style="356" customWidth="1"/>
    <col min="15857" max="15857" width="10.3333333333333" style="356" customWidth="1"/>
    <col min="15858" max="15858" width="7.88333333333333" style="356" customWidth="1"/>
    <col min="15859" max="15859" width="7" style="356" customWidth="1"/>
    <col min="15860" max="15860" width="7.55833333333333" style="356" customWidth="1"/>
    <col min="15861" max="15862" width="10.6666666666667" style="356" customWidth="1"/>
    <col min="15863" max="16111" width="8.88333333333333" style="356"/>
    <col min="16112" max="16112" width="33.8833333333333" style="356" customWidth="1"/>
    <col min="16113" max="16113" width="10.3333333333333" style="356" customWidth="1"/>
    <col min="16114" max="16114" width="7.88333333333333" style="356" customWidth="1"/>
    <col min="16115" max="16115" width="7" style="356" customWidth="1"/>
    <col min="16116" max="16116" width="7.55833333333333" style="356" customWidth="1"/>
    <col min="16117" max="16118" width="10.6666666666667" style="356" customWidth="1"/>
    <col min="16119" max="16384" width="8.88333333333333" style="356"/>
  </cols>
  <sheetData>
    <row r="1" ht="24" customHeight="1" spans="1:6">
      <c r="A1" s="357" t="s">
        <v>70</v>
      </c>
      <c r="B1" s="358"/>
      <c r="C1" s="358"/>
      <c r="D1" s="358"/>
      <c r="E1" s="358"/>
      <c r="F1" s="377"/>
    </row>
    <row r="2" ht="15.9" customHeight="1" spans="1:6">
      <c r="A2" s="359"/>
      <c r="B2" s="360"/>
      <c r="C2" s="361"/>
      <c r="D2" s="361"/>
      <c r="E2" s="361"/>
      <c r="F2" s="377"/>
    </row>
    <row r="3" ht="15.9" customHeight="1" spans="1:6">
      <c r="A3" s="362"/>
      <c r="B3" s="362"/>
      <c r="C3" s="361"/>
      <c r="D3" s="361"/>
      <c r="E3" s="361"/>
      <c r="F3" s="377"/>
    </row>
    <row r="4" ht="15.9" customHeight="1" spans="1:7">
      <c r="A4" s="363"/>
      <c r="B4" s="278" t="s">
        <v>71</v>
      </c>
      <c r="C4" s="278" t="s">
        <v>72</v>
      </c>
      <c r="D4" s="278" t="s">
        <v>73</v>
      </c>
      <c r="E4" s="278" t="s">
        <v>74</v>
      </c>
      <c r="F4" s="439" t="s">
        <v>24</v>
      </c>
      <c r="G4" s="278" t="s">
        <v>25</v>
      </c>
    </row>
    <row r="5" ht="15.9" customHeight="1" spans="1:7">
      <c r="A5" s="362"/>
      <c r="B5" s="260" t="s">
        <v>75</v>
      </c>
      <c r="C5" s="260" t="s">
        <v>76</v>
      </c>
      <c r="D5" s="440" t="s">
        <v>77</v>
      </c>
      <c r="E5" s="260" t="s">
        <v>25</v>
      </c>
      <c r="F5" s="372" t="s">
        <v>26</v>
      </c>
      <c r="G5" s="372" t="s">
        <v>26</v>
      </c>
    </row>
    <row r="6" ht="15.9" customHeight="1" spans="1:7">
      <c r="A6" s="362"/>
      <c r="B6" s="260"/>
      <c r="C6" s="260" t="s">
        <v>78</v>
      </c>
      <c r="D6" s="260" t="s">
        <v>78</v>
      </c>
      <c r="E6" s="260" t="s">
        <v>78</v>
      </c>
      <c r="F6" s="260" t="s">
        <v>79</v>
      </c>
      <c r="G6" s="260" t="s">
        <v>79</v>
      </c>
    </row>
    <row r="7" ht="15.9" customHeight="1" spans="1:7">
      <c r="A7" s="362"/>
      <c r="B7" s="364"/>
      <c r="C7" s="279">
        <v>2024</v>
      </c>
      <c r="D7" s="279">
        <v>2024</v>
      </c>
      <c r="E7" s="279">
        <v>2024</v>
      </c>
      <c r="F7" s="279" t="s">
        <v>8</v>
      </c>
      <c r="G7" s="279" t="s">
        <v>8</v>
      </c>
    </row>
    <row r="8" ht="15.9" customHeight="1" spans="1:7">
      <c r="A8" s="362"/>
      <c r="B8" s="365"/>
      <c r="C8" s="260"/>
      <c r="D8" s="260"/>
      <c r="E8" s="260"/>
      <c r="F8" s="260"/>
      <c r="G8" s="260"/>
    </row>
    <row r="9" customHeight="1" spans="1:7">
      <c r="A9" s="366" t="s">
        <v>80</v>
      </c>
      <c r="B9" s="367" t="s">
        <v>81</v>
      </c>
      <c r="C9" s="368">
        <v>4239.18925491109</v>
      </c>
      <c r="D9" s="368">
        <v>4019.66280643568</v>
      </c>
      <c r="E9" s="368">
        <v>15313.2984687799</v>
      </c>
      <c r="F9" s="378">
        <v>99.1177207624005</v>
      </c>
      <c r="G9" s="378">
        <v>98.7564453374201</v>
      </c>
    </row>
    <row r="10" customHeight="1" spans="1:7">
      <c r="A10" s="366" t="s">
        <v>82</v>
      </c>
      <c r="B10" s="367" t="s">
        <v>83</v>
      </c>
      <c r="C10" s="368">
        <v>720</v>
      </c>
      <c r="D10" s="368">
        <v>688</v>
      </c>
      <c r="E10" s="368">
        <v>2781.759</v>
      </c>
      <c r="F10" s="378">
        <v>92.972972972973</v>
      </c>
      <c r="G10" s="378">
        <v>96.3994025630185</v>
      </c>
    </row>
    <row r="11" customHeight="1" spans="1:7">
      <c r="A11" s="366" t="s">
        <v>84</v>
      </c>
      <c r="B11" s="367" t="s">
        <v>85</v>
      </c>
      <c r="C11" s="368">
        <v>618</v>
      </c>
      <c r="D11" s="368">
        <v>603</v>
      </c>
      <c r="E11" s="368">
        <v>2288.055</v>
      </c>
      <c r="F11" s="378">
        <v>83.75</v>
      </c>
      <c r="G11" s="378">
        <v>85.1924043563251</v>
      </c>
    </row>
    <row r="12" customHeight="1" spans="1:7">
      <c r="A12" s="366" t="s">
        <v>86</v>
      </c>
      <c r="B12" s="367" t="s">
        <v>81</v>
      </c>
      <c r="C12" s="368">
        <v>55.97</v>
      </c>
      <c r="D12" s="368">
        <v>35.5</v>
      </c>
      <c r="E12" s="368">
        <v>230.296869</v>
      </c>
      <c r="F12" s="378">
        <v>46.5268676277851</v>
      </c>
      <c r="G12" s="378">
        <v>79.5750855872261</v>
      </c>
    </row>
    <row r="13" customHeight="1" spans="1:7">
      <c r="A13" s="366" t="s">
        <v>87</v>
      </c>
      <c r="B13" s="367" t="s">
        <v>83</v>
      </c>
      <c r="C13" s="368">
        <v>1172.8778</v>
      </c>
      <c r="D13" s="368">
        <v>973.8119</v>
      </c>
      <c r="E13" s="368">
        <v>5666.04697425448</v>
      </c>
      <c r="F13" s="378">
        <v>71.9019873738168</v>
      </c>
      <c r="G13" s="378">
        <v>106.539047276065</v>
      </c>
    </row>
    <row r="14" customHeight="1" spans="1:7">
      <c r="A14" s="366" t="s">
        <v>88</v>
      </c>
      <c r="B14" s="367" t="s">
        <v>83</v>
      </c>
      <c r="C14" s="368">
        <v>127.23975</v>
      </c>
      <c r="D14" s="368">
        <v>129.9</v>
      </c>
      <c r="E14" s="368">
        <v>497.37434</v>
      </c>
      <c r="F14" s="378">
        <v>108.436990553794</v>
      </c>
      <c r="G14" s="378">
        <v>103.314328041576</v>
      </c>
    </row>
    <row r="15" customHeight="1" spans="1:7">
      <c r="A15" s="366" t="s">
        <v>89</v>
      </c>
      <c r="B15" s="367" t="s">
        <v>83</v>
      </c>
      <c r="C15" s="368">
        <v>475.36055935294</v>
      </c>
      <c r="D15" s="368">
        <v>492.871273001708</v>
      </c>
      <c r="E15" s="368">
        <v>1834.43967045527</v>
      </c>
      <c r="F15" s="378">
        <v>107.076096676452</v>
      </c>
      <c r="G15" s="378">
        <v>104.979669322981</v>
      </c>
    </row>
    <row r="16" customHeight="1" spans="1:7">
      <c r="A16" s="366" t="s">
        <v>90</v>
      </c>
      <c r="B16" s="367" t="s">
        <v>91</v>
      </c>
      <c r="C16" s="368">
        <v>172.94455941671</v>
      </c>
      <c r="D16" s="368">
        <v>177.884839282129</v>
      </c>
      <c r="E16" s="368">
        <v>662.822860755408</v>
      </c>
      <c r="F16" s="378">
        <v>105.039763378878</v>
      </c>
      <c r="G16" s="378">
        <v>104.132280148188</v>
      </c>
    </row>
    <row r="17" customHeight="1" spans="1:7">
      <c r="A17" s="366" t="s">
        <v>92</v>
      </c>
      <c r="B17" s="367" t="s">
        <v>81</v>
      </c>
      <c r="C17" s="368">
        <v>12.6849305922981</v>
      </c>
      <c r="D17" s="368">
        <v>12.6698667884241</v>
      </c>
      <c r="E17" s="368">
        <v>45.9177490120263</v>
      </c>
      <c r="F17" s="378">
        <v>116.579561910417</v>
      </c>
      <c r="G17" s="378">
        <v>111.801239795089</v>
      </c>
    </row>
    <row r="18" customHeight="1" spans="1:7">
      <c r="A18" s="366" t="s">
        <v>93</v>
      </c>
      <c r="B18" s="367" t="s">
        <v>83</v>
      </c>
      <c r="C18" s="368">
        <v>283.789127498604</v>
      </c>
      <c r="D18" s="368">
        <v>187.655003675039</v>
      </c>
      <c r="E18" s="368">
        <v>929.745733074502</v>
      </c>
      <c r="F18" s="378">
        <v>92.7900061503389</v>
      </c>
      <c r="G18" s="378">
        <v>109.994164272724</v>
      </c>
    </row>
    <row r="19" customHeight="1" spans="1:7">
      <c r="A19" s="366" t="s">
        <v>94</v>
      </c>
      <c r="B19" s="367" t="s">
        <v>83</v>
      </c>
      <c r="C19" s="368">
        <v>26.4814538856753</v>
      </c>
      <c r="D19" s="368">
        <v>27.6194405277908</v>
      </c>
      <c r="E19" s="368">
        <v>103.551376784752</v>
      </c>
      <c r="F19" s="378">
        <v>99.982849654464</v>
      </c>
      <c r="G19" s="378">
        <v>102.113511023461</v>
      </c>
    </row>
    <row r="20" customHeight="1" spans="1:7">
      <c r="A20" s="366" t="s">
        <v>95</v>
      </c>
      <c r="B20" s="367" t="s">
        <v>83</v>
      </c>
      <c r="C20" s="368">
        <v>1224.01612844472</v>
      </c>
      <c r="D20" s="368">
        <v>1253.31925182092</v>
      </c>
      <c r="E20" s="368">
        <v>4896.32397551359</v>
      </c>
      <c r="F20" s="378">
        <v>106.629168948521</v>
      </c>
      <c r="G20" s="378">
        <v>105.45210291906</v>
      </c>
    </row>
    <row r="21" customHeight="1" spans="1:7">
      <c r="A21" s="366" t="s">
        <v>96</v>
      </c>
      <c r="B21" s="367" t="s">
        <v>83</v>
      </c>
      <c r="C21" s="368">
        <v>613.958107355267</v>
      </c>
      <c r="D21" s="368">
        <v>668.174696237527</v>
      </c>
      <c r="E21" s="368">
        <v>2506.35457669939</v>
      </c>
      <c r="F21" s="378">
        <v>98.7839586394924</v>
      </c>
      <c r="G21" s="378">
        <v>99.1870875558766</v>
      </c>
    </row>
    <row r="22" customHeight="1" spans="1:7">
      <c r="A22" s="366" t="s">
        <v>97</v>
      </c>
      <c r="B22" s="367" t="s">
        <v>91</v>
      </c>
      <c r="C22" s="368">
        <v>348.598352079975</v>
      </c>
      <c r="D22" s="368">
        <v>359.38144346883</v>
      </c>
      <c r="E22" s="368">
        <v>1377.17570919523</v>
      </c>
      <c r="F22" s="378">
        <v>103.379262431457</v>
      </c>
      <c r="G22" s="378">
        <v>97.4744018094513</v>
      </c>
    </row>
    <row r="23" ht="21" customHeight="1" spans="1:7">
      <c r="A23" s="369" t="s">
        <v>98</v>
      </c>
      <c r="B23" s="367" t="s">
        <v>99</v>
      </c>
      <c r="C23" s="368">
        <v>630.220787652163</v>
      </c>
      <c r="D23" s="368">
        <v>623.300229395562</v>
      </c>
      <c r="E23" s="368">
        <v>2361.06807188393</v>
      </c>
      <c r="F23" s="378">
        <v>110.435901735571</v>
      </c>
      <c r="G23" s="378">
        <v>109.108415405194</v>
      </c>
    </row>
    <row r="24" customHeight="1" spans="1:7">
      <c r="A24" s="369" t="s">
        <v>100</v>
      </c>
      <c r="B24" s="367" t="s">
        <v>101</v>
      </c>
      <c r="C24" s="368">
        <v>84.3378240625405</v>
      </c>
      <c r="D24" s="368">
        <v>84.9827449489369</v>
      </c>
      <c r="E24" s="368">
        <v>316.979553831509</v>
      </c>
      <c r="F24" s="378">
        <v>126.91568839447</v>
      </c>
      <c r="G24" s="379">
        <v>125.067785723081</v>
      </c>
    </row>
    <row r="25" ht="27" customHeight="1" spans="1:7">
      <c r="A25" s="370" t="s">
        <v>102</v>
      </c>
      <c r="B25" s="367" t="s">
        <v>83</v>
      </c>
      <c r="C25" s="368">
        <v>118.62378725275</v>
      </c>
      <c r="D25" s="368">
        <v>119.581465002345</v>
      </c>
      <c r="E25" s="368">
        <v>439.497962984248</v>
      </c>
      <c r="F25" s="378">
        <v>105.824305311809</v>
      </c>
      <c r="G25" s="378">
        <v>101.683863457616</v>
      </c>
    </row>
    <row r="26" customHeight="1" spans="1:7">
      <c r="A26" s="366" t="s">
        <v>103</v>
      </c>
      <c r="B26" s="367" t="s">
        <v>104</v>
      </c>
      <c r="C26" s="368">
        <v>572.07904782514</v>
      </c>
      <c r="D26" s="368">
        <v>597.504602390636</v>
      </c>
      <c r="E26" s="368">
        <v>2236.15686626328</v>
      </c>
      <c r="F26" s="378">
        <v>104.761041884919</v>
      </c>
      <c r="G26" s="378">
        <v>102.823648619678</v>
      </c>
    </row>
    <row r="27" customHeight="1" spans="1:7">
      <c r="A27" s="371" t="s">
        <v>105</v>
      </c>
      <c r="B27" s="372" t="s">
        <v>106</v>
      </c>
      <c r="C27" s="373">
        <v>28.9238390209708</v>
      </c>
      <c r="D27" s="373">
        <v>29.5841396408497</v>
      </c>
      <c r="E27" s="373">
        <v>109.716555296184</v>
      </c>
      <c r="F27" s="380">
        <v>102.794091872306</v>
      </c>
      <c r="G27" s="380">
        <v>100.647883941646</v>
      </c>
    </row>
    <row r="28" customHeight="1" spans="1:7">
      <c r="A28" s="366" t="s">
        <v>107</v>
      </c>
      <c r="B28" s="367" t="s">
        <v>81</v>
      </c>
      <c r="C28" s="368">
        <v>232.55005</v>
      </c>
      <c r="D28" s="368">
        <v>234.102</v>
      </c>
      <c r="E28" s="368">
        <v>944.175819901408</v>
      </c>
      <c r="F28" s="378">
        <v>149.449012818224</v>
      </c>
      <c r="G28" s="378">
        <v>123.012069217254</v>
      </c>
    </row>
    <row r="29" customHeight="1" spans="1:7">
      <c r="A29" s="366" t="s">
        <v>108</v>
      </c>
      <c r="B29" s="367" t="s">
        <v>83</v>
      </c>
      <c r="C29" s="368">
        <v>238.652614312827</v>
      </c>
      <c r="D29" s="368">
        <v>263.020120729771</v>
      </c>
      <c r="E29" s="368">
        <v>950.123534534133</v>
      </c>
      <c r="F29" s="378">
        <v>104.538998700227</v>
      </c>
      <c r="G29" s="378">
        <v>115.662498905517</v>
      </c>
    </row>
    <row r="30" customHeight="1" spans="1:7">
      <c r="A30" s="366" t="s">
        <v>109</v>
      </c>
      <c r="B30" s="367" t="s">
        <v>83</v>
      </c>
      <c r="C30" s="368">
        <v>115.390136640067</v>
      </c>
      <c r="D30" s="368">
        <v>115.898372779027</v>
      </c>
      <c r="E30" s="368">
        <v>440.292071428372</v>
      </c>
      <c r="F30" s="378">
        <v>115.84045255275</v>
      </c>
      <c r="G30" s="378">
        <v>113.881591861904</v>
      </c>
    </row>
    <row r="31" customHeight="1" spans="1:7">
      <c r="A31" s="366" t="s">
        <v>110</v>
      </c>
      <c r="B31" s="367" t="s">
        <v>111</v>
      </c>
      <c r="C31" s="368">
        <v>16.1117766861084</v>
      </c>
      <c r="D31" s="368">
        <v>16.7700235108266</v>
      </c>
      <c r="E31" s="368">
        <v>57.62365099029</v>
      </c>
      <c r="F31" s="378">
        <v>99.3131796211451</v>
      </c>
      <c r="G31" s="378">
        <v>99.3109897297014</v>
      </c>
    </row>
    <row r="32" customHeight="1" spans="1:7">
      <c r="A32" s="366" t="s">
        <v>112</v>
      </c>
      <c r="B32" s="367" t="s">
        <v>81</v>
      </c>
      <c r="C32" s="368">
        <v>1718.1732881616</v>
      </c>
      <c r="D32" s="368">
        <v>1640.25789148144</v>
      </c>
      <c r="E32" s="368">
        <v>6608.45151305586</v>
      </c>
      <c r="F32" s="378">
        <v>82.2060788593918</v>
      </c>
      <c r="G32" s="378">
        <v>92.055630025831</v>
      </c>
    </row>
    <row r="33" customHeight="1" spans="1:7">
      <c r="A33" s="369" t="s">
        <v>113</v>
      </c>
      <c r="B33" s="367" t="s">
        <v>83</v>
      </c>
      <c r="C33" s="368">
        <v>1421.30402349658</v>
      </c>
      <c r="D33" s="368">
        <v>1349.58690876285</v>
      </c>
      <c r="E33" s="368">
        <v>5475.96108404339</v>
      </c>
      <c r="F33" s="378">
        <v>97.5452212614541</v>
      </c>
      <c r="G33" s="378">
        <v>116.87062559143</v>
      </c>
    </row>
    <row r="34" customHeight="1" spans="1:7">
      <c r="A34" s="366" t="s">
        <v>114</v>
      </c>
      <c r="B34" s="367" t="s">
        <v>83</v>
      </c>
      <c r="C34" s="368">
        <v>1019.35992087218</v>
      </c>
      <c r="D34" s="368">
        <v>1085.96747985118</v>
      </c>
      <c r="E34" s="368">
        <v>4092.75000236932</v>
      </c>
      <c r="F34" s="378">
        <v>160.101353361518</v>
      </c>
      <c r="G34" s="378">
        <v>135.668210282603</v>
      </c>
    </row>
    <row r="35" customHeight="1" spans="1:7">
      <c r="A35" s="366" t="s">
        <v>115</v>
      </c>
      <c r="B35" s="367" t="s">
        <v>104</v>
      </c>
      <c r="C35" s="368">
        <v>17.47503</v>
      </c>
      <c r="D35" s="368">
        <v>16.445805</v>
      </c>
      <c r="E35" s="368">
        <v>63.834556</v>
      </c>
      <c r="F35" s="378">
        <v>106.619588648114</v>
      </c>
      <c r="G35" s="378">
        <v>97.2348995823905</v>
      </c>
    </row>
    <row r="36" ht="27.75" customHeight="1" spans="1:7">
      <c r="A36" s="374" t="s">
        <v>116</v>
      </c>
      <c r="B36" s="367" t="s">
        <v>117</v>
      </c>
      <c r="C36" s="368">
        <v>40143.8181189609</v>
      </c>
      <c r="D36" s="368">
        <v>35546.4941934445</v>
      </c>
      <c r="E36" s="368">
        <v>141975.842295033</v>
      </c>
      <c r="F36" s="378">
        <v>98.5324267300918</v>
      </c>
      <c r="G36" s="378">
        <v>92.8488814207446</v>
      </c>
    </row>
    <row r="37" ht="16.95" customHeight="1" spans="1:7">
      <c r="A37" s="366" t="s">
        <v>118</v>
      </c>
      <c r="B37" s="367" t="s">
        <v>119</v>
      </c>
      <c r="C37" s="368">
        <v>922.369376769924</v>
      </c>
      <c r="D37" s="368">
        <v>931.186203216503</v>
      </c>
      <c r="E37" s="368">
        <v>3444.68105508025</v>
      </c>
      <c r="F37" s="378">
        <v>94.983767119347</v>
      </c>
      <c r="G37" s="378">
        <v>88.9045459881452</v>
      </c>
    </row>
    <row r="38" ht="16.95" customHeight="1" spans="1:7">
      <c r="A38" s="366" t="s">
        <v>120</v>
      </c>
      <c r="B38" s="375" t="s">
        <v>121</v>
      </c>
      <c r="C38" s="376">
        <v>24.795225432994</v>
      </c>
      <c r="D38" s="376">
        <v>25.7492808464987</v>
      </c>
      <c r="E38" s="373">
        <v>88.2778128354739</v>
      </c>
      <c r="F38" s="380">
        <v>105.249461870013</v>
      </c>
      <c r="G38" s="380">
        <v>93.3687811140994</v>
      </c>
    </row>
    <row r="39" ht="16.95" customHeight="1" spans="1:7">
      <c r="A39" s="366" t="s">
        <v>122</v>
      </c>
      <c r="B39" s="367" t="s">
        <v>83</v>
      </c>
      <c r="C39" s="368">
        <v>248.772044408238</v>
      </c>
      <c r="D39" s="368">
        <v>254.470599744461</v>
      </c>
      <c r="E39" s="368">
        <v>929.77065982137</v>
      </c>
      <c r="F39" s="378">
        <v>98.4602823542122</v>
      </c>
      <c r="G39" s="378">
        <v>95.4830791585062</v>
      </c>
    </row>
    <row r="40" ht="16.95" customHeight="1" spans="1:7">
      <c r="A40" s="366" t="s">
        <v>123</v>
      </c>
      <c r="B40" s="367" t="s">
        <v>124</v>
      </c>
      <c r="C40" s="368">
        <v>24.323225379177</v>
      </c>
      <c r="D40" s="368">
        <v>24.71622589002</v>
      </c>
      <c r="E40" s="368">
        <v>90.4603501288008</v>
      </c>
      <c r="F40" s="378">
        <v>110.595933873051</v>
      </c>
      <c r="G40" s="378">
        <v>111.432291723127</v>
      </c>
    </row>
    <row r="41" ht="16.95" customHeight="1" spans="1:7">
      <c r="A41" s="366" t="s">
        <v>125</v>
      </c>
      <c r="B41" s="367" t="s">
        <v>85</v>
      </c>
      <c r="C41" s="368">
        <v>314.735781219442</v>
      </c>
      <c r="D41" s="368">
        <v>324.858394209955</v>
      </c>
      <c r="E41" s="368">
        <v>1260.25214096936</v>
      </c>
      <c r="F41" s="378">
        <v>104.348706864305</v>
      </c>
      <c r="G41" s="378">
        <v>105.553841579626</v>
      </c>
    </row>
    <row r="42" ht="14.25" spans="1:6">
      <c r="A42" s="361"/>
      <c r="F42" s="381"/>
    </row>
    <row r="43" ht="14.25" spans="6:6">
      <c r="F43" s="381"/>
    </row>
    <row r="44" ht="14.25" spans="6:6">
      <c r="F44" s="381"/>
    </row>
    <row r="45" ht="14.25" spans="6:6">
      <c r="F45" s="381"/>
    </row>
    <row r="46" ht="14.25" spans="6:6">
      <c r="F46" s="381"/>
    </row>
    <row r="47" ht="14.25" spans="6:6">
      <c r="F47" s="381"/>
    </row>
    <row r="48" ht="14.25" spans="6:6">
      <c r="F48" s="381"/>
    </row>
    <row r="49" ht="14.25" spans="6:6">
      <c r="F49" s="381"/>
    </row>
    <row r="50" ht="14.25" spans="1:6">
      <c r="A50" s="377"/>
      <c r="B50" s="377"/>
      <c r="C50" s="377"/>
      <c r="D50" s="377"/>
      <c r="E50" s="377"/>
      <c r="F50" s="381"/>
    </row>
    <row r="51" ht="14.25" spans="1:6">
      <c r="A51" s="377"/>
      <c r="B51" s="377"/>
      <c r="C51" s="377"/>
      <c r="D51" s="377"/>
      <c r="E51" s="377"/>
      <c r="F51" s="381"/>
    </row>
    <row r="52" ht="14.25" spans="1:6">
      <c r="A52" s="377"/>
      <c r="B52" s="377"/>
      <c r="C52" s="377"/>
      <c r="D52" s="377"/>
      <c r="E52" s="377"/>
      <c r="F52" s="381"/>
    </row>
    <row r="53" ht="14.25" spans="1:6">
      <c r="A53" s="377"/>
      <c r="B53" s="377"/>
      <c r="C53" s="377"/>
      <c r="D53" s="377"/>
      <c r="E53" s="377"/>
      <c r="F53" s="377"/>
    </row>
    <row r="54" ht="14.25" spans="1:6">
      <c r="A54" s="377"/>
      <c r="B54" s="377"/>
      <c r="C54" s="377"/>
      <c r="D54" s="377"/>
      <c r="E54" s="377"/>
      <c r="F54" s="377"/>
    </row>
    <row r="55" ht="14.25" spans="1:6">
      <c r="A55" s="377"/>
      <c r="B55" s="377"/>
      <c r="C55" s="377"/>
      <c r="D55" s="377"/>
      <c r="E55" s="377"/>
      <c r="F55" s="377"/>
    </row>
    <row r="56" ht="14.25" spans="1:6">
      <c r="A56" s="377"/>
      <c r="B56" s="377"/>
      <c r="C56" s="377"/>
      <c r="D56" s="377"/>
      <c r="E56" s="377"/>
      <c r="F56" s="377"/>
    </row>
    <row r="57" ht="14.25" spans="1:6">
      <c r="A57" s="377"/>
      <c r="B57" s="377"/>
      <c r="C57" s="377"/>
      <c r="D57" s="377"/>
      <c r="E57" s="377"/>
      <c r="F57" s="377"/>
    </row>
    <row r="58" ht="14.25" spans="1:6">
      <c r="A58" s="377"/>
      <c r="B58" s="377"/>
      <c r="C58" s="377"/>
      <c r="D58" s="377"/>
      <c r="E58" s="377"/>
      <c r="F58" s="377"/>
    </row>
    <row r="59" ht="14.25" spans="1:6">
      <c r="A59" s="377"/>
      <c r="B59" s="377"/>
      <c r="C59" s="377"/>
      <c r="D59" s="377"/>
      <c r="E59" s="377"/>
      <c r="F59" s="377"/>
    </row>
    <row r="60" ht="14.25" spans="1:6">
      <c r="A60" s="377"/>
      <c r="B60" s="377"/>
      <c r="C60" s="377"/>
      <c r="D60" s="377"/>
      <c r="E60" s="377"/>
      <c r="F60" s="377"/>
    </row>
    <row r="61" ht="14.25" spans="1:6">
      <c r="A61" s="377"/>
      <c r="B61" s="377"/>
      <c r="C61" s="377"/>
      <c r="D61" s="377"/>
      <c r="E61" s="377"/>
      <c r="F61" s="377"/>
    </row>
    <row r="62" ht="14.25" spans="1:6">
      <c r="A62" s="377"/>
      <c r="B62" s="377"/>
      <c r="C62" s="377"/>
      <c r="D62" s="377"/>
      <c r="E62" s="377"/>
      <c r="F62" s="377"/>
    </row>
    <row r="63" ht="14.25" spans="1:6">
      <c r="A63" s="377"/>
      <c r="B63" s="377"/>
      <c r="C63" s="377"/>
      <c r="D63" s="377"/>
      <c r="E63" s="377"/>
      <c r="F63" s="377"/>
    </row>
    <row r="64" ht="14.25" spans="1:6">
      <c r="A64" s="377"/>
      <c r="B64" s="377"/>
      <c r="C64" s="377"/>
      <c r="D64" s="377"/>
      <c r="E64" s="377"/>
      <c r="F64" s="377"/>
    </row>
    <row r="65" ht="14.25" spans="1:6">
      <c r="A65" s="377"/>
      <c r="B65" s="377"/>
      <c r="C65" s="377"/>
      <c r="D65" s="377"/>
      <c r="E65" s="377"/>
      <c r="F65" s="377"/>
    </row>
    <row r="66" customHeight="1" spans="1:6">
      <c r="A66" s="377"/>
      <c r="B66" s="377"/>
      <c r="C66" s="377"/>
      <c r="D66" s="377"/>
      <c r="E66" s="377"/>
      <c r="F66" s="377"/>
    </row>
    <row r="67" customHeight="1" spans="1:6">
      <c r="A67" s="377"/>
      <c r="B67" s="377"/>
      <c r="C67" s="377"/>
      <c r="D67" s="377"/>
      <c r="E67" s="377"/>
      <c r="F67" s="377"/>
    </row>
    <row r="68" customHeight="1" spans="1:6">
      <c r="A68" s="377"/>
      <c r="B68" s="377"/>
      <c r="C68" s="377"/>
      <c r="D68" s="377"/>
      <c r="E68" s="377"/>
      <c r="F68" s="377"/>
    </row>
    <row r="69" customHeight="1" spans="1:6">
      <c r="A69" s="377"/>
      <c r="B69" s="377"/>
      <c r="C69" s="377"/>
      <c r="D69" s="377"/>
      <c r="E69" s="377"/>
      <c r="F69" s="377"/>
    </row>
    <row r="70" customHeight="1" spans="1:6">
      <c r="A70" s="377"/>
      <c r="B70" s="377"/>
      <c r="C70" s="377"/>
      <c r="D70" s="377"/>
      <c r="E70" s="377"/>
      <c r="F70" s="377"/>
    </row>
    <row r="71" customHeight="1" spans="1:6">
      <c r="A71" s="377"/>
      <c r="B71" s="377"/>
      <c r="C71" s="377"/>
      <c r="D71" s="377"/>
      <c r="E71" s="377"/>
      <c r="F71" s="377"/>
    </row>
    <row r="72" customHeight="1" spans="1:6">
      <c r="A72" s="377"/>
      <c r="B72" s="377"/>
      <c r="C72" s="377"/>
      <c r="D72" s="377"/>
      <c r="E72" s="377"/>
      <c r="F72" s="377"/>
    </row>
  </sheetData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54"/>
  <sheetViews>
    <sheetView topLeftCell="A10" workbookViewId="0">
      <selection activeCell="B18" sqref="B18"/>
    </sheetView>
  </sheetViews>
  <sheetFormatPr defaultColWidth="11.4416666666667" defaultRowHeight="16.5" customHeight="1"/>
  <cols>
    <col min="1" max="1" width="55.6666666666667" style="319" customWidth="1"/>
    <col min="2" max="2" width="16.1083333333333" style="319" customWidth="1"/>
    <col min="3" max="3" width="17.1083333333333" style="319" customWidth="1"/>
    <col min="4" max="16384" width="11.4416666666667" style="319"/>
  </cols>
  <sheetData>
    <row r="1" ht="20.1" customHeight="1" spans="1:3">
      <c r="A1" s="324" t="s">
        <v>126</v>
      </c>
      <c r="B1" s="324"/>
      <c r="C1" s="324"/>
    </row>
    <row r="2" ht="18" customHeight="1" spans="1:3">
      <c r="A2" s="324"/>
      <c r="B2" s="324"/>
      <c r="C2" s="324"/>
    </row>
    <row r="3" ht="18" customHeight="1" spans="1:3">
      <c r="A3" s="325"/>
      <c r="C3" s="326" t="s">
        <v>22</v>
      </c>
    </row>
    <row r="4" s="320" customFormat="1" ht="15" customHeight="1" spans="1:3">
      <c r="A4" s="327"/>
      <c r="B4" s="328" t="s">
        <v>127</v>
      </c>
      <c r="C4" s="328" t="s">
        <v>127</v>
      </c>
    </row>
    <row r="5" s="320" customFormat="1" ht="15" customHeight="1" spans="1:3">
      <c r="A5" s="329"/>
      <c r="B5" s="332" t="s">
        <v>128</v>
      </c>
      <c r="C5" s="332" t="s">
        <v>128</v>
      </c>
    </row>
    <row r="6" s="320" customFormat="1" ht="15" customHeight="1" spans="1:3">
      <c r="A6" s="329"/>
      <c r="B6" s="441" t="s">
        <v>129</v>
      </c>
      <c r="C6" s="441" t="s">
        <v>129</v>
      </c>
    </row>
    <row r="7" s="320" customFormat="1" ht="15" customHeight="1" spans="1:3">
      <c r="A7" s="329"/>
      <c r="B7" s="332" t="s">
        <v>130</v>
      </c>
      <c r="C7" s="332" t="s">
        <v>130</v>
      </c>
    </row>
    <row r="8" s="320" customFormat="1" ht="15" customHeight="1" spans="1:3">
      <c r="A8" s="329"/>
      <c r="B8" s="331" t="s">
        <v>131</v>
      </c>
      <c r="C8" s="331" t="s">
        <v>31</v>
      </c>
    </row>
    <row r="9" s="320" customFormat="1" ht="10.5" customHeight="1" spans="1:3">
      <c r="A9" s="329"/>
      <c r="B9" s="332"/>
      <c r="C9" s="332"/>
    </row>
    <row r="10" ht="15.9" customHeight="1" spans="1:3">
      <c r="A10" s="344" t="s">
        <v>33</v>
      </c>
      <c r="B10" s="345">
        <v>101.16</v>
      </c>
      <c r="C10" s="345">
        <v>103.36</v>
      </c>
    </row>
    <row r="11" s="340" customFormat="1" ht="15" customHeight="1" spans="1:3">
      <c r="A11" s="346" t="s">
        <v>34</v>
      </c>
      <c r="B11" s="345">
        <v>99.88</v>
      </c>
      <c r="C11" s="345">
        <v>100.45</v>
      </c>
    </row>
    <row r="12" s="341" customFormat="1" ht="15" customHeight="1" spans="1:117">
      <c r="A12" s="347" t="s">
        <v>35</v>
      </c>
      <c r="B12" s="348">
        <v>99.84</v>
      </c>
      <c r="C12" s="348">
        <v>99.68</v>
      </c>
      <c r="D12" s="349"/>
      <c r="E12" s="349"/>
      <c r="F12" s="349"/>
      <c r="G12" s="349"/>
      <c r="H12" s="349"/>
      <c r="I12" s="349"/>
      <c r="J12" s="349"/>
      <c r="K12" s="349"/>
      <c r="L12" s="349"/>
      <c r="M12" s="349"/>
      <c r="N12" s="349"/>
      <c r="O12" s="349"/>
      <c r="P12" s="349"/>
      <c r="Q12" s="349"/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49"/>
      <c r="AC12" s="349"/>
      <c r="AD12" s="349"/>
      <c r="AE12" s="349"/>
      <c r="AF12" s="349"/>
      <c r="AG12" s="349"/>
      <c r="AH12" s="349"/>
      <c r="AI12" s="349"/>
      <c r="AJ12" s="349"/>
      <c r="AK12" s="349"/>
      <c r="AL12" s="349"/>
      <c r="AM12" s="349"/>
      <c r="AN12" s="349"/>
      <c r="AO12" s="349"/>
      <c r="AP12" s="349"/>
      <c r="AQ12" s="349"/>
      <c r="AR12" s="349"/>
      <c r="AS12" s="349"/>
      <c r="AT12" s="349"/>
      <c r="AU12" s="349"/>
      <c r="AV12" s="349"/>
      <c r="AW12" s="349"/>
      <c r="AX12" s="349"/>
      <c r="AY12" s="349"/>
      <c r="AZ12" s="349"/>
      <c r="BA12" s="349"/>
      <c r="BB12" s="349"/>
      <c r="BC12" s="349"/>
      <c r="BD12" s="349"/>
      <c r="BE12" s="349"/>
      <c r="BF12" s="349"/>
      <c r="BG12" s="349"/>
      <c r="BH12" s="349"/>
      <c r="BI12" s="349"/>
      <c r="BJ12" s="349"/>
      <c r="BK12" s="349"/>
      <c r="BL12" s="349"/>
      <c r="BM12" s="349"/>
      <c r="BN12" s="349"/>
      <c r="BO12" s="349"/>
      <c r="BP12" s="349"/>
      <c r="BQ12" s="349"/>
      <c r="BR12" s="349"/>
      <c r="BS12" s="349"/>
      <c r="BT12" s="349"/>
      <c r="BU12" s="349"/>
      <c r="BV12" s="349"/>
      <c r="BW12" s="349"/>
      <c r="BX12" s="349"/>
      <c r="BY12" s="349"/>
      <c r="BZ12" s="349"/>
      <c r="CA12" s="349"/>
      <c r="CB12" s="349"/>
      <c r="CC12" s="349"/>
      <c r="CD12" s="349"/>
      <c r="CE12" s="349"/>
      <c r="CF12" s="349"/>
      <c r="CG12" s="349"/>
      <c r="CH12" s="349"/>
      <c r="CI12" s="349"/>
      <c r="CJ12" s="349"/>
      <c r="CK12" s="349"/>
      <c r="CL12" s="349"/>
      <c r="CM12" s="349"/>
      <c r="CN12" s="349"/>
      <c r="CO12" s="349"/>
      <c r="CP12" s="349"/>
      <c r="CQ12" s="349"/>
      <c r="CR12" s="349"/>
      <c r="CS12" s="349"/>
      <c r="CT12" s="349"/>
      <c r="CU12" s="349"/>
      <c r="CV12" s="349"/>
      <c r="CW12" s="349"/>
      <c r="CX12" s="349"/>
      <c r="CY12" s="349"/>
      <c r="CZ12" s="349"/>
      <c r="DA12" s="349"/>
      <c r="DB12" s="349"/>
      <c r="DC12" s="349"/>
      <c r="DD12" s="349"/>
      <c r="DE12" s="349"/>
      <c r="DF12" s="349"/>
      <c r="DG12" s="349"/>
      <c r="DH12" s="349"/>
      <c r="DI12" s="349"/>
      <c r="DJ12" s="349"/>
      <c r="DK12" s="349"/>
      <c r="DL12" s="349"/>
      <c r="DM12" s="349"/>
    </row>
    <row r="13" ht="15" customHeight="1" spans="1:3">
      <c r="A13" s="347" t="s">
        <v>36</v>
      </c>
      <c r="B13" s="350">
        <v>99.97</v>
      </c>
      <c r="C13" s="350">
        <v>99.38</v>
      </c>
    </row>
    <row r="14" ht="15" customHeight="1" spans="1:3">
      <c r="A14" s="347" t="s">
        <v>37</v>
      </c>
      <c r="B14" s="350">
        <v>100</v>
      </c>
      <c r="C14" s="350">
        <v>111</v>
      </c>
    </row>
    <row r="15" ht="15" customHeight="1" spans="1:3">
      <c r="A15" s="347" t="s">
        <v>38</v>
      </c>
      <c r="B15" s="350">
        <v>100</v>
      </c>
      <c r="C15" s="350">
        <v>98.04</v>
      </c>
    </row>
    <row r="16" ht="15" customHeight="1" spans="1:3">
      <c r="A16" s="347" t="s">
        <v>39</v>
      </c>
      <c r="B16" s="350">
        <v>100.08</v>
      </c>
      <c r="C16" s="350">
        <v>117.7</v>
      </c>
    </row>
    <row r="17" ht="15" customHeight="1" spans="1:3">
      <c r="A17" s="351" t="s">
        <v>40</v>
      </c>
      <c r="B17" s="352">
        <v>101.26</v>
      </c>
      <c r="C17" s="352">
        <v>103.59</v>
      </c>
    </row>
    <row r="18" s="342" customFormat="1" ht="15" customHeight="1" spans="1:3">
      <c r="A18" s="347" t="s">
        <v>41</v>
      </c>
      <c r="B18" s="350">
        <v>100.76</v>
      </c>
      <c r="C18" s="350">
        <v>103</v>
      </c>
    </row>
    <row r="19" ht="15" customHeight="1" spans="1:3">
      <c r="A19" s="347" t="s">
        <v>42</v>
      </c>
      <c r="B19" s="350">
        <v>99.78</v>
      </c>
      <c r="C19" s="350">
        <v>99.82</v>
      </c>
    </row>
    <row r="20" ht="15" customHeight="1" spans="1:3">
      <c r="A20" s="347" t="s">
        <v>43</v>
      </c>
      <c r="B20" s="350">
        <v>100.06</v>
      </c>
      <c r="C20" s="350">
        <v>101.14</v>
      </c>
    </row>
    <row r="21" ht="15" customHeight="1" spans="1:3">
      <c r="A21" s="347" t="s">
        <v>44</v>
      </c>
      <c r="B21" s="350">
        <v>101.24</v>
      </c>
      <c r="C21" s="350">
        <v>102.82</v>
      </c>
    </row>
    <row r="22" ht="15" customHeight="1" spans="1:3">
      <c r="A22" s="347" t="s">
        <v>45</v>
      </c>
      <c r="B22" s="350">
        <v>101.19</v>
      </c>
      <c r="C22" s="350">
        <v>100.59</v>
      </c>
    </row>
    <row r="23" ht="15" customHeight="1" spans="1:3">
      <c r="A23" s="347" t="s">
        <v>46</v>
      </c>
      <c r="B23" s="350">
        <v>101.37</v>
      </c>
      <c r="C23" s="350">
        <v>103.79</v>
      </c>
    </row>
    <row r="24" ht="27" customHeight="1" spans="1:3">
      <c r="A24" s="347" t="s">
        <v>132</v>
      </c>
      <c r="B24" s="350">
        <v>100.73</v>
      </c>
      <c r="C24" s="350">
        <v>101.56</v>
      </c>
    </row>
    <row r="25" ht="15.9" customHeight="1" spans="1:3">
      <c r="A25" s="347" t="s">
        <v>48</v>
      </c>
      <c r="B25" s="350">
        <v>100.88</v>
      </c>
      <c r="C25" s="350">
        <v>99.02</v>
      </c>
    </row>
    <row r="26" ht="15" customHeight="1" spans="1:3">
      <c r="A26" s="347" t="s">
        <v>49</v>
      </c>
      <c r="B26" s="350">
        <v>100.89</v>
      </c>
      <c r="C26" s="350">
        <v>98.28</v>
      </c>
    </row>
    <row r="27" ht="15" customHeight="1" spans="1:3">
      <c r="A27" s="347" t="s">
        <v>50</v>
      </c>
      <c r="B27" s="350">
        <v>100.26</v>
      </c>
      <c r="C27" s="350">
        <v>101.26</v>
      </c>
    </row>
    <row r="28" ht="15" customHeight="1" spans="1:3">
      <c r="A28" s="347" t="s">
        <v>51</v>
      </c>
      <c r="B28" s="350">
        <v>100.16</v>
      </c>
      <c r="C28" s="350">
        <v>101.98</v>
      </c>
    </row>
    <row r="29" s="343" customFormat="1" ht="15" customHeight="1" spans="1:117">
      <c r="A29" s="347" t="s">
        <v>52</v>
      </c>
      <c r="B29" s="350">
        <v>100.27</v>
      </c>
      <c r="C29" s="350">
        <v>103.39</v>
      </c>
      <c r="D29" s="319"/>
      <c r="E29" s="319"/>
      <c r="F29" s="319"/>
      <c r="G29" s="319"/>
      <c r="H29" s="319"/>
      <c r="I29" s="319"/>
      <c r="J29" s="319"/>
      <c r="K29" s="319"/>
      <c r="L29" s="319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19"/>
      <c r="Z29" s="319"/>
      <c r="AA29" s="319"/>
      <c r="AB29" s="319"/>
      <c r="AC29" s="319"/>
      <c r="AD29" s="319"/>
      <c r="AE29" s="319"/>
      <c r="AF29" s="319"/>
      <c r="AG29" s="319"/>
      <c r="AH29" s="319"/>
      <c r="AI29" s="319"/>
      <c r="AJ29" s="319"/>
      <c r="AK29" s="319"/>
      <c r="AL29" s="319"/>
      <c r="AM29" s="319"/>
      <c r="AN29" s="319"/>
      <c r="AO29" s="319"/>
      <c r="AP29" s="319"/>
      <c r="AQ29" s="319"/>
      <c r="AR29" s="319"/>
      <c r="AS29" s="319"/>
      <c r="AT29" s="319"/>
      <c r="AU29" s="319"/>
      <c r="AV29" s="319"/>
      <c r="AW29" s="319"/>
      <c r="AX29" s="319"/>
      <c r="AY29" s="319"/>
      <c r="AZ29" s="319"/>
      <c r="BA29" s="319"/>
      <c r="BB29" s="319"/>
      <c r="BC29" s="319"/>
      <c r="BD29" s="319"/>
      <c r="BE29" s="319"/>
      <c r="BF29" s="319"/>
      <c r="BG29" s="319"/>
      <c r="BH29" s="319"/>
      <c r="BI29" s="319"/>
      <c r="BJ29" s="319"/>
      <c r="BK29" s="319"/>
      <c r="BL29" s="319"/>
      <c r="BM29" s="319"/>
      <c r="BN29" s="319"/>
      <c r="BO29" s="319"/>
      <c r="BP29" s="319"/>
      <c r="BQ29" s="319"/>
      <c r="BR29" s="319"/>
      <c r="BS29" s="319"/>
      <c r="BT29" s="319"/>
      <c r="BU29" s="319"/>
      <c r="BV29" s="319"/>
      <c r="BW29" s="319"/>
      <c r="BX29" s="319"/>
      <c r="BY29" s="319"/>
      <c r="BZ29" s="319"/>
      <c r="CA29" s="319"/>
      <c r="CB29" s="319"/>
      <c r="CC29" s="319"/>
      <c r="CD29" s="319"/>
      <c r="CE29" s="319"/>
      <c r="CF29" s="319"/>
      <c r="CG29" s="319"/>
      <c r="CH29" s="319"/>
      <c r="CI29" s="319"/>
      <c r="CJ29" s="319"/>
      <c r="CK29" s="319"/>
      <c r="CL29" s="319"/>
      <c r="CM29" s="319"/>
      <c r="CN29" s="319"/>
      <c r="CO29" s="319"/>
      <c r="CP29" s="319"/>
      <c r="CQ29" s="319"/>
      <c r="CR29" s="319"/>
      <c r="CS29" s="319"/>
      <c r="CT29" s="319"/>
      <c r="CU29" s="319"/>
      <c r="CV29" s="319"/>
      <c r="CW29" s="319"/>
      <c r="CX29" s="319"/>
      <c r="CY29" s="319"/>
      <c r="CZ29" s="319"/>
      <c r="DA29" s="319"/>
      <c r="DB29" s="319"/>
      <c r="DC29" s="319"/>
      <c r="DD29" s="319"/>
      <c r="DE29" s="319"/>
      <c r="DF29" s="319"/>
      <c r="DG29" s="319"/>
      <c r="DH29" s="319"/>
      <c r="DI29" s="319"/>
      <c r="DJ29" s="319"/>
      <c r="DK29" s="319"/>
      <c r="DL29" s="319"/>
      <c r="DM29" s="319"/>
    </row>
    <row r="30" ht="15" customHeight="1" spans="1:3">
      <c r="A30" s="347" t="s">
        <v>53</v>
      </c>
      <c r="B30" s="350">
        <v>101.5</v>
      </c>
      <c r="C30" s="350">
        <v>97.94</v>
      </c>
    </row>
    <row r="31" ht="15" customHeight="1" spans="1:3">
      <c r="A31" s="347" t="s">
        <v>54</v>
      </c>
      <c r="B31" s="350">
        <v>100.91</v>
      </c>
      <c r="C31" s="350">
        <v>94.33</v>
      </c>
    </row>
    <row r="32" ht="15" customHeight="1" spans="1:3">
      <c r="A32" s="347" t="s">
        <v>55</v>
      </c>
      <c r="B32" s="350">
        <v>100.44</v>
      </c>
      <c r="C32" s="350">
        <v>103.73</v>
      </c>
    </row>
    <row r="33" ht="15" customHeight="1" spans="1:3">
      <c r="A33" s="347" t="s">
        <v>133</v>
      </c>
      <c r="B33" s="350">
        <v>101.06</v>
      </c>
      <c r="C33" s="350">
        <v>107.11</v>
      </c>
    </row>
    <row r="34" ht="15" customHeight="1" spans="1:3">
      <c r="A34" s="347" t="s">
        <v>134</v>
      </c>
      <c r="B34" s="350">
        <v>102.13</v>
      </c>
      <c r="C34" s="350">
        <v>111.64</v>
      </c>
    </row>
    <row r="35" ht="15" customHeight="1" spans="1:3">
      <c r="A35" s="347" t="s">
        <v>58</v>
      </c>
      <c r="B35" s="350">
        <v>101.32</v>
      </c>
      <c r="C35" s="350">
        <v>113.55</v>
      </c>
    </row>
    <row r="36" ht="15" customHeight="1" spans="1:3">
      <c r="A36" s="347" t="s">
        <v>59</v>
      </c>
      <c r="B36" s="350">
        <v>101.4</v>
      </c>
      <c r="C36" s="350">
        <v>103</v>
      </c>
    </row>
    <row r="37" s="342" customFormat="1" ht="15" customHeight="1" spans="1:3">
      <c r="A37" s="347" t="s">
        <v>60</v>
      </c>
      <c r="B37" s="350">
        <v>100.89</v>
      </c>
      <c r="C37" s="350">
        <v>105.46</v>
      </c>
    </row>
    <row r="38" s="342" customFormat="1" ht="15" customHeight="1" spans="1:3">
      <c r="A38" s="347" t="s">
        <v>61</v>
      </c>
      <c r="B38" s="350">
        <v>100.75</v>
      </c>
      <c r="C38" s="350">
        <v>95.2</v>
      </c>
    </row>
    <row r="39" ht="15" customHeight="1" spans="1:3">
      <c r="A39" s="347" t="s">
        <v>62</v>
      </c>
      <c r="B39" s="350">
        <v>101.19</v>
      </c>
      <c r="C39" s="350">
        <v>102.14</v>
      </c>
    </row>
    <row r="40" ht="15" customHeight="1" spans="1:3">
      <c r="A40" s="347" t="s">
        <v>63</v>
      </c>
      <c r="B40" s="350">
        <v>101.36</v>
      </c>
      <c r="C40" s="350">
        <v>106.37</v>
      </c>
    </row>
    <row r="41" ht="15" customHeight="1" spans="1:3">
      <c r="A41" s="347" t="s">
        <v>64</v>
      </c>
      <c r="B41" s="350">
        <v>99.83</v>
      </c>
      <c r="C41" s="350">
        <v>93.53</v>
      </c>
    </row>
    <row r="42" ht="15" customHeight="1" spans="1:3">
      <c r="A42" s="353" t="s">
        <v>65</v>
      </c>
      <c r="B42" s="352">
        <v>100.1</v>
      </c>
      <c r="C42" s="352">
        <v>100.57</v>
      </c>
    </row>
    <row r="43" ht="27" customHeight="1" spans="1:3">
      <c r="A43" s="353" t="s">
        <v>66</v>
      </c>
      <c r="B43" s="354">
        <v>99.83</v>
      </c>
      <c r="C43" s="354">
        <v>100.08</v>
      </c>
    </row>
    <row r="44" ht="15" customHeight="1" spans="1:3">
      <c r="A44" s="347" t="s">
        <v>67</v>
      </c>
      <c r="B44" s="350">
        <v>100.11</v>
      </c>
      <c r="C44" s="350">
        <v>100.2</v>
      </c>
    </row>
    <row r="45" ht="15" customHeight="1" spans="1:3">
      <c r="A45" s="347" t="s">
        <v>68</v>
      </c>
      <c r="B45" s="350">
        <v>100.05</v>
      </c>
      <c r="C45" s="350">
        <v>101.44</v>
      </c>
    </row>
    <row r="46" ht="15" customHeight="1" spans="1:3">
      <c r="A46" s="347" t="s">
        <v>135</v>
      </c>
      <c r="B46" s="350">
        <v>99.59</v>
      </c>
      <c r="C46" s="350">
        <v>99.77</v>
      </c>
    </row>
    <row r="47" ht="15" customHeight="1" spans="1:3">
      <c r="A47" s="347" t="s">
        <v>136</v>
      </c>
      <c r="B47" s="350">
        <v>100</v>
      </c>
      <c r="C47" s="350">
        <v>101.47</v>
      </c>
    </row>
    <row r="48" ht="15.9" customHeight="1" spans="1:1">
      <c r="A48" s="355"/>
    </row>
    <row r="49" ht="15.9" customHeight="1" spans="1:1">
      <c r="A49" s="355"/>
    </row>
    <row r="50" ht="15.9" customHeight="1" spans="1:1">
      <c r="A50" s="355"/>
    </row>
    <row r="51" customHeight="1" spans="1:1">
      <c r="A51" s="355"/>
    </row>
    <row r="52" customHeight="1" spans="1:1">
      <c r="A52" s="355"/>
    </row>
    <row r="53" customHeight="1" spans="1:1">
      <c r="A53" s="355"/>
    </row>
    <row r="54" customHeight="1" spans="1:1">
      <c r="A54" s="355"/>
    </row>
  </sheetData>
  <mergeCells count="1">
    <mergeCell ref="A1:C1"/>
  </mergeCells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9"/>
  <sheetViews>
    <sheetView topLeftCell="A38" workbookViewId="0">
      <selection activeCell="B18" sqref="B18"/>
    </sheetView>
  </sheetViews>
  <sheetFormatPr defaultColWidth="9.10833333333333" defaultRowHeight="14.25" outlineLevelCol="2"/>
  <cols>
    <col min="1" max="1" width="31.4416666666667" style="321" customWidth="1"/>
    <col min="2" max="3" width="26" style="321" customWidth="1"/>
    <col min="4" max="16384" width="9.10833333333333" style="321"/>
  </cols>
  <sheetData>
    <row r="1" s="319" customFormat="1" ht="20.1" customHeight="1" spans="1:3">
      <c r="A1" s="322" t="s">
        <v>137</v>
      </c>
      <c r="B1" s="323"/>
      <c r="C1" s="323"/>
    </row>
    <row r="2" s="319" customFormat="1" ht="20.1" customHeight="1" spans="1:3">
      <c r="A2" s="324" t="s">
        <v>138</v>
      </c>
      <c r="B2" s="324"/>
      <c r="C2" s="324"/>
    </row>
    <row r="3" s="319" customFormat="1" ht="18" customHeight="1" spans="1:3">
      <c r="A3" s="325"/>
      <c r="C3" s="326" t="s">
        <v>22</v>
      </c>
    </row>
    <row r="4" s="320" customFormat="1" ht="18" customHeight="1" spans="1:3">
      <c r="A4" s="327"/>
      <c r="B4" s="328" t="s">
        <v>139</v>
      </c>
      <c r="C4" s="328" t="s">
        <v>139</v>
      </c>
    </row>
    <row r="5" s="320" customFormat="1" ht="18" customHeight="1" spans="1:3">
      <c r="A5" s="329"/>
      <c r="B5" s="330" t="s">
        <v>140</v>
      </c>
      <c r="C5" s="330" t="s">
        <v>140</v>
      </c>
    </row>
    <row r="6" s="320" customFormat="1" ht="18" customHeight="1" spans="1:3">
      <c r="A6" s="329"/>
      <c r="B6" s="331" t="s">
        <v>141</v>
      </c>
      <c r="C6" s="331" t="s">
        <v>142</v>
      </c>
    </row>
    <row r="7" s="320" customFormat="1" ht="9" customHeight="1" spans="1:3">
      <c r="A7" s="329"/>
      <c r="B7" s="332"/>
      <c r="C7" s="332"/>
    </row>
    <row r="8" s="319" customFormat="1" ht="19.5" customHeight="1" spans="1:3">
      <c r="A8" s="333" t="s">
        <v>143</v>
      </c>
      <c r="B8" s="334">
        <v>101.16</v>
      </c>
      <c r="C8" s="334">
        <v>103.36</v>
      </c>
    </row>
    <row r="9" ht="19.5" customHeight="1" spans="1:3">
      <c r="A9" s="335" t="s">
        <v>144</v>
      </c>
      <c r="B9" s="336">
        <v>100.39</v>
      </c>
      <c r="C9" s="336">
        <v>99.18</v>
      </c>
    </row>
    <row r="10" ht="19.5" customHeight="1" spans="1:3">
      <c r="A10" s="335" t="s">
        <v>145</v>
      </c>
      <c r="B10" s="336">
        <v>103.07</v>
      </c>
      <c r="C10" s="336">
        <v>105.74</v>
      </c>
    </row>
    <row r="11" ht="19.5" customHeight="1" spans="1:3">
      <c r="A11" s="335" t="s">
        <v>146</v>
      </c>
      <c r="B11" s="336">
        <v>102.16</v>
      </c>
      <c r="C11" s="336">
        <v>104.91</v>
      </c>
    </row>
    <row r="12" ht="19.5" customHeight="1" spans="1:3">
      <c r="A12" s="335" t="s">
        <v>147</v>
      </c>
      <c r="B12" s="336">
        <v>100.76</v>
      </c>
      <c r="C12" s="336">
        <v>104.73</v>
      </c>
    </row>
    <row r="13" ht="19.5" customHeight="1" spans="1:3">
      <c r="A13" s="335" t="s">
        <v>148</v>
      </c>
      <c r="B13" s="336">
        <v>101.23</v>
      </c>
      <c r="C13" s="336">
        <v>107.74</v>
      </c>
    </row>
    <row r="14" ht="19.5" customHeight="1" spans="1:3">
      <c r="A14" s="335" t="s">
        <v>149</v>
      </c>
      <c r="B14" s="336">
        <v>101.73</v>
      </c>
      <c r="C14" s="336">
        <v>102.22</v>
      </c>
    </row>
    <row r="15" ht="19.5" customHeight="1" spans="1:3">
      <c r="A15" s="335" t="s">
        <v>150</v>
      </c>
      <c r="B15" s="336">
        <v>101.4</v>
      </c>
      <c r="C15" s="336">
        <v>106.29</v>
      </c>
    </row>
    <row r="16" ht="19.5" customHeight="1" spans="1:3">
      <c r="A16" s="335" t="s">
        <v>151</v>
      </c>
      <c r="B16" s="336">
        <v>101.26</v>
      </c>
      <c r="C16" s="336">
        <v>100.55</v>
      </c>
    </row>
    <row r="17" ht="19.5" customHeight="1" spans="1:3">
      <c r="A17" s="335" t="s">
        <v>152</v>
      </c>
      <c r="B17" s="336">
        <v>102.27</v>
      </c>
      <c r="C17" s="336">
        <v>110.69</v>
      </c>
    </row>
    <row r="18" ht="19.5" customHeight="1" spans="1:3">
      <c r="A18" s="335" t="s">
        <v>153</v>
      </c>
      <c r="B18" s="336">
        <v>100.21</v>
      </c>
      <c r="C18" s="336">
        <v>107.44</v>
      </c>
    </row>
    <row r="19" ht="19.5" customHeight="1" spans="1:3">
      <c r="A19" s="335" t="s">
        <v>154</v>
      </c>
      <c r="B19" s="336">
        <v>100.63</v>
      </c>
      <c r="C19" s="336">
        <v>104.43</v>
      </c>
    </row>
    <row r="20" ht="19.5" customHeight="1" spans="1:3">
      <c r="A20" s="335" t="s">
        <v>155</v>
      </c>
      <c r="B20" s="336">
        <v>100.56</v>
      </c>
      <c r="C20" s="336">
        <v>100.11</v>
      </c>
    </row>
    <row r="21" ht="19.5" customHeight="1" spans="1:3">
      <c r="A21" s="335" t="s">
        <v>156</v>
      </c>
      <c r="B21" s="336">
        <v>100.57</v>
      </c>
      <c r="C21" s="336">
        <v>101.11</v>
      </c>
    </row>
    <row r="22" ht="19.5" customHeight="1" spans="1:3">
      <c r="A22" s="335" t="s">
        <v>157</v>
      </c>
      <c r="B22" s="336">
        <v>101.3</v>
      </c>
      <c r="C22" s="336">
        <v>99.28</v>
      </c>
    </row>
    <row r="23" ht="19.5" customHeight="1" spans="1:3">
      <c r="A23" s="335" t="s">
        <v>158</v>
      </c>
      <c r="B23" s="336">
        <v>100.82</v>
      </c>
      <c r="C23" s="336">
        <v>96.08</v>
      </c>
    </row>
    <row r="24" ht="19.5" customHeight="1" spans="1:3">
      <c r="A24" s="335" t="s">
        <v>159</v>
      </c>
      <c r="B24" s="336">
        <v>100.19</v>
      </c>
      <c r="C24" s="336">
        <v>101.76</v>
      </c>
    </row>
    <row r="25" ht="19.5" customHeight="1" spans="1:3">
      <c r="A25" s="335" t="s">
        <v>160</v>
      </c>
      <c r="B25" s="336">
        <v>100.46</v>
      </c>
      <c r="C25" s="336">
        <v>128.62</v>
      </c>
    </row>
    <row r="26" ht="19.5" customHeight="1" spans="1:3">
      <c r="A26" s="335" t="s">
        <v>161</v>
      </c>
      <c r="B26" s="336">
        <v>100.23</v>
      </c>
      <c r="C26" s="336">
        <v>103.27</v>
      </c>
    </row>
    <row r="27" ht="19.5" customHeight="1" spans="1:3">
      <c r="A27" s="335" t="s">
        <v>162</v>
      </c>
      <c r="B27" s="336">
        <v>100.24</v>
      </c>
      <c r="C27" s="336">
        <v>98.79</v>
      </c>
    </row>
    <row r="28" ht="19.5" customHeight="1" spans="1:3">
      <c r="A28" s="335" t="s">
        <v>163</v>
      </c>
      <c r="B28" s="336">
        <v>100.88</v>
      </c>
      <c r="C28" s="336">
        <v>110.83</v>
      </c>
    </row>
    <row r="29" ht="19.5" customHeight="1" spans="1:3">
      <c r="A29" s="335" t="s">
        <v>164</v>
      </c>
      <c r="B29" s="336">
        <v>103.43</v>
      </c>
      <c r="C29" s="336">
        <v>109.69</v>
      </c>
    </row>
    <row r="30" ht="19.5" customHeight="1" spans="1:3">
      <c r="A30" s="335" t="s">
        <v>165</v>
      </c>
      <c r="B30" s="336">
        <v>100.98</v>
      </c>
      <c r="C30" s="336">
        <v>99.3</v>
      </c>
    </row>
    <row r="31" ht="19.5" customHeight="1" spans="1:3">
      <c r="A31" s="335" t="s">
        <v>166</v>
      </c>
      <c r="B31" s="336">
        <v>100.25</v>
      </c>
      <c r="C31" s="336">
        <v>102.13</v>
      </c>
    </row>
    <row r="32" ht="19.5" customHeight="1" spans="1:3">
      <c r="A32" s="335" t="s">
        <v>167</v>
      </c>
      <c r="B32" s="336">
        <v>99.71</v>
      </c>
      <c r="C32" s="336">
        <v>94.68</v>
      </c>
    </row>
    <row r="33" ht="19.5" customHeight="1" spans="1:3">
      <c r="A33" s="335" t="s">
        <v>168</v>
      </c>
      <c r="B33" s="336">
        <v>101.62</v>
      </c>
      <c r="C33" s="336">
        <v>97.96</v>
      </c>
    </row>
    <row r="34" ht="19.5" customHeight="1" spans="1:3">
      <c r="A34" s="335" t="s">
        <v>169</v>
      </c>
      <c r="B34" s="336">
        <v>101.08</v>
      </c>
      <c r="C34" s="336">
        <v>114.51</v>
      </c>
    </row>
    <row r="35" ht="19.5" customHeight="1" spans="1:3">
      <c r="A35" s="335" t="s">
        <v>170</v>
      </c>
      <c r="B35" s="336">
        <v>100.99</v>
      </c>
      <c r="C35" s="336">
        <v>100.58</v>
      </c>
    </row>
    <row r="36" ht="19.5" customHeight="1" spans="1:3">
      <c r="A36" s="335" t="s">
        <v>171</v>
      </c>
      <c r="B36" s="336">
        <v>99.28</v>
      </c>
      <c r="C36" s="336">
        <v>114.34</v>
      </c>
    </row>
    <row r="37" ht="19.5" customHeight="1" spans="1:3">
      <c r="A37" s="335" t="s">
        <v>172</v>
      </c>
      <c r="B37" s="336">
        <v>100.58</v>
      </c>
      <c r="C37" s="336">
        <v>98.24</v>
      </c>
    </row>
    <row r="38" ht="19.5" customHeight="1" spans="1:3">
      <c r="A38" s="335" t="s">
        <v>173</v>
      </c>
      <c r="B38" s="336">
        <v>101.01</v>
      </c>
      <c r="C38" s="336">
        <v>98.15</v>
      </c>
    </row>
    <row r="39" ht="19.5" customHeight="1" spans="1:3">
      <c r="A39" s="335" t="s">
        <v>174</v>
      </c>
      <c r="B39" s="336">
        <v>100.93</v>
      </c>
      <c r="C39" s="336">
        <v>101.1</v>
      </c>
    </row>
    <row r="40" s="319" customFormat="1" ht="19.95" customHeight="1" spans="1:3">
      <c r="A40" s="322" t="s">
        <v>175</v>
      </c>
      <c r="B40" s="323"/>
      <c r="C40" s="323"/>
    </row>
    <row r="41" s="319" customFormat="1" ht="19.95" customHeight="1" spans="1:3">
      <c r="A41" s="337" t="s">
        <v>176</v>
      </c>
      <c r="B41" s="324"/>
      <c r="C41" s="324"/>
    </row>
    <row r="42" s="319" customFormat="1" ht="19.95" customHeight="1" spans="1:3">
      <c r="A42" s="324"/>
      <c r="B42" s="324"/>
      <c r="C42" s="324"/>
    </row>
    <row r="43" s="319" customFormat="1" ht="18.45" customHeight="1" spans="1:3">
      <c r="A43" s="325"/>
      <c r="C43" s="326" t="s">
        <v>22</v>
      </c>
    </row>
    <row r="44" s="320" customFormat="1" ht="18.45" customHeight="1" spans="1:3">
      <c r="A44" s="327"/>
      <c r="B44" s="328" t="s">
        <v>139</v>
      </c>
      <c r="C44" s="328" t="s">
        <v>139</v>
      </c>
    </row>
    <row r="45" s="320" customFormat="1" ht="18.45" customHeight="1" spans="1:3">
      <c r="A45" s="329"/>
      <c r="B45" s="330" t="s">
        <v>140</v>
      </c>
      <c r="C45" s="330" t="s">
        <v>140</v>
      </c>
    </row>
    <row r="46" s="320" customFormat="1" ht="18.45" customHeight="1" spans="1:3">
      <c r="A46" s="329"/>
      <c r="B46" s="331" t="s">
        <v>141</v>
      </c>
      <c r="C46" s="331" t="s">
        <v>142</v>
      </c>
    </row>
    <row r="47" ht="18.45" customHeight="1" spans="1:3">
      <c r="A47" s="338"/>
      <c r="B47" s="339"/>
      <c r="C47" s="339"/>
    </row>
    <row r="48" ht="18.45" customHeight="1" spans="1:3">
      <c r="A48" s="335" t="s">
        <v>177</v>
      </c>
      <c r="B48" s="336">
        <v>101.27</v>
      </c>
      <c r="C48" s="336">
        <v>97.46</v>
      </c>
    </row>
    <row r="49" ht="18.45" customHeight="1" spans="1:3">
      <c r="A49" s="335" t="s">
        <v>178</v>
      </c>
      <c r="B49" s="336">
        <v>100.31</v>
      </c>
      <c r="C49" s="336">
        <v>135.64</v>
      </c>
    </row>
    <row r="50" ht="18.45" customHeight="1" spans="1:3">
      <c r="A50" s="335" t="s">
        <v>179</v>
      </c>
      <c r="B50" s="336">
        <v>100.18</v>
      </c>
      <c r="C50" s="336">
        <v>103.17</v>
      </c>
    </row>
    <row r="51" ht="18.45" customHeight="1" spans="1:3">
      <c r="A51" s="335" t="s">
        <v>180</v>
      </c>
      <c r="B51" s="336">
        <v>100.42</v>
      </c>
      <c r="C51" s="336">
        <v>105.7</v>
      </c>
    </row>
    <row r="52" ht="18.45" customHeight="1" spans="1:3">
      <c r="A52" s="335" t="s">
        <v>181</v>
      </c>
      <c r="B52" s="336">
        <v>100.14</v>
      </c>
      <c r="C52" s="336">
        <v>102.59</v>
      </c>
    </row>
    <row r="53" ht="18.45" customHeight="1" spans="1:3">
      <c r="A53" s="335" t="s">
        <v>182</v>
      </c>
      <c r="B53" s="336">
        <v>100.36</v>
      </c>
      <c r="C53" s="336">
        <v>102.08</v>
      </c>
    </row>
    <row r="54" ht="18.45" customHeight="1" spans="1:3">
      <c r="A54" s="335" t="s">
        <v>183</v>
      </c>
      <c r="B54" s="336">
        <v>103.1</v>
      </c>
      <c r="C54" s="336">
        <v>108.95</v>
      </c>
    </row>
    <row r="55" ht="18.45" customHeight="1" spans="1:3">
      <c r="A55" s="335" t="s">
        <v>184</v>
      </c>
      <c r="B55" s="336">
        <v>102.51</v>
      </c>
      <c r="C55" s="336">
        <v>109.05</v>
      </c>
    </row>
    <row r="56" ht="18.45" customHeight="1" spans="1:3">
      <c r="A56" s="335" t="s">
        <v>185</v>
      </c>
      <c r="B56" s="336">
        <v>99.76</v>
      </c>
      <c r="C56" s="336">
        <v>102.3</v>
      </c>
    </row>
    <row r="57" ht="18.45" customHeight="1" spans="1:3">
      <c r="A57" s="335" t="s">
        <v>186</v>
      </c>
      <c r="B57" s="336">
        <v>99.42</v>
      </c>
      <c r="C57" s="336">
        <v>101.44</v>
      </c>
    </row>
    <row r="58" ht="18.45" customHeight="1" spans="1:3">
      <c r="A58" s="335" t="s">
        <v>187</v>
      </c>
      <c r="B58" s="336">
        <v>101.11</v>
      </c>
      <c r="C58" s="336">
        <v>118.22</v>
      </c>
    </row>
    <row r="59" ht="18.45" customHeight="1" spans="1:3">
      <c r="A59" s="335" t="s">
        <v>188</v>
      </c>
      <c r="B59" s="336">
        <v>99.51</v>
      </c>
      <c r="C59" s="336">
        <v>95.79</v>
      </c>
    </row>
    <row r="60" ht="18.45" customHeight="1" spans="1:3">
      <c r="A60" s="335" t="s">
        <v>189</v>
      </c>
      <c r="B60" s="336">
        <v>101.11</v>
      </c>
      <c r="C60" s="336">
        <v>103.41</v>
      </c>
    </row>
    <row r="61" ht="18.45" customHeight="1" spans="1:3">
      <c r="A61" s="335" t="s">
        <v>190</v>
      </c>
      <c r="B61" s="336">
        <v>104.67</v>
      </c>
      <c r="C61" s="336">
        <v>103.28</v>
      </c>
    </row>
    <row r="62" ht="18.45" customHeight="1" spans="1:3">
      <c r="A62" s="335" t="s">
        <v>191</v>
      </c>
      <c r="B62" s="336">
        <v>101.22</v>
      </c>
      <c r="C62" s="336">
        <v>101.81</v>
      </c>
    </row>
    <row r="63" ht="18.45" customHeight="1" spans="1:3">
      <c r="A63" s="335" t="s">
        <v>192</v>
      </c>
      <c r="B63" s="336">
        <v>101.55</v>
      </c>
      <c r="C63" s="336">
        <v>96.9</v>
      </c>
    </row>
    <row r="64" ht="18.45" customHeight="1" spans="1:3">
      <c r="A64" s="335" t="s">
        <v>193</v>
      </c>
      <c r="B64" s="336">
        <v>100.55</v>
      </c>
      <c r="C64" s="336">
        <v>104.22</v>
      </c>
    </row>
    <row r="65" ht="18.45" customHeight="1" spans="1:3">
      <c r="A65" s="335" t="s">
        <v>194</v>
      </c>
      <c r="B65" s="336">
        <v>101.59</v>
      </c>
      <c r="C65" s="336">
        <v>102.67</v>
      </c>
    </row>
    <row r="66" ht="18.45" customHeight="1" spans="1:3">
      <c r="A66" s="335" t="s">
        <v>195</v>
      </c>
      <c r="B66" s="336">
        <v>100.75</v>
      </c>
      <c r="C66" s="336">
        <v>95.12</v>
      </c>
    </row>
    <row r="67" ht="18.45" customHeight="1" spans="1:3">
      <c r="A67" s="335" t="s">
        <v>196</v>
      </c>
      <c r="B67" s="336">
        <v>101.34</v>
      </c>
      <c r="C67" s="336">
        <v>101.11</v>
      </c>
    </row>
    <row r="68" ht="18.45" customHeight="1" spans="1:3">
      <c r="A68" s="335" t="s">
        <v>197</v>
      </c>
      <c r="B68" s="336">
        <v>101.84</v>
      </c>
      <c r="C68" s="336">
        <v>102.61</v>
      </c>
    </row>
    <row r="69" ht="18.45" customHeight="1" spans="1:3">
      <c r="A69" s="335" t="s">
        <v>198</v>
      </c>
      <c r="B69" s="336">
        <v>100.82</v>
      </c>
      <c r="C69" s="336">
        <v>100.04</v>
      </c>
    </row>
    <row r="70" ht="18.45" customHeight="1" spans="1:3">
      <c r="A70" s="335" t="s">
        <v>199</v>
      </c>
      <c r="B70" s="336">
        <v>100.69</v>
      </c>
      <c r="C70" s="336">
        <v>104.81</v>
      </c>
    </row>
    <row r="71" ht="18.45" customHeight="1" spans="1:3">
      <c r="A71" s="335" t="s">
        <v>200</v>
      </c>
      <c r="B71" s="336">
        <v>101.76</v>
      </c>
      <c r="C71" s="336">
        <v>108.97</v>
      </c>
    </row>
    <row r="72" ht="18.45" customHeight="1" spans="1:3">
      <c r="A72" s="335" t="s">
        <v>201</v>
      </c>
      <c r="B72" s="336">
        <v>101.2</v>
      </c>
      <c r="C72" s="336">
        <v>106.65</v>
      </c>
    </row>
    <row r="73" ht="18.45" customHeight="1" spans="1:3">
      <c r="A73" s="335" t="s">
        <v>202</v>
      </c>
      <c r="B73" s="336">
        <v>101.82</v>
      </c>
      <c r="C73" s="336">
        <v>106.15</v>
      </c>
    </row>
    <row r="74" ht="18.45" customHeight="1" spans="1:3">
      <c r="A74" s="335" t="s">
        <v>203</v>
      </c>
      <c r="B74" s="336">
        <v>101.74</v>
      </c>
      <c r="C74" s="336">
        <v>92.85</v>
      </c>
    </row>
    <row r="75" ht="18.45" customHeight="1" spans="1:3">
      <c r="A75" s="335" t="s">
        <v>204</v>
      </c>
      <c r="B75" s="336">
        <v>99.91</v>
      </c>
      <c r="C75" s="336">
        <v>103.38</v>
      </c>
    </row>
    <row r="76" ht="18.45" customHeight="1" spans="1:3">
      <c r="A76" s="335" t="s">
        <v>205</v>
      </c>
      <c r="B76" s="336">
        <v>101.05</v>
      </c>
      <c r="C76" s="336">
        <v>104.16</v>
      </c>
    </row>
    <row r="77" ht="18.45" customHeight="1" spans="1:3">
      <c r="A77" s="335" t="s">
        <v>206</v>
      </c>
      <c r="B77" s="336">
        <v>102.03</v>
      </c>
      <c r="C77" s="336">
        <v>104.89</v>
      </c>
    </row>
    <row r="78" ht="18.45" customHeight="1" spans="1:3">
      <c r="A78" s="335" t="s">
        <v>207</v>
      </c>
      <c r="B78" s="336">
        <v>100.38</v>
      </c>
      <c r="C78" s="336">
        <v>85.44</v>
      </c>
    </row>
    <row r="79" ht="18.45" customHeight="1" spans="1:3">
      <c r="A79" s="335" t="s">
        <v>208</v>
      </c>
      <c r="B79" s="336">
        <v>100.73</v>
      </c>
      <c r="C79" s="336">
        <v>95.88</v>
      </c>
    </row>
  </sheetData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workbookViewId="0">
      <selection activeCell="B18" sqref="B18"/>
    </sheetView>
  </sheetViews>
  <sheetFormatPr defaultColWidth="7.55833333333333" defaultRowHeight="14.25"/>
  <cols>
    <col min="1" max="1" width="33.6666666666667" style="296" customWidth="1"/>
    <col min="2" max="3" width="9.44166666666667" style="296" customWidth="1"/>
    <col min="4" max="4" width="9.33333333333333" style="296" customWidth="1"/>
    <col min="5" max="5" width="8.66666666666667" style="296" customWidth="1"/>
    <col min="6" max="6" width="9.55833333333333" style="296" customWidth="1"/>
    <col min="7" max="7" width="11.3333333333333" style="296" customWidth="1"/>
    <col min="8" max="10" width="7.55833333333333" style="296"/>
    <col min="11" max="11" width="9.44166666666667" style="296" hidden="1" customWidth="1"/>
    <col min="12" max="12" width="9.33333333333333" style="296" hidden="1" customWidth="1"/>
    <col min="13" max="16384" width="7.55833333333333" style="296"/>
  </cols>
  <sheetData>
    <row r="1" s="246" customFormat="1" ht="20.1" customHeight="1" spans="1:1">
      <c r="A1" s="250" t="s">
        <v>209</v>
      </c>
    </row>
    <row r="2" s="249" customFormat="1" ht="20.1" customHeight="1" spans="1:1">
      <c r="A2" s="277"/>
    </row>
    <row r="3" s="247" customFormat="1" ht="20.1" customHeight="1" spans="1:6">
      <c r="A3" s="253"/>
      <c r="E3" s="276"/>
      <c r="F3" s="308"/>
    </row>
    <row r="4" s="252" customFormat="1" ht="16.95" customHeight="1" spans="1:12">
      <c r="A4" s="297"/>
      <c r="B4" s="298" t="s">
        <v>23</v>
      </c>
      <c r="C4" s="298" t="s">
        <v>24</v>
      </c>
      <c r="D4" s="298" t="s">
        <v>25</v>
      </c>
      <c r="E4" s="442" t="s">
        <v>210</v>
      </c>
      <c r="F4" s="309"/>
      <c r="G4" s="310" t="s">
        <v>25</v>
      </c>
      <c r="K4" s="298" t="s">
        <v>24</v>
      </c>
      <c r="L4" s="298" t="s">
        <v>25</v>
      </c>
    </row>
    <row r="5" s="252" customFormat="1" ht="16.95" customHeight="1" spans="2:12">
      <c r="B5" s="299" t="s">
        <v>78</v>
      </c>
      <c r="C5" s="299" t="s">
        <v>78</v>
      </c>
      <c r="D5" s="299" t="s">
        <v>78</v>
      </c>
      <c r="E5" s="443" t="s">
        <v>211</v>
      </c>
      <c r="F5" s="311"/>
      <c r="G5" s="312" t="s">
        <v>26</v>
      </c>
      <c r="K5" s="299" t="s">
        <v>78</v>
      </c>
      <c r="L5" s="299" t="s">
        <v>78</v>
      </c>
    </row>
    <row r="6" s="252" customFormat="1" ht="16.95" customHeight="1" spans="2:12">
      <c r="B6" s="299">
        <v>2024</v>
      </c>
      <c r="C6" s="299">
        <v>2024</v>
      </c>
      <c r="D6" s="299">
        <v>2024</v>
      </c>
      <c r="E6" s="313" t="s">
        <v>23</v>
      </c>
      <c r="F6" s="313" t="s">
        <v>24</v>
      </c>
      <c r="G6" s="312" t="s">
        <v>27</v>
      </c>
      <c r="K6" s="299">
        <v>2023</v>
      </c>
      <c r="L6" s="299">
        <v>2023</v>
      </c>
    </row>
    <row r="7" s="252" customFormat="1" ht="16.95" customHeight="1" spans="2:12">
      <c r="B7" s="299"/>
      <c r="C7" s="299"/>
      <c r="D7" s="299"/>
      <c r="E7" s="313" t="s">
        <v>78</v>
      </c>
      <c r="F7" s="313" t="s">
        <v>78</v>
      </c>
      <c r="G7" s="312" t="s">
        <v>212</v>
      </c>
      <c r="K7" s="299"/>
      <c r="L7" s="299"/>
    </row>
    <row r="8" s="252" customFormat="1" ht="16.95" customHeight="1" spans="2:12">
      <c r="B8" s="300"/>
      <c r="C8" s="300"/>
      <c r="D8" s="300"/>
      <c r="E8" s="311">
        <v>2024</v>
      </c>
      <c r="F8" s="311">
        <v>2023</v>
      </c>
      <c r="G8" s="314" t="s">
        <v>213</v>
      </c>
      <c r="K8" s="300"/>
      <c r="L8" s="300"/>
    </row>
    <row r="9" s="252" customFormat="1" ht="15.9" customHeight="1" spans="2:12">
      <c r="B9" s="301"/>
      <c r="C9" s="301"/>
      <c r="D9" s="301"/>
      <c r="K9" s="301"/>
      <c r="L9" s="301"/>
    </row>
    <row r="10" s="252" customFormat="1" ht="30" customHeight="1" spans="1:12">
      <c r="A10" s="302" t="s">
        <v>214</v>
      </c>
      <c r="B10" s="303">
        <v>14116</v>
      </c>
      <c r="C10" s="303">
        <v>15307</v>
      </c>
      <c r="D10" s="303">
        <v>51551</v>
      </c>
      <c r="E10" s="315">
        <f>C10/B10*100</f>
        <v>108.437234344007</v>
      </c>
      <c r="F10" s="315">
        <f>C10/K10*100</f>
        <v>95.8664746038705</v>
      </c>
      <c r="G10" s="315">
        <f>D10/L10*100</f>
        <v>103.366618543471</v>
      </c>
      <c r="H10" s="316"/>
      <c r="I10" s="316"/>
      <c r="K10" s="317">
        <v>15967</v>
      </c>
      <c r="L10" s="317">
        <v>49872</v>
      </c>
    </row>
    <row r="11" s="252" customFormat="1" ht="30" customHeight="1" spans="1:12">
      <c r="A11" s="302" t="s">
        <v>215</v>
      </c>
      <c r="B11" s="303">
        <v>113462</v>
      </c>
      <c r="C11" s="303">
        <v>175822</v>
      </c>
      <c r="D11" s="303">
        <v>507996.083460365</v>
      </c>
      <c r="E11" s="315">
        <f t="shared" ref="E11:E17" si="0">C11/B11*100</f>
        <v>154.961132361495</v>
      </c>
      <c r="F11" s="315">
        <f t="shared" ref="F11:G17" si="1">C11/K11*100</f>
        <v>113.698355524803</v>
      </c>
      <c r="G11" s="315">
        <f t="shared" si="1"/>
        <v>109.253593284889</v>
      </c>
      <c r="H11" s="316"/>
      <c r="I11" s="316"/>
      <c r="K11" s="317">
        <v>154639</v>
      </c>
      <c r="L11" s="317">
        <v>464969.680343343</v>
      </c>
    </row>
    <row r="12" s="252" customFormat="1" ht="30" customHeight="1" spans="1:12">
      <c r="A12" s="302" t="s">
        <v>216</v>
      </c>
      <c r="B12" s="303">
        <v>104423</v>
      </c>
      <c r="C12" s="303">
        <v>95052</v>
      </c>
      <c r="D12" s="303">
        <v>353802</v>
      </c>
      <c r="E12" s="315">
        <f t="shared" si="0"/>
        <v>91.0259234076784</v>
      </c>
      <c r="F12" s="315">
        <f t="shared" si="1"/>
        <v>79.8159359806531</v>
      </c>
      <c r="G12" s="315">
        <f t="shared" si="1"/>
        <v>106.767538988943</v>
      </c>
      <c r="H12" s="316"/>
      <c r="I12" s="316"/>
      <c r="K12" s="317">
        <v>119089</v>
      </c>
      <c r="L12" s="317">
        <v>331376</v>
      </c>
    </row>
    <row r="13" s="252" customFormat="1" ht="30" customHeight="1" spans="1:12">
      <c r="A13" s="304" t="s">
        <v>217</v>
      </c>
      <c r="B13" s="305">
        <f t="shared" ref="B13:D13" si="2">B11/B10</f>
        <v>8.03782941343157</v>
      </c>
      <c r="C13" s="305">
        <f t="shared" si="2"/>
        <v>11.4863787809499</v>
      </c>
      <c r="D13" s="305">
        <f t="shared" si="2"/>
        <v>9.85424304980243</v>
      </c>
      <c r="E13" s="315">
        <f t="shared" si="0"/>
        <v>142.903988006459</v>
      </c>
      <c r="F13" s="315">
        <f t="shared" si="1"/>
        <v>118.600747544557</v>
      </c>
      <c r="G13" s="315">
        <f t="shared" si="1"/>
        <v>105.695237809237</v>
      </c>
      <c r="H13" s="316"/>
      <c r="I13" s="316"/>
      <c r="K13" s="318">
        <v>9.68491263230413</v>
      </c>
      <c r="L13" s="318">
        <v>9.32326115542475</v>
      </c>
    </row>
    <row r="14" s="252" customFormat="1" ht="30" customHeight="1" spans="1:12">
      <c r="A14" s="302" t="s">
        <v>218</v>
      </c>
      <c r="B14" s="303">
        <v>3020</v>
      </c>
      <c r="C14" s="303">
        <v>8307</v>
      </c>
      <c r="D14" s="303">
        <v>29709</v>
      </c>
      <c r="E14" s="315">
        <f t="shared" si="0"/>
        <v>275.066225165563</v>
      </c>
      <c r="F14" s="315">
        <f t="shared" si="1"/>
        <v>86.4412070759625</v>
      </c>
      <c r="G14" s="315">
        <f t="shared" si="1"/>
        <v>102.448360288286</v>
      </c>
      <c r="H14" s="316"/>
      <c r="I14" s="316"/>
      <c r="K14" s="317">
        <v>9610</v>
      </c>
      <c r="L14" s="317">
        <v>28999</v>
      </c>
    </row>
    <row r="15" s="293" customFormat="1" ht="30" customHeight="1" spans="1:12">
      <c r="A15" s="304" t="s">
        <v>219</v>
      </c>
      <c r="B15" s="303">
        <v>4139</v>
      </c>
      <c r="C15" s="303">
        <v>7618</v>
      </c>
      <c r="D15" s="303">
        <v>60872</v>
      </c>
      <c r="E15" s="315">
        <f t="shared" si="0"/>
        <v>184.054119352501</v>
      </c>
      <c r="F15" s="315">
        <f t="shared" si="1"/>
        <v>106.352087114338</v>
      </c>
      <c r="G15" s="315">
        <f t="shared" si="1"/>
        <v>121.914680552774</v>
      </c>
      <c r="H15" s="316"/>
      <c r="I15" s="316"/>
      <c r="K15" s="317">
        <v>7163</v>
      </c>
      <c r="L15" s="317">
        <v>49930</v>
      </c>
    </row>
    <row r="16" s="293" customFormat="1" ht="30" customHeight="1" spans="1:12">
      <c r="A16" s="304" t="s">
        <v>220</v>
      </c>
      <c r="B16" s="303">
        <v>4980</v>
      </c>
      <c r="C16" s="303">
        <v>4656</v>
      </c>
      <c r="D16" s="303">
        <v>19066</v>
      </c>
      <c r="E16" s="315">
        <f t="shared" si="0"/>
        <v>93.4939759036145</v>
      </c>
      <c r="F16" s="315">
        <f t="shared" si="1"/>
        <v>79.7670035977386</v>
      </c>
      <c r="G16" s="315">
        <f t="shared" si="1"/>
        <v>91.0288851754595</v>
      </c>
      <c r="H16" s="316"/>
      <c r="I16" s="316"/>
      <c r="K16" s="317">
        <v>5837</v>
      </c>
      <c r="L16" s="317">
        <v>20945</v>
      </c>
    </row>
    <row r="17" s="293" customFormat="1" ht="30" customHeight="1" spans="1:12">
      <c r="A17" s="302" t="s">
        <v>221</v>
      </c>
      <c r="B17" s="303">
        <v>1412</v>
      </c>
      <c r="C17" s="303">
        <v>1344</v>
      </c>
      <c r="D17" s="303">
        <v>6427</v>
      </c>
      <c r="E17" s="315">
        <f t="shared" si="0"/>
        <v>95.1841359773371</v>
      </c>
      <c r="F17" s="315">
        <f t="shared" si="1"/>
        <v>89.065606361829</v>
      </c>
      <c r="G17" s="315">
        <f t="shared" si="1"/>
        <v>104.913483512896</v>
      </c>
      <c r="H17" s="316"/>
      <c r="K17" s="317">
        <v>1509</v>
      </c>
      <c r="L17" s="317">
        <v>6126</v>
      </c>
    </row>
    <row r="18" s="293" customFormat="1" ht="20.1" customHeight="1" spans="1:12">
      <c r="A18" s="296"/>
      <c r="B18" s="306"/>
      <c r="C18" s="306"/>
      <c r="D18" s="306"/>
      <c r="E18" s="296"/>
      <c r="F18" s="296"/>
      <c r="G18" s="296"/>
      <c r="H18" s="316"/>
      <c r="K18" s="306"/>
      <c r="L18" s="306"/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1.6" customHeight="1"/>
    <row r="29" ht="21.6" customHeight="1"/>
    <row r="30" ht="21.6" customHeight="1"/>
    <row r="40" spans="1:12">
      <c r="A40" s="307"/>
      <c r="B40" s="307"/>
      <c r="C40" s="307"/>
      <c r="D40" s="307"/>
      <c r="E40" s="307"/>
      <c r="F40" s="307"/>
      <c r="G40" s="307"/>
      <c r="K40" s="307"/>
      <c r="L40" s="307"/>
    </row>
    <row r="41" spans="1:12">
      <c r="A41" s="307"/>
      <c r="B41" s="307"/>
      <c r="C41" s="307"/>
      <c r="D41" s="307"/>
      <c r="E41" s="307"/>
      <c r="F41" s="307"/>
      <c r="G41" s="307"/>
      <c r="K41" s="307"/>
      <c r="L41" s="307"/>
    </row>
    <row r="42" spans="1:12">
      <c r="A42" s="307"/>
      <c r="B42" s="307"/>
      <c r="C42" s="307"/>
      <c r="D42" s="307"/>
      <c r="E42" s="307"/>
      <c r="F42" s="307"/>
      <c r="G42" s="307"/>
      <c r="K42" s="307"/>
      <c r="L42" s="307"/>
    </row>
    <row r="43" spans="1:12">
      <c r="A43" s="307"/>
      <c r="B43" s="307"/>
      <c r="C43" s="307"/>
      <c r="D43" s="307"/>
      <c r="E43" s="307"/>
      <c r="F43" s="307"/>
      <c r="G43" s="307"/>
      <c r="K43" s="307"/>
      <c r="L43" s="307"/>
    </row>
    <row r="44" spans="1:12">
      <c r="A44" s="307"/>
      <c r="B44" s="307"/>
      <c r="C44" s="307"/>
      <c r="D44" s="307"/>
      <c r="E44" s="307"/>
      <c r="F44" s="307"/>
      <c r="G44" s="307"/>
      <c r="K44" s="307"/>
      <c r="L44" s="307"/>
    </row>
    <row r="45" spans="1:12">
      <c r="A45" s="307"/>
      <c r="B45" s="307"/>
      <c r="C45" s="307"/>
      <c r="D45" s="307"/>
      <c r="E45" s="307"/>
      <c r="F45" s="307"/>
      <c r="G45" s="307"/>
      <c r="K45" s="307"/>
      <c r="L45" s="307"/>
    </row>
    <row r="46" spans="1:12">
      <c r="A46" s="307"/>
      <c r="B46" s="307"/>
      <c r="C46" s="307"/>
      <c r="D46" s="307"/>
      <c r="E46" s="307"/>
      <c r="F46" s="307"/>
      <c r="G46" s="307"/>
      <c r="K46" s="307"/>
      <c r="L46" s="307"/>
    </row>
    <row r="47" spans="1:12">
      <c r="A47" s="307"/>
      <c r="B47" s="307"/>
      <c r="C47" s="307"/>
      <c r="D47" s="307"/>
      <c r="E47" s="307"/>
      <c r="F47" s="307"/>
      <c r="G47" s="307"/>
      <c r="K47" s="307"/>
      <c r="L47" s="307"/>
    </row>
    <row r="48" spans="1:12">
      <c r="A48" s="307"/>
      <c r="B48" s="307"/>
      <c r="C48" s="307"/>
      <c r="D48" s="307"/>
      <c r="E48" s="307"/>
      <c r="F48" s="307"/>
      <c r="G48" s="307"/>
      <c r="K48" s="307"/>
      <c r="L48" s="307"/>
    </row>
    <row r="49" spans="1:12">
      <c r="A49" s="307"/>
      <c r="B49" s="307"/>
      <c r="C49" s="307"/>
      <c r="D49" s="307"/>
      <c r="E49" s="307"/>
      <c r="F49" s="307"/>
      <c r="G49" s="307"/>
      <c r="K49" s="307"/>
      <c r="L49" s="307"/>
    </row>
    <row r="50" spans="1:12">
      <c r="A50" s="307"/>
      <c r="B50" s="307"/>
      <c r="C50" s="307"/>
      <c r="D50" s="307"/>
      <c r="E50" s="307"/>
      <c r="F50" s="307"/>
      <c r="G50" s="307"/>
      <c r="K50" s="307"/>
      <c r="L50" s="307"/>
    </row>
    <row r="51" spans="1:12">
      <c r="A51" s="307"/>
      <c r="B51" s="307"/>
      <c r="C51" s="307"/>
      <c r="D51" s="307"/>
      <c r="E51" s="307"/>
      <c r="F51" s="307"/>
      <c r="G51" s="307"/>
      <c r="K51" s="307"/>
      <c r="L51" s="307"/>
    </row>
  </sheetData>
  <mergeCells count="2">
    <mergeCell ref="E4:F4"/>
    <mergeCell ref="E5:F5"/>
  </mergeCells>
  <pageMargins left="0.78740157480315" right="0.26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workbookViewId="0">
      <selection activeCell="B18" sqref="B18"/>
    </sheetView>
  </sheetViews>
  <sheetFormatPr defaultColWidth="8.66666666666667" defaultRowHeight="12.75"/>
  <cols>
    <col min="1" max="1" width="1.33333333333333" style="249" customWidth="1"/>
    <col min="2" max="2" width="40.3333333333333" style="249" customWidth="1"/>
    <col min="3" max="5" width="8.10833333333333" style="249" customWidth="1"/>
    <col min="6" max="6" width="0.441666666666667" style="249" customWidth="1"/>
    <col min="7" max="9" width="7.10833333333333" style="249" customWidth="1"/>
    <col min="10" max="11" width="8.66666666666667" style="249"/>
    <col min="12" max="14" width="8.10833333333333" style="249" hidden="1" customWidth="1"/>
    <col min="15" max="16384" width="8.66666666666667" style="249"/>
  </cols>
  <sheetData>
    <row r="1" s="246" customFormat="1" ht="20.1" customHeight="1" spans="1:14">
      <c r="A1" s="250" t="s">
        <v>222</v>
      </c>
      <c r="B1" s="250"/>
      <c r="C1" s="251"/>
      <c r="D1" s="251"/>
      <c r="E1" s="251"/>
      <c r="F1" s="251"/>
      <c r="G1" s="251"/>
      <c r="L1" s="251"/>
      <c r="M1" s="251"/>
      <c r="N1" s="251"/>
    </row>
    <row r="2" ht="20.1" customHeight="1" spans="1:14">
      <c r="A2" s="277"/>
      <c r="B2" s="277"/>
      <c r="C2" s="252"/>
      <c r="D2" s="252"/>
      <c r="E2" s="252"/>
      <c r="F2" s="252"/>
      <c r="G2" s="252"/>
      <c r="L2" s="252"/>
      <c r="M2" s="252"/>
      <c r="N2" s="252"/>
    </row>
    <row r="3" s="247" customFormat="1" ht="20.1" customHeight="1" spans="1:14">
      <c r="A3" s="253"/>
      <c r="B3" s="253"/>
      <c r="C3" s="253"/>
      <c r="D3" s="253"/>
      <c r="E3" s="253"/>
      <c r="F3" s="253"/>
      <c r="G3" s="254"/>
      <c r="L3" s="253"/>
      <c r="M3" s="253"/>
      <c r="N3" s="253"/>
    </row>
    <row r="4" s="247" customFormat="1" ht="15" customHeight="1" spans="1:14">
      <c r="A4" s="256"/>
      <c r="B4" s="256"/>
      <c r="C4" s="439" t="s">
        <v>223</v>
      </c>
      <c r="D4" s="278"/>
      <c r="E4" s="278"/>
      <c r="F4" s="278"/>
      <c r="G4" s="257" t="s">
        <v>224</v>
      </c>
      <c r="H4" s="257"/>
      <c r="I4" s="257"/>
      <c r="L4" s="278" t="s">
        <v>225</v>
      </c>
      <c r="M4" s="278"/>
      <c r="N4" s="278"/>
    </row>
    <row r="5" s="247" customFormat="1" ht="15" customHeight="1" spans="1:14">
      <c r="A5" s="258"/>
      <c r="B5" s="258"/>
      <c r="C5" s="279"/>
      <c r="D5" s="279"/>
      <c r="E5" s="279"/>
      <c r="F5" s="260"/>
      <c r="G5" s="259" t="s">
        <v>226</v>
      </c>
      <c r="H5" s="259"/>
      <c r="I5" s="259"/>
      <c r="L5" s="279"/>
      <c r="M5" s="279"/>
      <c r="N5" s="279"/>
    </row>
    <row r="6" s="247" customFormat="1" ht="15" customHeight="1" spans="1:14">
      <c r="A6" s="258"/>
      <c r="B6" s="258"/>
      <c r="C6" s="257" t="s">
        <v>227</v>
      </c>
      <c r="D6" s="257" t="s">
        <v>228</v>
      </c>
      <c r="E6" s="257" t="s">
        <v>229</v>
      </c>
      <c r="F6" s="260"/>
      <c r="G6" s="257" t="s">
        <v>227</v>
      </c>
      <c r="H6" s="257" t="s">
        <v>228</v>
      </c>
      <c r="I6" s="257" t="s">
        <v>229</v>
      </c>
      <c r="L6" s="257" t="s">
        <v>227</v>
      </c>
      <c r="M6" s="257" t="s">
        <v>228</v>
      </c>
      <c r="N6" s="257" t="s">
        <v>229</v>
      </c>
    </row>
    <row r="7" s="247" customFormat="1" ht="15" customHeight="1" spans="1:14">
      <c r="A7" s="258"/>
      <c r="B7" s="258"/>
      <c r="C7" s="280" t="s">
        <v>230</v>
      </c>
      <c r="D7" s="280" t="s">
        <v>231</v>
      </c>
      <c r="E7" s="280" t="s">
        <v>232</v>
      </c>
      <c r="F7" s="260"/>
      <c r="G7" s="280" t="s">
        <v>233</v>
      </c>
      <c r="H7" s="280" t="s">
        <v>231</v>
      </c>
      <c r="I7" s="280" t="s">
        <v>232</v>
      </c>
      <c r="L7" s="280" t="s">
        <v>230</v>
      </c>
      <c r="M7" s="280" t="s">
        <v>231</v>
      </c>
      <c r="N7" s="280" t="s">
        <v>232</v>
      </c>
    </row>
    <row r="8" s="247" customFormat="1" ht="15" customHeight="1" spans="1:14">
      <c r="A8" s="258"/>
      <c r="B8" s="258"/>
      <c r="C8" s="259" t="s">
        <v>234</v>
      </c>
      <c r="D8" s="259" t="s">
        <v>235</v>
      </c>
      <c r="E8" s="259" t="s">
        <v>236</v>
      </c>
      <c r="F8" s="279"/>
      <c r="G8" s="259" t="s">
        <v>237</v>
      </c>
      <c r="H8" s="259"/>
      <c r="I8" s="259"/>
      <c r="L8" s="259" t="s">
        <v>234</v>
      </c>
      <c r="M8" s="259" t="s">
        <v>235</v>
      </c>
      <c r="N8" s="259" t="s">
        <v>236</v>
      </c>
    </row>
    <row r="9" s="247" customFormat="1" ht="20.1" customHeight="1" spans="1:14">
      <c r="A9" s="253"/>
      <c r="B9" s="253"/>
      <c r="C9" s="260"/>
      <c r="D9" s="260"/>
      <c r="E9" s="260"/>
      <c r="F9" s="260"/>
      <c r="G9" s="260"/>
      <c r="L9" s="260"/>
      <c r="M9" s="260"/>
      <c r="N9" s="260"/>
    </row>
    <row r="10" s="248" customFormat="1" ht="20.1" customHeight="1" spans="1:14">
      <c r="A10" s="281" t="s">
        <v>238</v>
      </c>
      <c r="B10" s="281"/>
      <c r="C10" s="282">
        <f>C12+C13+C18</f>
        <v>51551</v>
      </c>
      <c r="D10" s="282">
        <f t="shared" ref="D10:E10" si="0">D12+D13+D18</f>
        <v>507996.083460365</v>
      </c>
      <c r="E10" s="282">
        <f t="shared" si="0"/>
        <v>353802</v>
      </c>
      <c r="F10" s="282"/>
      <c r="G10" s="289">
        <f>C10/L10*100</f>
        <v>103.366618543471</v>
      </c>
      <c r="H10" s="289">
        <f t="shared" ref="H10:I10" si="1">D10/M10*100</f>
        <v>109.253631666959</v>
      </c>
      <c r="I10" s="289">
        <f t="shared" si="1"/>
        <v>106.767538988943</v>
      </c>
      <c r="L10" s="282">
        <v>49872</v>
      </c>
      <c r="M10" s="282">
        <v>464969.516994092</v>
      </c>
      <c r="N10" s="282">
        <v>331376</v>
      </c>
    </row>
    <row r="11" s="248" customFormat="1" ht="18" customHeight="1" spans="1:14">
      <c r="A11" s="281" t="s">
        <v>239</v>
      </c>
      <c r="B11" s="281"/>
      <c r="C11" s="282"/>
      <c r="D11" s="282"/>
      <c r="E11" s="282"/>
      <c r="F11" s="282"/>
      <c r="G11" s="289"/>
      <c r="H11" s="289"/>
      <c r="I11" s="289"/>
      <c r="L11" s="293"/>
      <c r="M11" s="282"/>
      <c r="N11" s="282"/>
    </row>
    <row r="12" s="275" customFormat="1" ht="18" customHeight="1" spans="1:14">
      <c r="A12" s="283"/>
      <c r="B12" s="264" t="s">
        <v>240</v>
      </c>
      <c r="C12" s="284">
        <v>507</v>
      </c>
      <c r="D12" s="284">
        <v>11215.934036851</v>
      </c>
      <c r="E12" s="284">
        <v>3343</v>
      </c>
      <c r="F12" s="284"/>
      <c r="G12" s="290">
        <f t="shared" ref="G12:I30" si="2">C12/L12*100</f>
        <v>101.197604790419</v>
      </c>
      <c r="H12" s="290">
        <f t="shared" si="2"/>
        <v>159.095302375067</v>
      </c>
      <c r="I12" s="290">
        <f t="shared" si="2"/>
        <v>110.439378923026</v>
      </c>
      <c r="L12" s="294">
        <v>501</v>
      </c>
      <c r="M12" s="284">
        <v>7049.821</v>
      </c>
      <c r="N12" s="284">
        <v>3027</v>
      </c>
    </row>
    <row r="13" s="275" customFormat="1" ht="18" customHeight="1" spans="1:14">
      <c r="A13" s="283"/>
      <c r="B13" s="264" t="s">
        <v>241</v>
      </c>
      <c r="C13" s="284">
        <f>SUM(C14:C17)</f>
        <v>12455</v>
      </c>
      <c r="D13" s="284">
        <f t="shared" ref="D13:E13" si="3">SUM(D14:D17)</f>
        <v>153568.476551742</v>
      </c>
      <c r="E13" s="284">
        <f t="shared" si="3"/>
        <v>184776</v>
      </c>
      <c r="F13" s="284">
        <v>0</v>
      </c>
      <c r="G13" s="290">
        <f t="shared" si="2"/>
        <v>103.999665998664</v>
      </c>
      <c r="H13" s="290">
        <f t="shared" si="2"/>
        <v>88.9540811725182</v>
      </c>
      <c r="I13" s="290">
        <f t="shared" si="2"/>
        <v>110.228479389131</v>
      </c>
      <c r="L13" s="284">
        <v>11976</v>
      </c>
      <c r="M13" s="284">
        <v>172637.92119207</v>
      </c>
      <c r="N13" s="284">
        <v>167630</v>
      </c>
    </row>
    <row r="14" s="247" customFormat="1" ht="18" customHeight="1" spans="1:14">
      <c r="A14" s="285"/>
      <c r="B14" s="286" t="s">
        <v>34</v>
      </c>
      <c r="C14" s="287">
        <v>218</v>
      </c>
      <c r="D14" s="287">
        <v>6679.30377</v>
      </c>
      <c r="E14" s="287">
        <v>1361</v>
      </c>
      <c r="F14" s="287"/>
      <c r="G14" s="291">
        <f t="shared" si="2"/>
        <v>99.5433789954338</v>
      </c>
      <c r="H14" s="291">
        <f t="shared" si="2"/>
        <v>100.132220840347</v>
      </c>
      <c r="I14" s="291">
        <f t="shared" si="2"/>
        <v>104.211332312404</v>
      </c>
      <c r="L14" s="252">
        <v>219</v>
      </c>
      <c r="M14" s="287">
        <v>6670.484</v>
      </c>
      <c r="N14" s="287">
        <v>1306</v>
      </c>
    </row>
    <row r="15" s="247" customFormat="1" ht="18" customHeight="1" spans="1:14">
      <c r="A15" s="285"/>
      <c r="B15" s="286" t="s">
        <v>40</v>
      </c>
      <c r="C15" s="287">
        <v>6223</v>
      </c>
      <c r="D15" s="287">
        <v>67323.865794724</v>
      </c>
      <c r="E15" s="287">
        <v>156143</v>
      </c>
      <c r="F15" s="287"/>
      <c r="G15" s="291">
        <f t="shared" si="2"/>
        <v>104.79959582351</v>
      </c>
      <c r="H15" s="291">
        <f t="shared" si="2"/>
        <v>86.9923387814845</v>
      </c>
      <c r="I15" s="291">
        <f t="shared" si="2"/>
        <v>113.542030250145</v>
      </c>
      <c r="L15" s="252">
        <v>5938</v>
      </c>
      <c r="M15" s="287">
        <v>77390.568799207</v>
      </c>
      <c r="N15" s="287">
        <v>137520</v>
      </c>
    </row>
    <row r="16" s="247" customFormat="1" ht="18" customHeight="1" spans="1:14">
      <c r="A16" s="285"/>
      <c r="B16" s="286" t="s">
        <v>242</v>
      </c>
      <c r="C16" s="287">
        <v>362</v>
      </c>
      <c r="D16" s="287">
        <v>6096.396225</v>
      </c>
      <c r="E16" s="287">
        <v>1968</v>
      </c>
      <c r="F16" s="287"/>
      <c r="G16" s="291">
        <f t="shared" si="2"/>
        <v>108.708708708709</v>
      </c>
      <c r="H16" s="291">
        <f t="shared" si="2"/>
        <v>95.4157698803057</v>
      </c>
      <c r="I16" s="291">
        <f t="shared" si="2"/>
        <v>100.101729399797</v>
      </c>
      <c r="L16" s="252">
        <v>333</v>
      </c>
      <c r="M16" s="287">
        <v>6389.296269</v>
      </c>
      <c r="N16" s="287">
        <v>1966</v>
      </c>
    </row>
    <row r="17" s="247" customFormat="1" ht="18" customHeight="1" spans="1:14">
      <c r="A17" s="285"/>
      <c r="B17" s="286" t="s">
        <v>243</v>
      </c>
      <c r="C17" s="287">
        <v>5652</v>
      </c>
      <c r="D17" s="287">
        <v>73468.910762018</v>
      </c>
      <c r="E17" s="287">
        <v>25304</v>
      </c>
      <c r="F17" s="287"/>
      <c r="G17" s="291">
        <f t="shared" si="2"/>
        <v>103.025884068538</v>
      </c>
      <c r="H17" s="291">
        <f t="shared" si="2"/>
        <v>89.3917521389909</v>
      </c>
      <c r="I17" s="291">
        <f t="shared" si="2"/>
        <v>94.2842238616887</v>
      </c>
      <c r="L17" s="287">
        <v>5486</v>
      </c>
      <c r="M17" s="287">
        <v>82187.572123863</v>
      </c>
      <c r="N17" s="287">
        <v>26838</v>
      </c>
    </row>
    <row r="18" s="276" customFormat="1" ht="18" customHeight="1" spans="1:14">
      <c r="A18" s="288"/>
      <c r="B18" s="264" t="s">
        <v>244</v>
      </c>
      <c r="C18" s="284">
        <f>SUM(C19:C30)</f>
        <v>38589</v>
      </c>
      <c r="D18" s="284">
        <f t="shared" ref="D18:E18" si="4">SUM(D19:D30)</f>
        <v>343211.672871772</v>
      </c>
      <c r="E18" s="284">
        <f t="shared" si="4"/>
        <v>165683</v>
      </c>
      <c r="F18" s="284"/>
      <c r="G18" s="290">
        <f t="shared" si="2"/>
        <v>103.192940232651</v>
      </c>
      <c r="H18" s="290">
        <f t="shared" si="2"/>
        <v>120.306203615689</v>
      </c>
      <c r="I18" s="290">
        <f t="shared" si="2"/>
        <v>103.088620511576</v>
      </c>
      <c r="L18" s="284">
        <v>37395</v>
      </c>
      <c r="M18" s="284">
        <v>285281.774802022</v>
      </c>
      <c r="N18" s="284">
        <v>160719</v>
      </c>
    </row>
    <row r="19" s="247" customFormat="1" ht="18" customHeight="1" spans="1:14">
      <c r="A19" s="285"/>
      <c r="B19" s="286" t="s">
        <v>245</v>
      </c>
      <c r="C19" s="287">
        <v>20749</v>
      </c>
      <c r="D19" s="287">
        <v>140265.726449108</v>
      </c>
      <c r="E19" s="287">
        <v>79165</v>
      </c>
      <c r="F19" s="287"/>
      <c r="G19" s="291">
        <f t="shared" si="2"/>
        <v>109.585930072885</v>
      </c>
      <c r="H19" s="291">
        <f t="shared" si="2"/>
        <v>120.140920805053</v>
      </c>
      <c r="I19" s="291">
        <f t="shared" si="2"/>
        <v>105.566001253484</v>
      </c>
      <c r="L19" s="252">
        <v>18934</v>
      </c>
      <c r="M19" s="287">
        <v>116751</v>
      </c>
      <c r="N19" s="287">
        <v>74991</v>
      </c>
    </row>
    <row r="20" s="247" customFormat="1" ht="18" customHeight="1" spans="1:14">
      <c r="A20" s="285"/>
      <c r="B20" s="286" t="s">
        <v>246</v>
      </c>
      <c r="C20" s="287">
        <v>2670</v>
      </c>
      <c r="D20" s="287">
        <v>15701.846094134</v>
      </c>
      <c r="E20" s="287">
        <v>13312</v>
      </c>
      <c r="F20" s="287"/>
      <c r="G20" s="291">
        <f t="shared" si="2"/>
        <v>120.923913043478</v>
      </c>
      <c r="H20" s="291">
        <f t="shared" si="2"/>
        <v>123.379802586144</v>
      </c>
      <c r="I20" s="291">
        <f t="shared" si="2"/>
        <v>142.496253478912</v>
      </c>
      <c r="L20" s="252">
        <v>2208</v>
      </c>
      <c r="M20" s="287">
        <v>12726.431526887</v>
      </c>
      <c r="N20" s="287">
        <v>9342</v>
      </c>
    </row>
    <row r="21" s="247" customFormat="1" ht="18" customHeight="1" spans="1:14">
      <c r="A21" s="285"/>
      <c r="B21" s="286" t="s">
        <v>247</v>
      </c>
      <c r="C21" s="287">
        <v>1904</v>
      </c>
      <c r="D21" s="287">
        <v>10908.775750965</v>
      </c>
      <c r="E21" s="287">
        <v>8120</v>
      </c>
      <c r="F21" s="287"/>
      <c r="G21" s="291">
        <f t="shared" si="2"/>
        <v>82.3529411764706</v>
      </c>
      <c r="H21" s="291">
        <f t="shared" si="2"/>
        <v>88.1745015894108</v>
      </c>
      <c r="I21" s="291">
        <f t="shared" si="2"/>
        <v>83.0180963091708</v>
      </c>
      <c r="L21" s="252">
        <v>2312</v>
      </c>
      <c r="M21" s="287">
        <v>12371.803133929</v>
      </c>
      <c r="N21" s="287">
        <v>9781</v>
      </c>
    </row>
    <row r="22" s="247" customFormat="1" ht="18" customHeight="1" spans="1:14">
      <c r="A22" s="285"/>
      <c r="B22" s="286" t="s">
        <v>248</v>
      </c>
      <c r="C22" s="287">
        <v>1524</v>
      </c>
      <c r="D22" s="287">
        <v>5849.062135656</v>
      </c>
      <c r="E22" s="287">
        <v>7184</v>
      </c>
      <c r="F22" s="287"/>
      <c r="G22" s="291">
        <f t="shared" si="2"/>
        <v>97.1938775510204</v>
      </c>
      <c r="H22" s="291">
        <f t="shared" si="2"/>
        <v>91.0578860892594</v>
      </c>
      <c r="I22" s="291">
        <f t="shared" si="2"/>
        <v>79.1450919907458</v>
      </c>
      <c r="L22" s="252">
        <v>1568</v>
      </c>
      <c r="M22" s="287">
        <v>6423.454778999</v>
      </c>
      <c r="N22" s="287">
        <v>9077</v>
      </c>
    </row>
    <row r="23" s="247" customFormat="1" ht="18" customHeight="1" spans="1:14">
      <c r="A23" s="285"/>
      <c r="B23" s="286" t="s">
        <v>249</v>
      </c>
      <c r="C23" s="287">
        <v>408</v>
      </c>
      <c r="D23" s="287">
        <v>7782.580069999</v>
      </c>
      <c r="E23" s="287">
        <v>1560</v>
      </c>
      <c r="F23" s="287"/>
      <c r="G23" s="291">
        <f t="shared" si="2"/>
        <v>90.2654867256637</v>
      </c>
      <c r="H23" s="291">
        <f t="shared" si="2"/>
        <v>104.948444352341</v>
      </c>
      <c r="I23" s="291">
        <f t="shared" si="2"/>
        <v>86.8596881959911</v>
      </c>
      <c r="L23" s="252">
        <v>452</v>
      </c>
      <c r="M23" s="287">
        <v>7415.622135256</v>
      </c>
      <c r="N23" s="287">
        <v>1796</v>
      </c>
    </row>
    <row r="24" s="247" customFormat="1" ht="18" customHeight="1" spans="1:14">
      <c r="A24" s="285"/>
      <c r="B24" s="286" t="s">
        <v>250</v>
      </c>
      <c r="C24" s="287">
        <v>1376</v>
      </c>
      <c r="D24" s="287">
        <v>112405.966113223</v>
      </c>
      <c r="E24" s="287">
        <v>8152</v>
      </c>
      <c r="F24" s="287"/>
      <c r="G24" s="291">
        <f t="shared" si="2"/>
        <v>98.7087517934003</v>
      </c>
      <c r="H24" s="291">
        <f t="shared" si="2"/>
        <v>160.047447150641</v>
      </c>
      <c r="I24" s="291">
        <f t="shared" si="2"/>
        <v>103.046391100999</v>
      </c>
      <c r="L24" s="252">
        <v>1394</v>
      </c>
      <c r="M24" s="287">
        <v>70232.901626618</v>
      </c>
      <c r="N24" s="287">
        <v>7911</v>
      </c>
    </row>
    <row r="25" s="247" customFormat="1" ht="30" customHeight="1" spans="1:14">
      <c r="A25" s="285"/>
      <c r="B25" s="286" t="s">
        <v>251</v>
      </c>
      <c r="C25" s="287">
        <v>4138</v>
      </c>
      <c r="D25" s="287">
        <v>22368.879677046</v>
      </c>
      <c r="E25" s="287">
        <v>22569</v>
      </c>
      <c r="F25" s="287"/>
      <c r="G25" s="291">
        <f t="shared" si="2"/>
        <v>95.1701931922723</v>
      </c>
      <c r="H25" s="291">
        <f t="shared" si="2"/>
        <v>74.0110156688399</v>
      </c>
      <c r="I25" s="291">
        <f t="shared" si="2"/>
        <v>117.995503738171</v>
      </c>
      <c r="J25" s="295"/>
      <c r="L25" s="252">
        <v>4348</v>
      </c>
      <c r="M25" s="287">
        <v>30223.71666555</v>
      </c>
      <c r="N25" s="287">
        <v>19127</v>
      </c>
    </row>
    <row r="26" s="247" customFormat="1" ht="18" customHeight="1" spans="1:14">
      <c r="A26" s="285"/>
      <c r="B26" s="286" t="s">
        <v>252</v>
      </c>
      <c r="C26" s="287">
        <v>1592</v>
      </c>
      <c r="D26" s="287">
        <v>5253.744816345</v>
      </c>
      <c r="E26" s="287">
        <v>7499</v>
      </c>
      <c r="F26" s="287"/>
      <c r="G26" s="291">
        <f t="shared" si="2"/>
        <v>97.6687116564417</v>
      </c>
      <c r="H26" s="291">
        <f t="shared" si="2"/>
        <v>104.754652619692</v>
      </c>
      <c r="I26" s="291">
        <f t="shared" si="2"/>
        <v>101.214738831151</v>
      </c>
      <c r="L26" s="252">
        <v>1630</v>
      </c>
      <c r="M26" s="287">
        <v>5015.285416886</v>
      </c>
      <c r="N26" s="287">
        <v>7409</v>
      </c>
    </row>
    <row r="27" s="247" customFormat="1" ht="18" customHeight="1" spans="1:14">
      <c r="A27" s="285"/>
      <c r="B27" s="286" t="s">
        <v>253</v>
      </c>
      <c r="C27" s="287">
        <v>445</v>
      </c>
      <c r="D27" s="287">
        <v>3379.229511257</v>
      </c>
      <c r="E27" s="287">
        <v>2316</v>
      </c>
      <c r="F27" s="287"/>
      <c r="G27" s="291">
        <f t="shared" si="2"/>
        <v>83.9622641509434</v>
      </c>
      <c r="H27" s="291">
        <f t="shared" si="2"/>
        <v>93.0122132859412</v>
      </c>
      <c r="I27" s="291">
        <f t="shared" si="2"/>
        <v>72.1495327102804</v>
      </c>
      <c r="L27" s="252">
        <v>530</v>
      </c>
      <c r="M27" s="287">
        <v>3633.102999999</v>
      </c>
      <c r="N27" s="287">
        <v>3210</v>
      </c>
    </row>
    <row r="28" s="247" customFormat="1" ht="18" customHeight="1" spans="1:14">
      <c r="A28" s="285"/>
      <c r="B28" s="286" t="s">
        <v>254</v>
      </c>
      <c r="C28" s="287">
        <v>393</v>
      </c>
      <c r="D28" s="287">
        <v>2641.724499999</v>
      </c>
      <c r="E28" s="287">
        <v>1872</v>
      </c>
      <c r="F28" s="287"/>
      <c r="G28" s="291">
        <f t="shared" si="2"/>
        <v>108.563535911602</v>
      </c>
      <c r="H28" s="291">
        <f t="shared" si="2"/>
        <v>138.453348357542</v>
      </c>
      <c r="I28" s="291">
        <f t="shared" si="2"/>
        <v>122.834645669291</v>
      </c>
      <c r="L28" s="252">
        <v>362</v>
      </c>
      <c r="M28" s="287">
        <v>1908.025</v>
      </c>
      <c r="N28" s="287">
        <v>1524</v>
      </c>
    </row>
    <row r="29" ht="30" customHeight="1" spans="1:14">
      <c r="A29" s="285"/>
      <c r="B29" s="286" t="s">
        <v>255</v>
      </c>
      <c r="C29" s="287">
        <v>2877</v>
      </c>
      <c r="D29" s="287">
        <v>15203.16525404</v>
      </c>
      <c r="E29" s="287">
        <v>12123</v>
      </c>
      <c r="F29" s="287"/>
      <c r="G29" s="291">
        <f t="shared" si="2"/>
        <v>91.6242038216561</v>
      </c>
      <c r="H29" s="291">
        <f t="shared" si="2"/>
        <v>86.9721415342364</v>
      </c>
      <c r="I29" s="291">
        <f t="shared" si="2"/>
        <v>82.6887661141805</v>
      </c>
      <c r="L29" s="252">
        <v>3140</v>
      </c>
      <c r="M29" s="287">
        <v>17480.500061109</v>
      </c>
      <c r="N29" s="287">
        <v>14661</v>
      </c>
    </row>
    <row r="30" ht="18" customHeight="1" spans="1:14">
      <c r="A30" s="285"/>
      <c r="B30" s="286" t="s">
        <v>256</v>
      </c>
      <c r="C30" s="287">
        <v>513</v>
      </c>
      <c r="D30" s="287">
        <v>1450.9725</v>
      </c>
      <c r="E30" s="287">
        <v>1811</v>
      </c>
      <c r="F30" s="287"/>
      <c r="G30" s="291">
        <f t="shared" si="2"/>
        <v>99.2263056092843</v>
      </c>
      <c r="H30" s="291">
        <f t="shared" si="2"/>
        <v>131.9148107861</v>
      </c>
      <c r="I30" s="291">
        <f t="shared" si="2"/>
        <v>95.8201058201058</v>
      </c>
      <c r="L30" s="252">
        <v>517</v>
      </c>
      <c r="M30" s="287">
        <v>1099.931456789</v>
      </c>
      <c r="N30" s="287">
        <v>1890</v>
      </c>
    </row>
    <row r="31" ht="18" customHeight="1" spans="3:14">
      <c r="C31" s="282"/>
      <c r="D31" s="282"/>
      <c r="E31" s="282"/>
      <c r="F31" s="287"/>
      <c r="G31" s="291"/>
      <c r="H31" s="292"/>
      <c r="I31" s="292"/>
      <c r="L31" s="252"/>
      <c r="M31" s="287"/>
      <c r="N31" s="287"/>
    </row>
    <row r="32" ht="20.1" customHeight="1" spans="1:14">
      <c r="A32" s="252"/>
      <c r="B32" s="252"/>
      <c r="C32" s="252"/>
      <c r="D32" s="252"/>
      <c r="E32" s="252"/>
      <c r="F32" s="252"/>
      <c r="G32" s="252"/>
      <c r="L32" s="252"/>
      <c r="M32" s="252"/>
      <c r="N32" s="252"/>
    </row>
    <row r="33" ht="20.1" customHeight="1" spans="1:14">
      <c r="A33" s="252"/>
      <c r="B33" s="252"/>
      <c r="C33" s="252"/>
      <c r="D33" s="252"/>
      <c r="E33" s="252"/>
      <c r="F33" s="252"/>
      <c r="G33" s="252"/>
      <c r="L33" s="252"/>
      <c r="M33" s="252"/>
      <c r="N33" s="252"/>
    </row>
    <row r="34" ht="20.1" customHeight="1" spans="1:14">
      <c r="A34" s="252"/>
      <c r="B34" s="252"/>
      <c r="C34" s="252"/>
      <c r="D34" s="252"/>
      <c r="E34" s="252"/>
      <c r="F34" s="252"/>
      <c r="G34" s="252"/>
      <c r="L34" s="252"/>
      <c r="M34" s="252"/>
      <c r="N34" s="252"/>
    </row>
    <row r="35" ht="20.1" customHeight="1" spans="1:14">
      <c r="A35" s="252"/>
      <c r="B35" s="252"/>
      <c r="C35" s="252"/>
      <c r="D35" s="252"/>
      <c r="E35" s="252"/>
      <c r="F35" s="252"/>
      <c r="G35" s="252"/>
      <c r="L35" s="252"/>
      <c r="M35" s="252"/>
      <c r="N35" s="252"/>
    </row>
    <row r="36" ht="20.1" customHeight="1" spans="1:14">
      <c r="A36" s="252"/>
      <c r="B36" s="252"/>
      <c r="C36" s="252"/>
      <c r="D36" s="252"/>
      <c r="E36" s="252"/>
      <c r="F36" s="252"/>
      <c r="G36" s="252"/>
      <c r="L36" s="252"/>
      <c r="M36" s="252"/>
      <c r="N36" s="252"/>
    </row>
    <row r="37" ht="20.1" customHeight="1" spans="1:14">
      <c r="A37" s="252"/>
      <c r="B37" s="252"/>
      <c r="C37" s="252"/>
      <c r="D37" s="252"/>
      <c r="E37" s="252"/>
      <c r="F37" s="252"/>
      <c r="G37" s="252"/>
      <c r="L37" s="252"/>
      <c r="M37" s="252"/>
      <c r="N37" s="252"/>
    </row>
    <row r="38" ht="20.1" customHeight="1" spans="1:14">
      <c r="A38" s="252"/>
      <c r="B38" s="252"/>
      <c r="C38" s="252"/>
      <c r="D38" s="252"/>
      <c r="E38" s="252"/>
      <c r="F38" s="252"/>
      <c r="G38" s="252"/>
      <c r="L38" s="252"/>
      <c r="M38" s="252"/>
      <c r="N38" s="252"/>
    </row>
    <row r="39" ht="20.1" customHeight="1" spans="1:14">
      <c r="A39" s="252"/>
      <c r="B39" s="252"/>
      <c r="C39" s="252"/>
      <c r="D39" s="252"/>
      <c r="E39" s="252"/>
      <c r="F39" s="252"/>
      <c r="G39" s="252"/>
      <c r="L39" s="252"/>
      <c r="M39" s="252"/>
      <c r="N39" s="252"/>
    </row>
    <row r="40" ht="20.1" customHeight="1" spans="1:14">
      <c r="A40" s="252"/>
      <c r="B40" s="252"/>
      <c r="C40" s="252"/>
      <c r="D40" s="252"/>
      <c r="E40" s="252"/>
      <c r="F40" s="252"/>
      <c r="G40" s="252"/>
      <c r="L40" s="252"/>
      <c r="M40" s="252"/>
      <c r="N40" s="252"/>
    </row>
    <row r="41" ht="20.1" customHeight="1" spans="1:14">
      <c r="A41" s="252"/>
      <c r="B41" s="252"/>
      <c r="C41" s="252"/>
      <c r="D41" s="252"/>
      <c r="E41" s="252"/>
      <c r="F41" s="252"/>
      <c r="G41" s="252"/>
      <c r="L41" s="252"/>
      <c r="M41" s="252"/>
      <c r="N41" s="252"/>
    </row>
    <row r="42" ht="20.1" customHeight="1" spans="1:14">
      <c r="A42" s="252"/>
      <c r="B42" s="252"/>
      <c r="C42" s="252"/>
      <c r="D42" s="252"/>
      <c r="E42" s="252"/>
      <c r="F42" s="252"/>
      <c r="G42" s="252"/>
      <c r="L42" s="252"/>
      <c r="M42" s="252"/>
      <c r="N42" s="252"/>
    </row>
    <row r="43" ht="20.1" customHeight="1" spans="1:14">
      <c r="A43" s="252"/>
      <c r="B43" s="252"/>
      <c r="C43" s="252"/>
      <c r="D43" s="252"/>
      <c r="E43" s="252"/>
      <c r="F43" s="252"/>
      <c r="G43" s="252"/>
      <c r="L43" s="252"/>
      <c r="M43" s="252"/>
      <c r="N43" s="252"/>
    </row>
    <row r="44" ht="20.1" customHeight="1" spans="1:14">
      <c r="A44" s="252"/>
      <c r="B44" s="252"/>
      <c r="C44" s="252"/>
      <c r="D44" s="252"/>
      <c r="E44" s="252"/>
      <c r="F44" s="252"/>
      <c r="G44" s="252"/>
      <c r="L44" s="252"/>
      <c r="M44" s="252"/>
      <c r="N44" s="252"/>
    </row>
    <row r="45" ht="20.1" customHeight="1" spans="1:14">
      <c r="A45" s="252"/>
      <c r="B45" s="252"/>
      <c r="C45" s="252"/>
      <c r="D45" s="252"/>
      <c r="E45" s="252"/>
      <c r="F45" s="252"/>
      <c r="G45" s="252"/>
      <c r="L45" s="252"/>
      <c r="M45" s="252"/>
      <c r="N45" s="252"/>
    </row>
    <row r="46" ht="20.1" customHeight="1" spans="1:14">
      <c r="A46" s="252"/>
      <c r="B46" s="252"/>
      <c r="C46" s="252"/>
      <c r="D46" s="252"/>
      <c r="E46" s="252"/>
      <c r="F46" s="252"/>
      <c r="G46" s="252"/>
      <c r="L46" s="252"/>
      <c r="M46" s="252"/>
      <c r="N46" s="252"/>
    </row>
    <row r="47" ht="20.1" customHeight="1" spans="1:14">
      <c r="A47" s="252"/>
      <c r="B47" s="252"/>
      <c r="C47" s="252"/>
      <c r="D47" s="252"/>
      <c r="E47" s="252"/>
      <c r="F47" s="252"/>
      <c r="G47" s="252"/>
      <c r="L47" s="252"/>
      <c r="M47" s="252"/>
      <c r="N47" s="252"/>
    </row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</sheetData>
  <mergeCells count="4">
    <mergeCell ref="G4:I4"/>
    <mergeCell ref="G5:I5"/>
    <mergeCell ref="C4:E5"/>
    <mergeCell ref="L4:N5"/>
  </mergeCells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"/>
  <sheetViews>
    <sheetView workbookViewId="0">
      <selection activeCell="B18" sqref="B18"/>
    </sheetView>
  </sheetViews>
  <sheetFormatPr defaultColWidth="8.66666666666667" defaultRowHeight="12.75" outlineLevelCol="3"/>
  <cols>
    <col min="1" max="1" width="49.3333333333333" style="249" customWidth="1"/>
    <col min="2" max="2" width="10" style="249" customWidth="1"/>
    <col min="3" max="3" width="9.33333333333333" style="249" customWidth="1"/>
    <col min="4" max="4" width="20.5583333333333" style="249" customWidth="1"/>
    <col min="5" max="16384" width="8.66666666666667" style="249"/>
  </cols>
  <sheetData>
    <row r="1" s="246" customFormat="1" ht="20.1" customHeight="1" spans="1:3">
      <c r="A1" s="250" t="s">
        <v>257</v>
      </c>
      <c r="B1" s="251"/>
      <c r="C1" s="251"/>
    </row>
    <row r="2" ht="20.1" customHeight="1" spans="1:3">
      <c r="A2" s="252"/>
      <c r="B2" s="252"/>
      <c r="C2" s="252"/>
    </row>
    <row r="3" s="247" customFormat="1" ht="20.1" customHeight="1" spans="1:4">
      <c r="A3" s="253"/>
      <c r="B3" s="253"/>
      <c r="C3" s="254"/>
      <c r="D3" s="255" t="s">
        <v>258</v>
      </c>
    </row>
    <row r="4" s="247" customFormat="1" ht="15.9" customHeight="1" spans="1:4">
      <c r="A4" s="256"/>
      <c r="B4" s="257" t="s">
        <v>25</v>
      </c>
      <c r="C4" s="257" t="s">
        <v>25</v>
      </c>
      <c r="D4" s="257" t="s">
        <v>224</v>
      </c>
    </row>
    <row r="5" s="247" customFormat="1" ht="15.9" customHeight="1" spans="1:4">
      <c r="A5" s="258"/>
      <c r="B5" s="259" t="s">
        <v>259</v>
      </c>
      <c r="C5" s="259" t="s">
        <v>26</v>
      </c>
      <c r="D5" s="259" t="s">
        <v>260</v>
      </c>
    </row>
    <row r="6" s="247" customFormat="1" ht="20.1" customHeight="1" spans="1:4">
      <c r="A6" s="253"/>
      <c r="B6" s="260"/>
      <c r="C6" s="260"/>
      <c r="D6" s="260"/>
    </row>
    <row r="7" s="248" customFormat="1" ht="20.1" customHeight="1" spans="1:4">
      <c r="A7" s="261" t="s">
        <v>238</v>
      </c>
      <c r="B7" s="262">
        <v>28999</v>
      </c>
      <c r="C7" s="262">
        <f>C8+C9+C14</f>
        <v>29709</v>
      </c>
      <c r="D7" s="263">
        <f>C7/B7*100</f>
        <v>102.448360288286</v>
      </c>
    </row>
    <row r="8" s="248" customFormat="1" ht="20.1" customHeight="1" spans="1:4">
      <c r="A8" s="264" t="s">
        <v>240</v>
      </c>
      <c r="B8" s="265">
        <v>391</v>
      </c>
      <c r="C8" s="265">
        <v>410</v>
      </c>
      <c r="D8" s="266">
        <f t="shared" ref="D8:D26" si="0">C8/B8*100</f>
        <v>104.859335038363</v>
      </c>
    </row>
    <row r="9" s="248" customFormat="1" ht="20.1" customHeight="1" spans="1:4">
      <c r="A9" s="264" t="s">
        <v>241</v>
      </c>
      <c r="B9" s="265">
        <v>7591</v>
      </c>
      <c r="C9" s="265">
        <f>SUM(C10:C13)</f>
        <v>7721</v>
      </c>
      <c r="D9" s="266">
        <f t="shared" si="0"/>
        <v>101.712554340667</v>
      </c>
    </row>
    <row r="10" s="247" customFormat="1" ht="20.1" customHeight="1" spans="1:4">
      <c r="A10" s="267" t="s">
        <v>34</v>
      </c>
      <c r="B10" s="268">
        <v>223</v>
      </c>
      <c r="C10" s="268">
        <v>190</v>
      </c>
      <c r="D10" s="269">
        <f t="shared" si="0"/>
        <v>85.2017937219731</v>
      </c>
    </row>
    <row r="11" s="247" customFormat="1" ht="20.1" customHeight="1" spans="1:4">
      <c r="A11" s="267" t="s">
        <v>40</v>
      </c>
      <c r="B11" s="268">
        <v>3207</v>
      </c>
      <c r="C11" s="268">
        <v>3365</v>
      </c>
      <c r="D11" s="269">
        <f t="shared" si="0"/>
        <v>104.926722793888</v>
      </c>
    </row>
    <row r="12" s="247" customFormat="1" ht="20.1" customHeight="1" spans="1:4">
      <c r="A12" s="267" t="s">
        <v>242</v>
      </c>
      <c r="B12" s="268">
        <v>492</v>
      </c>
      <c r="C12" s="268">
        <v>450</v>
      </c>
      <c r="D12" s="269">
        <f t="shared" si="0"/>
        <v>91.4634146341463</v>
      </c>
    </row>
    <row r="13" s="247" customFormat="1" ht="20.1" customHeight="1" spans="1:4">
      <c r="A13" s="267" t="s">
        <v>243</v>
      </c>
      <c r="B13" s="268">
        <v>3669</v>
      </c>
      <c r="C13" s="268">
        <v>3716</v>
      </c>
      <c r="D13" s="269">
        <f t="shared" si="0"/>
        <v>101.281002998092</v>
      </c>
    </row>
    <row r="14" s="248" customFormat="1" ht="20.1" customHeight="1" spans="1:4">
      <c r="A14" s="270" t="s">
        <v>244</v>
      </c>
      <c r="B14" s="265">
        <v>21017</v>
      </c>
      <c r="C14" s="265">
        <f>SUM(C15:C26)</f>
        <v>21578</v>
      </c>
      <c r="D14" s="266">
        <f t="shared" si="0"/>
        <v>102.669267735643</v>
      </c>
    </row>
    <row r="15" s="247" customFormat="1" ht="20.1" customHeight="1" spans="1:4">
      <c r="A15" s="267" t="s">
        <v>245</v>
      </c>
      <c r="B15" s="268">
        <v>10400</v>
      </c>
      <c r="C15" s="268">
        <v>10634</v>
      </c>
      <c r="D15" s="269">
        <f t="shared" si="0"/>
        <v>102.25</v>
      </c>
    </row>
    <row r="16" s="247" customFormat="1" ht="20.1" customHeight="1" spans="1:4">
      <c r="A16" s="267" t="s">
        <v>246</v>
      </c>
      <c r="B16" s="268">
        <v>1375</v>
      </c>
      <c r="C16" s="268">
        <v>1390</v>
      </c>
      <c r="D16" s="269">
        <f t="shared" si="0"/>
        <v>101.090909090909</v>
      </c>
    </row>
    <row r="17" s="247" customFormat="1" ht="20.1" customHeight="1" spans="1:4">
      <c r="A17" s="267" t="s">
        <v>247</v>
      </c>
      <c r="B17" s="268">
        <v>1477</v>
      </c>
      <c r="C17" s="268">
        <v>1508</v>
      </c>
      <c r="D17" s="269">
        <f t="shared" si="0"/>
        <v>102.09884901828</v>
      </c>
    </row>
    <row r="18" s="247" customFormat="1" ht="20.1" customHeight="1" spans="1:4">
      <c r="A18" s="267" t="s">
        <v>248</v>
      </c>
      <c r="B18" s="268">
        <v>616</v>
      </c>
      <c r="C18" s="268">
        <v>724</v>
      </c>
      <c r="D18" s="269">
        <f t="shared" si="0"/>
        <v>117.532467532468</v>
      </c>
    </row>
    <row r="19" s="247" customFormat="1" ht="20.1" customHeight="1" spans="1:4">
      <c r="A19" s="267" t="s">
        <v>249</v>
      </c>
      <c r="B19" s="268">
        <v>281</v>
      </c>
      <c r="C19" s="268">
        <v>264</v>
      </c>
      <c r="D19" s="269">
        <f t="shared" si="0"/>
        <v>93.9501779359431</v>
      </c>
    </row>
    <row r="20" s="247" customFormat="1" ht="20.1" customHeight="1" spans="1:4">
      <c r="A20" s="267" t="s">
        <v>250</v>
      </c>
      <c r="B20" s="268">
        <v>1065</v>
      </c>
      <c r="C20" s="268">
        <v>1302</v>
      </c>
      <c r="D20" s="269">
        <f t="shared" si="0"/>
        <v>122.253521126761</v>
      </c>
    </row>
    <row r="21" s="247" customFormat="1" ht="27.9" customHeight="1" spans="1:4">
      <c r="A21" s="267" t="s">
        <v>261</v>
      </c>
      <c r="B21" s="268">
        <v>2162</v>
      </c>
      <c r="C21" s="268">
        <v>2293</v>
      </c>
      <c r="D21" s="269">
        <f t="shared" si="0"/>
        <v>106.059204440333</v>
      </c>
    </row>
    <row r="22" s="247" customFormat="1" ht="20.1" customHeight="1" spans="1:4">
      <c r="A22" s="267" t="s">
        <v>252</v>
      </c>
      <c r="B22" s="268">
        <v>808</v>
      </c>
      <c r="C22" s="268">
        <v>741</v>
      </c>
      <c r="D22" s="269">
        <f t="shared" si="0"/>
        <v>91.7079207920792</v>
      </c>
    </row>
    <row r="23" s="247" customFormat="1" ht="20.1" customHeight="1" spans="1:4">
      <c r="A23" s="267" t="s">
        <v>253</v>
      </c>
      <c r="B23" s="268">
        <v>151</v>
      </c>
      <c r="C23" s="268">
        <v>148</v>
      </c>
      <c r="D23" s="269">
        <f t="shared" si="0"/>
        <v>98.0132450331126</v>
      </c>
    </row>
    <row r="24" s="247" customFormat="1" ht="20.1" customHeight="1" spans="1:4">
      <c r="A24" s="267" t="s">
        <v>254</v>
      </c>
      <c r="B24" s="268">
        <v>261</v>
      </c>
      <c r="C24" s="268">
        <v>237</v>
      </c>
      <c r="D24" s="269">
        <f t="shared" si="0"/>
        <v>90.8045977011494</v>
      </c>
    </row>
    <row r="25" ht="27.9" customHeight="1" spans="1:4">
      <c r="A25" s="267" t="s">
        <v>262</v>
      </c>
      <c r="B25" s="268">
        <v>1589</v>
      </c>
      <c r="C25" s="268">
        <v>1445</v>
      </c>
      <c r="D25" s="269">
        <f t="shared" si="0"/>
        <v>90.9376966645689</v>
      </c>
    </row>
    <row r="26" ht="20.1" customHeight="1" spans="1:4">
      <c r="A26" s="267" t="s">
        <v>256</v>
      </c>
      <c r="B26" s="268">
        <v>832</v>
      </c>
      <c r="C26" s="268">
        <v>892</v>
      </c>
      <c r="D26" s="269">
        <f t="shared" si="0"/>
        <v>107.211538461538</v>
      </c>
    </row>
    <row r="27" ht="20.1" customHeight="1" spans="1:3">
      <c r="A27" s="252"/>
      <c r="B27" s="252"/>
      <c r="C27" s="252"/>
    </row>
    <row r="28" ht="20.1" customHeight="1" spans="1:3">
      <c r="A28" s="252"/>
      <c r="B28" s="252"/>
      <c r="C28" s="252"/>
    </row>
    <row r="29" ht="20.1" customHeight="1" spans="1:3">
      <c r="A29" s="252"/>
      <c r="B29" s="252"/>
      <c r="C29" s="252"/>
    </row>
    <row r="30" ht="20.1" customHeight="1" spans="1:3">
      <c r="A30" s="252"/>
      <c r="B30" s="252"/>
      <c r="C30" s="252"/>
    </row>
    <row r="31" ht="20.1" customHeight="1" spans="1:3">
      <c r="A31" s="252"/>
      <c r="B31" s="252"/>
      <c r="C31" s="252"/>
    </row>
    <row r="32" ht="20.1" customHeight="1" spans="1:3">
      <c r="A32" s="252"/>
      <c r="B32" s="252"/>
      <c r="C32" s="252"/>
    </row>
    <row r="33" ht="20.1" customHeight="1" spans="1:3">
      <c r="A33" s="252"/>
      <c r="B33" s="252"/>
      <c r="C33" s="252"/>
    </row>
    <row r="34" ht="20.1" customHeight="1" spans="1:3">
      <c r="A34" s="252"/>
      <c r="B34" s="252"/>
      <c r="C34" s="252"/>
    </row>
    <row r="35" ht="20.1" customHeight="1" spans="1:3">
      <c r="A35" s="252"/>
      <c r="B35" s="252"/>
      <c r="C35" s="252"/>
    </row>
    <row r="36" ht="20.1" customHeight="1" spans="1:3">
      <c r="A36" s="252"/>
      <c r="B36" s="252"/>
      <c r="C36" s="252"/>
    </row>
    <row r="37" ht="20.1" customHeight="1" spans="1:3">
      <c r="A37" s="252"/>
      <c r="B37" s="252"/>
      <c r="C37" s="252"/>
    </row>
    <row r="38" ht="20.1" customHeight="1" spans="1:3">
      <c r="A38" s="252"/>
      <c r="B38" s="252"/>
      <c r="C38" s="252"/>
    </row>
    <row r="39" ht="20.1" customHeight="1" spans="1:3">
      <c r="A39" s="252"/>
      <c r="B39" s="252"/>
      <c r="C39" s="252"/>
    </row>
    <row r="40" ht="20.1" customHeight="1" spans="1:3">
      <c r="A40" s="252"/>
      <c r="B40" s="252"/>
      <c r="C40" s="252"/>
    </row>
    <row r="41" ht="20.1" customHeight="1" spans="1:3">
      <c r="A41" s="252"/>
      <c r="B41" s="252"/>
      <c r="C41" s="252"/>
    </row>
    <row r="42" ht="20.1" customHeight="1" spans="1:3">
      <c r="A42" s="252"/>
      <c r="B42" s="252"/>
      <c r="C42" s="252"/>
    </row>
    <row r="43" ht="20.1" customHeight="1" spans="1:3">
      <c r="A43" s="252"/>
      <c r="B43" s="252"/>
      <c r="C43" s="252"/>
    </row>
    <row r="44" ht="20.1" customHeight="1" spans="1:4">
      <c r="A44" s="252"/>
      <c r="B44" s="252"/>
      <c r="C44" s="252"/>
      <c r="D44" s="252"/>
    </row>
    <row r="45" ht="20.1" customHeight="1" spans="1:4">
      <c r="A45" s="252"/>
      <c r="B45" s="252"/>
      <c r="C45" s="252"/>
      <c r="D45" s="252"/>
    </row>
    <row r="46" ht="20.1" customHeight="1" spans="1:4">
      <c r="A46" s="252"/>
      <c r="B46" s="252"/>
      <c r="C46" s="252"/>
      <c r="D46" s="252"/>
    </row>
    <row r="47" ht="20.1" customHeight="1" spans="1:4">
      <c r="A47" s="252"/>
      <c r="B47" s="252"/>
      <c r="C47" s="252"/>
      <c r="D47" s="252"/>
    </row>
    <row r="48" ht="20.1" customHeight="1" spans="1:4">
      <c r="A48" s="252"/>
      <c r="B48" s="252"/>
      <c r="C48" s="252"/>
      <c r="D48" s="252"/>
    </row>
    <row r="49" ht="20.1" customHeight="1" spans="1:4">
      <c r="A49" s="252"/>
      <c r="B49" s="252"/>
      <c r="C49" s="252"/>
      <c r="D49" s="252"/>
    </row>
    <row r="50" ht="20.1" customHeight="1" spans="1:4">
      <c r="A50" s="252"/>
      <c r="B50" s="252"/>
      <c r="C50" s="252"/>
      <c r="D50" s="252"/>
    </row>
    <row r="51" ht="20.1" customHeight="1" spans="1:4">
      <c r="A51" s="252"/>
      <c r="B51" s="252"/>
      <c r="C51" s="252"/>
      <c r="D51" s="252"/>
    </row>
    <row r="52" ht="20.1" customHeight="1" spans="1:4">
      <c r="A52" s="252"/>
      <c r="B52" s="252"/>
      <c r="C52" s="252"/>
      <c r="D52" s="252"/>
    </row>
    <row r="53" ht="20.1" customHeight="1" spans="1:4">
      <c r="A53" s="252"/>
      <c r="B53" s="252"/>
      <c r="C53" s="252"/>
      <c r="D53" s="252"/>
    </row>
    <row r="54" ht="20.1" customHeight="1" spans="1:4">
      <c r="A54" s="252"/>
      <c r="B54" s="252"/>
      <c r="C54" s="252"/>
      <c r="D54" s="252"/>
    </row>
    <row r="55" ht="20.1" customHeight="1" spans="1:4">
      <c r="A55" s="252"/>
      <c r="B55" s="252"/>
      <c r="C55" s="252"/>
      <c r="D55" s="252"/>
    </row>
    <row r="56" ht="20.1" customHeight="1" spans="1:4">
      <c r="A56" s="252"/>
      <c r="B56" s="252"/>
      <c r="C56" s="252"/>
      <c r="D56" s="252"/>
    </row>
    <row r="57" ht="20.1" customHeight="1" spans="1:4">
      <c r="A57" s="252"/>
      <c r="B57" s="252"/>
      <c r="C57" s="252"/>
      <c r="D57" s="252"/>
    </row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</sheetData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workbookViewId="0">
      <selection activeCell="B18" sqref="B18"/>
    </sheetView>
  </sheetViews>
  <sheetFormatPr defaultColWidth="8.66666666666667" defaultRowHeight="12.75" outlineLevelCol="3"/>
  <cols>
    <col min="1" max="1" width="46.5583333333333" style="249" customWidth="1"/>
    <col min="2" max="2" width="10" style="249" customWidth="1"/>
    <col min="3" max="3" width="9.33333333333333" style="249" customWidth="1"/>
    <col min="4" max="4" width="20.8833333333333" style="249" customWidth="1"/>
    <col min="5" max="16384" width="8.66666666666667" style="249"/>
  </cols>
  <sheetData>
    <row r="1" s="246" customFormat="1" ht="20.1" customHeight="1" spans="1:4">
      <c r="A1" s="250" t="s">
        <v>263</v>
      </c>
      <c r="B1" s="251"/>
      <c r="C1" s="251"/>
      <c r="D1" s="251"/>
    </row>
    <row r="2" ht="20.1" customHeight="1" spans="1:3">
      <c r="A2" s="252"/>
      <c r="B2" s="252"/>
      <c r="C2" s="252"/>
    </row>
    <row r="3" s="247" customFormat="1" ht="15.9" customHeight="1" spans="1:4">
      <c r="A3" s="253"/>
      <c r="B3" s="253"/>
      <c r="C3" s="254"/>
      <c r="D3" s="255" t="s">
        <v>258</v>
      </c>
    </row>
    <row r="4" s="247" customFormat="1" ht="24.75" customHeight="1" spans="1:4">
      <c r="A4" s="256"/>
      <c r="B4" s="257" t="s">
        <v>25</v>
      </c>
      <c r="C4" s="257" t="s">
        <v>25</v>
      </c>
      <c r="D4" s="257" t="s">
        <v>224</v>
      </c>
    </row>
    <row r="5" s="247" customFormat="1" ht="15.9" customHeight="1" spans="1:4">
      <c r="A5" s="258"/>
      <c r="B5" s="259" t="s">
        <v>259</v>
      </c>
      <c r="C5" s="259" t="s">
        <v>26</v>
      </c>
      <c r="D5" s="259" t="s">
        <v>260</v>
      </c>
    </row>
    <row r="6" s="247" customFormat="1" ht="20.1" customHeight="1" spans="1:4">
      <c r="A6" s="253"/>
      <c r="B6" s="260"/>
      <c r="C6" s="260"/>
      <c r="D6" s="260"/>
    </row>
    <row r="7" s="248" customFormat="1" ht="20.1" customHeight="1" spans="1:4">
      <c r="A7" s="261" t="s">
        <v>238</v>
      </c>
      <c r="B7" s="262">
        <f>B8+B9+B14</f>
        <v>49930</v>
      </c>
      <c r="C7" s="262">
        <f>C8+C9+C14</f>
        <v>60872</v>
      </c>
      <c r="D7" s="272">
        <f t="shared" ref="D7:D26" si="0">+C7/B7*100</f>
        <v>121.914680552774</v>
      </c>
    </row>
    <row r="8" s="248" customFormat="1" ht="20.1" customHeight="1" spans="1:4">
      <c r="A8" s="264" t="s">
        <v>240</v>
      </c>
      <c r="B8" s="265">
        <v>658</v>
      </c>
      <c r="C8" s="265">
        <v>741</v>
      </c>
      <c r="D8" s="273">
        <f t="shared" si="0"/>
        <v>112.613981762918</v>
      </c>
    </row>
    <row r="9" s="248" customFormat="1" ht="20.1" customHeight="1" spans="1:4">
      <c r="A9" s="264" t="s">
        <v>241</v>
      </c>
      <c r="B9" s="265">
        <f>+SUM(B10:B13)</f>
        <v>13783</v>
      </c>
      <c r="C9" s="265">
        <f>+SUM(C10:C13)</f>
        <v>15822</v>
      </c>
      <c r="D9" s="273">
        <f t="shared" si="0"/>
        <v>114.793586301966</v>
      </c>
    </row>
    <row r="10" s="247" customFormat="1" ht="20.1" customHeight="1" spans="1:4">
      <c r="A10" s="267" t="s">
        <v>34</v>
      </c>
      <c r="B10" s="268">
        <v>275</v>
      </c>
      <c r="C10" s="268">
        <v>319</v>
      </c>
      <c r="D10" s="274">
        <f t="shared" si="0"/>
        <v>116</v>
      </c>
    </row>
    <row r="11" s="247" customFormat="1" ht="19.5" customHeight="1" spans="1:4">
      <c r="A11" s="267" t="s">
        <v>40</v>
      </c>
      <c r="B11" s="268">
        <v>5965</v>
      </c>
      <c r="C11" s="268">
        <v>7023</v>
      </c>
      <c r="D11" s="274">
        <f t="shared" si="0"/>
        <v>117.736797988265</v>
      </c>
    </row>
    <row r="12" s="247" customFormat="1" ht="19.5" customHeight="1" spans="1:4">
      <c r="A12" s="267" t="s">
        <v>242</v>
      </c>
      <c r="B12" s="268">
        <v>423</v>
      </c>
      <c r="C12" s="268">
        <v>452</v>
      </c>
      <c r="D12" s="274">
        <f t="shared" si="0"/>
        <v>106.855791962175</v>
      </c>
    </row>
    <row r="13" s="247" customFormat="1" ht="20.1" customHeight="1" spans="1:4">
      <c r="A13" s="267" t="s">
        <v>243</v>
      </c>
      <c r="B13" s="268">
        <v>7120</v>
      </c>
      <c r="C13" s="268">
        <v>8028</v>
      </c>
      <c r="D13" s="274">
        <f t="shared" si="0"/>
        <v>112.752808988764</v>
      </c>
    </row>
    <row r="14" s="248" customFormat="1" ht="20.1" customHeight="1" spans="1:4">
      <c r="A14" s="270" t="s">
        <v>244</v>
      </c>
      <c r="B14" s="265">
        <f>+SUM(B15:B26)</f>
        <v>35489</v>
      </c>
      <c r="C14" s="265">
        <f>+SUM(C15:C26)</f>
        <v>44309</v>
      </c>
      <c r="D14" s="273">
        <f t="shared" si="0"/>
        <v>124.852771281242</v>
      </c>
    </row>
    <row r="15" s="247" customFormat="1" ht="20.1" customHeight="1" spans="1:4">
      <c r="A15" s="267" t="s">
        <v>245</v>
      </c>
      <c r="B15" s="268">
        <v>18132</v>
      </c>
      <c r="C15" s="268">
        <v>23702</v>
      </c>
      <c r="D15" s="274">
        <f t="shared" si="0"/>
        <v>130.719170527245</v>
      </c>
    </row>
    <row r="16" s="247" customFormat="1" ht="20.1" customHeight="1" spans="1:4">
      <c r="A16" s="267" t="s">
        <v>246</v>
      </c>
      <c r="B16" s="268">
        <v>2752</v>
      </c>
      <c r="C16" s="268">
        <v>3131</v>
      </c>
      <c r="D16" s="274">
        <f t="shared" si="0"/>
        <v>113.771802325581</v>
      </c>
    </row>
    <row r="17" s="247" customFormat="1" ht="20.1" customHeight="1" spans="1:4">
      <c r="A17" s="267" t="s">
        <v>247</v>
      </c>
      <c r="B17" s="268">
        <v>2460</v>
      </c>
      <c r="C17" s="268">
        <v>2639</v>
      </c>
      <c r="D17" s="274">
        <f t="shared" si="0"/>
        <v>107.276422764228</v>
      </c>
    </row>
    <row r="18" s="247" customFormat="1" ht="20.1" customHeight="1" spans="1:4">
      <c r="A18" s="267" t="s">
        <v>248</v>
      </c>
      <c r="B18" s="268">
        <v>1263</v>
      </c>
      <c r="C18" s="268">
        <v>1632</v>
      </c>
      <c r="D18" s="274">
        <f t="shared" si="0"/>
        <v>129.216152019002</v>
      </c>
    </row>
    <row r="19" s="247" customFormat="1" ht="21.75" customHeight="1" spans="1:4">
      <c r="A19" s="267" t="s">
        <v>249</v>
      </c>
      <c r="B19" s="268">
        <v>405</v>
      </c>
      <c r="C19" s="268">
        <v>510</v>
      </c>
      <c r="D19" s="274">
        <f t="shared" si="0"/>
        <v>125.925925925926</v>
      </c>
    </row>
    <row r="20" s="247" customFormat="1" ht="20.1" customHeight="1" spans="1:4">
      <c r="A20" s="267" t="s">
        <v>250</v>
      </c>
      <c r="B20" s="268">
        <v>2116</v>
      </c>
      <c r="C20" s="268">
        <v>2766</v>
      </c>
      <c r="D20" s="274">
        <f t="shared" si="0"/>
        <v>130.718336483932</v>
      </c>
    </row>
    <row r="21" s="247" customFormat="1" ht="30" customHeight="1" spans="1:4">
      <c r="A21" s="267" t="s">
        <v>261</v>
      </c>
      <c r="B21" s="268">
        <v>3774</v>
      </c>
      <c r="C21" s="268">
        <v>4732</v>
      </c>
      <c r="D21" s="274">
        <f t="shared" si="0"/>
        <v>125.384207737149</v>
      </c>
    </row>
    <row r="22" s="247" customFormat="1" ht="20.1" customHeight="1" spans="1:4">
      <c r="A22" s="267" t="s">
        <v>252</v>
      </c>
      <c r="B22" s="268">
        <v>1022</v>
      </c>
      <c r="C22" s="268">
        <v>1258</v>
      </c>
      <c r="D22" s="274">
        <f t="shared" si="0"/>
        <v>123.091976516634</v>
      </c>
    </row>
    <row r="23" s="247" customFormat="1" ht="21" customHeight="1" spans="1:4">
      <c r="A23" s="267" t="s">
        <v>253</v>
      </c>
      <c r="B23" s="268">
        <v>161</v>
      </c>
      <c r="C23" s="268">
        <v>227</v>
      </c>
      <c r="D23" s="274">
        <f t="shared" si="0"/>
        <v>140.993788819876</v>
      </c>
    </row>
    <row r="24" s="247" customFormat="1" ht="20.1" customHeight="1" spans="1:4">
      <c r="A24" s="267" t="s">
        <v>254</v>
      </c>
      <c r="B24" s="268">
        <v>290</v>
      </c>
      <c r="C24" s="268">
        <v>324</v>
      </c>
      <c r="D24" s="274">
        <f t="shared" si="0"/>
        <v>111.724137931034</v>
      </c>
    </row>
    <row r="25" ht="29.25" customHeight="1" spans="1:4">
      <c r="A25" s="267" t="s">
        <v>262</v>
      </c>
      <c r="B25" s="268">
        <v>2657</v>
      </c>
      <c r="C25" s="268">
        <v>3001</v>
      </c>
      <c r="D25" s="274">
        <f t="shared" si="0"/>
        <v>112.946932630787</v>
      </c>
    </row>
    <row r="26" ht="20.1" customHeight="1" spans="1:4">
      <c r="A26" s="267" t="s">
        <v>256</v>
      </c>
      <c r="B26" s="268">
        <v>457</v>
      </c>
      <c r="C26" s="268">
        <v>387</v>
      </c>
      <c r="D26" s="274">
        <f t="shared" si="0"/>
        <v>84.6827133479212</v>
      </c>
    </row>
    <row r="27" ht="29.25" customHeight="1" spans="1:4">
      <c r="A27" s="271"/>
      <c r="B27" s="252"/>
      <c r="C27" s="252"/>
      <c r="D27" s="252"/>
    </row>
    <row r="28" ht="20.1" customHeight="1" spans="1:4">
      <c r="A28" s="271"/>
      <c r="B28" s="252"/>
      <c r="C28" s="252"/>
      <c r="D28" s="252"/>
    </row>
    <row r="29" ht="20.1" customHeight="1" spans="1:3">
      <c r="A29" s="252"/>
      <c r="B29" s="252"/>
      <c r="C29" s="252"/>
    </row>
    <row r="30" ht="20.1" customHeight="1" spans="1:3">
      <c r="A30" s="252"/>
      <c r="B30" s="252"/>
      <c r="C30" s="252"/>
    </row>
    <row r="31" ht="20.1" customHeight="1" spans="1:3">
      <c r="A31" s="252"/>
      <c r="B31" s="252"/>
      <c r="C31" s="252"/>
    </row>
    <row r="32" ht="20.1" customHeight="1" spans="1:3">
      <c r="A32" s="252"/>
      <c r="B32" s="252"/>
      <c r="C32" s="252"/>
    </row>
    <row r="33" ht="20.1" customHeight="1" spans="1:3">
      <c r="A33" s="252"/>
      <c r="B33" s="252"/>
      <c r="C33" s="252"/>
    </row>
    <row r="34" ht="20.1" customHeight="1" spans="1:3">
      <c r="A34" s="252"/>
      <c r="B34" s="252"/>
      <c r="C34" s="252"/>
    </row>
    <row r="35" ht="20.1" customHeight="1" spans="1:3">
      <c r="A35" s="252"/>
      <c r="B35" s="252"/>
      <c r="C35" s="252"/>
    </row>
    <row r="36" ht="20.1" customHeight="1" spans="1:3">
      <c r="A36" s="252"/>
      <c r="B36" s="252"/>
      <c r="C36" s="252"/>
    </row>
    <row r="37" ht="20.1" customHeight="1" spans="1:3">
      <c r="A37" s="252"/>
      <c r="B37" s="252"/>
      <c r="C37" s="252"/>
    </row>
    <row r="38" ht="20.1" customHeight="1" spans="1:3">
      <c r="A38" s="252"/>
      <c r="B38" s="252"/>
      <c r="C38" s="252"/>
    </row>
    <row r="39" ht="20.1" customHeight="1" spans="1:3">
      <c r="A39" s="252"/>
      <c r="B39" s="252"/>
      <c r="C39" s="252"/>
    </row>
    <row r="40" ht="20.1" customHeight="1" spans="1:3">
      <c r="A40" s="252"/>
      <c r="B40" s="252"/>
      <c r="C40" s="252"/>
    </row>
    <row r="41" ht="20.1" customHeight="1" spans="1:3">
      <c r="A41" s="252"/>
      <c r="B41" s="252"/>
      <c r="C41" s="252"/>
    </row>
    <row r="42" ht="20.1" customHeight="1" spans="1:3">
      <c r="A42" s="252"/>
      <c r="B42" s="252"/>
      <c r="C42" s="252"/>
    </row>
    <row r="43" ht="20.1" customHeight="1" spans="1:3">
      <c r="A43" s="252"/>
      <c r="B43" s="252"/>
      <c r="C43" s="252"/>
    </row>
    <row r="44" ht="20.1" customHeight="1" spans="1:3">
      <c r="A44" s="252"/>
      <c r="B44" s="252"/>
      <c r="C44" s="252"/>
    </row>
    <row r="45" ht="20.1" customHeight="1" spans="1:3">
      <c r="A45" s="252"/>
      <c r="B45" s="252"/>
      <c r="C45" s="252"/>
    </row>
    <row r="46" ht="20.1" customHeight="1" spans="1:3">
      <c r="A46" s="252"/>
      <c r="B46" s="252"/>
      <c r="C46" s="252"/>
    </row>
    <row r="47" ht="20.1" customHeight="1" spans="1:3">
      <c r="A47" s="252"/>
      <c r="B47" s="252"/>
      <c r="C47" s="252"/>
    </row>
    <row r="48" ht="20.1" customHeight="1" spans="1:3">
      <c r="A48" s="252"/>
      <c r="B48" s="252"/>
      <c r="C48" s="252"/>
    </row>
    <row r="49" ht="20.1" customHeight="1" spans="1:3">
      <c r="A49" s="252"/>
      <c r="B49" s="252"/>
      <c r="C49" s="252"/>
    </row>
    <row r="50" ht="20.1" customHeight="1" spans="1:3">
      <c r="A50" s="252"/>
      <c r="B50" s="252"/>
      <c r="C50" s="252"/>
    </row>
    <row r="51" ht="20.1" customHeight="1" spans="1:3">
      <c r="A51" s="252"/>
      <c r="B51" s="252"/>
      <c r="C51" s="252"/>
    </row>
    <row r="52" ht="20.1" customHeight="1" spans="1:3">
      <c r="A52" s="252"/>
      <c r="B52" s="252"/>
      <c r="C52" s="252"/>
    </row>
    <row r="53" ht="20.1" customHeight="1" spans="1:3">
      <c r="A53" s="252"/>
      <c r="B53" s="252"/>
      <c r="C53" s="252"/>
    </row>
    <row r="54" ht="20.1" customHeight="1" spans="1:3">
      <c r="A54" s="252"/>
      <c r="B54" s="252"/>
      <c r="C54" s="252"/>
    </row>
    <row r="55" ht="20.1" customHeight="1" spans="1:3">
      <c r="A55" s="252"/>
      <c r="B55" s="252"/>
      <c r="C55" s="252"/>
    </row>
    <row r="56" ht="20.1" customHeight="1" spans="1:3">
      <c r="A56" s="252"/>
      <c r="B56" s="252"/>
      <c r="C56" s="252"/>
    </row>
    <row r="57" ht="20.1" customHeight="1" spans="1:3">
      <c r="A57" s="252"/>
      <c r="B57" s="252"/>
      <c r="C57" s="252"/>
    </row>
    <row r="58" ht="20.1" customHeight="1" spans="1:3">
      <c r="A58" s="252"/>
      <c r="B58" s="252"/>
      <c r="C58" s="252"/>
    </row>
    <row r="59" ht="20.1" customHeight="1" spans="1:3">
      <c r="A59" s="252"/>
      <c r="B59" s="252"/>
      <c r="C59" s="252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8740157480315" right="0.47244094488189" top="0.748031496062992" bottom="0.47244094488189" header="0.433070866141732" footer="0.31496062992126"/>
  <pageSetup paperSize="9" firstPageNumber="27" orientation="portrait" useFirstPageNumber="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1.SXNN</vt:lpstr>
      <vt:lpstr>2.IIPthang</vt:lpstr>
      <vt:lpstr>3.SPCNthang</vt:lpstr>
      <vt:lpstr>4.LĐCN</vt:lpstr>
      <vt:lpstr>5. LĐCN_DP</vt:lpstr>
      <vt:lpstr>6. Chi tieu DN</vt:lpstr>
      <vt:lpstr>7. DN DK thanh lap</vt:lpstr>
      <vt:lpstr>8. DN quay lai hoat dong</vt:lpstr>
      <vt:lpstr>9. DN Ngừng có thời hạn</vt:lpstr>
      <vt:lpstr>10.DN giải thể</vt:lpstr>
      <vt:lpstr>11.VDT</vt:lpstr>
      <vt:lpstr>12. FDI</vt:lpstr>
      <vt:lpstr>13. Tongmuc</vt:lpstr>
      <vt:lpstr>14.XK</vt:lpstr>
      <vt:lpstr>15.NK</vt:lpstr>
      <vt:lpstr>16.CPI</vt:lpstr>
      <vt:lpstr>17. VT HK</vt:lpstr>
      <vt:lpstr>18. VT HH</vt:lpstr>
      <vt:lpstr>19. KQT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hien</cp:lastModifiedBy>
  <dcterms:created xsi:type="dcterms:W3CDTF">2024-04-24T11:32:00Z</dcterms:created>
  <cp:lastPrinted>2024-04-27T10:57:00Z</cp:lastPrinted>
  <dcterms:modified xsi:type="dcterms:W3CDTF">2024-06-02T19:10:50Z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