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tabRatio="805" firstSheet="22" activeTab="32"/>
  </bookViews>
  <sheets>
    <sheet name="6NN" sheetId="4" state="hidden" r:id="rId1"/>
    <sheet name="1.GDP HH" sheetId="69" r:id="rId2"/>
    <sheet name="2. GDP SS" sheetId="70" r:id="rId3"/>
    <sheet name="3.Tien do" sheetId="63" r:id="rId4"/>
    <sheet name="4.Cay trong chu yeu" sheetId="64" r:id="rId5"/>
    <sheet name="5.Cay CN hang nam" sheetId="65" r:id="rId6"/>
    <sheet name="6.Cay CN lau nam" sheetId="66" r:id="rId7"/>
    <sheet name="7.8.Chan nuoi, Lam nghiep" sheetId="67" r:id="rId8"/>
    <sheet name="9.Thuy san" sheetId="68" r:id="rId9"/>
    <sheet name="10.IIPthang" sheetId="9" r:id="rId10"/>
    <sheet name="11.IIPquy" sheetId="10" r:id="rId11"/>
    <sheet name="12.SPCNthang" sheetId="11" r:id="rId12"/>
    <sheet name="13.SPCNquy" sheetId="12" r:id="rId13"/>
    <sheet name="14.CS TT TK" sheetId="13" r:id="rId14"/>
    <sheet name="15.LĐCN" sheetId="14" r:id="rId15"/>
    <sheet name="16. LĐCN_DP" sheetId="15" r:id="rId16"/>
    <sheet name="17. Chỉ tieu DN" sheetId="39" r:id="rId17"/>
    <sheet name="18. DN DK thanh lap" sheetId="40" r:id="rId18"/>
    <sheet name="19. DN quay lai hoat dong" sheetId="41" r:id="rId19"/>
    <sheet name="20. DN Ngừng có thời hạn" sheetId="42" r:id="rId20"/>
    <sheet name="21.DN giải thể" sheetId="43" r:id="rId21"/>
    <sheet name="22.VDT" sheetId="16" r:id="rId22"/>
    <sheet name="23.VDT thực hiện" sheetId="17" r:id="rId23"/>
    <sheet name="24.VDT thực hiện quý" sheetId="18" r:id="rId24"/>
    <sheet name="25.FDI" sheetId="45" r:id="rId25"/>
    <sheet name="26.Tongmuc" sheetId="53" r:id="rId26"/>
    <sheet name="27.TM_Quy" sheetId="54" r:id="rId27"/>
    <sheet name="28.XK tháng" sheetId="19" r:id="rId28"/>
    <sheet name="29.XK quý" sheetId="71" r:id="rId29"/>
    <sheet name="30.NK tháng" sheetId="20" r:id="rId30"/>
    <sheet name="31. NK quý" sheetId="72" r:id="rId31"/>
    <sheet name="32.XNK Dich vu" sheetId="74" r:id="rId32"/>
    <sheet name="33.CPI" sheetId="44" r:id="rId33"/>
    <sheet name="34.Gia SX" sheetId="21" r:id="rId34"/>
    <sheet name="35.Gia Van tai" sheetId="22" r:id="rId35"/>
    <sheet name="36.Gia NVL" sheetId="23" r:id="rId36"/>
    <sheet name="37.Gia XK" sheetId="24" r:id="rId37"/>
    <sheet name="38.Gia NK" sheetId="25" r:id="rId38"/>
    <sheet name="39.TygiaTM" sheetId="26" r:id="rId39"/>
    <sheet name="40.Van tai HK" sheetId="55" r:id="rId40"/>
    <sheet name="41.Van tai HK quy" sheetId="56" r:id="rId41"/>
    <sheet name="42. VT HH" sheetId="57" r:id="rId42"/>
    <sheet name="43.Van tai HH quy" sheetId="58" r:id="rId43"/>
    <sheet name="44.KQT" sheetId="59" r:id="rId44"/>
    <sheet name="45.KQT quy" sheetId="60" r:id="rId45"/>
    <sheet name="46.DS" sheetId="35" r:id="rId46"/>
    <sheet name="47.Laodong" sheetId="36" r:id="rId47"/>
    <sheet name="48.thatnghiep" sheetId="37" r:id="rId48"/>
    <sheet name="49.LĐPhiCT" sheetId="38" r:id="rId49"/>
    <sheet name="50.XHMT" sheetId="46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0" localSheetId="10">'[1]PNT-QUOT-#3'!#REF!</definedName>
    <definedName name="\0" localSheetId="12">'[1]PNT-QUOT-#3'!#REF!</definedName>
    <definedName name="\0" localSheetId="15">'[1]PNT-QUOT-#3'!#REF!</definedName>
    <definedName name="\0" localSheetId="17">'[1]PNT-QUOT-#3'!#REF!</definedName>
    <definedName name="\0" localSheetId="18">'[1]PNT-QUOT-#3'!#REF!</definedName>
    <definedName name="\0" localSheetId="19">'[1]PNT-QUOT-#3'!#REF!</definedName>
    <definedName name="\0" localSheetId="20">'[1]PNT-QUOT-#3'!#REF!</definedName>
    <definedName name="\0" localSheetId="31">'[2]PNT-QUOT-#3'!#REF!</definedName>
    <definedName name="\0" localSheetId="32">'[3]PNT-QUOT-#3'!#REF!</definedName>
    <definedName name="\0" localSheetId="40">'[3]PNT-QUOT-#3'!#REF!</definedName>
    <definedName name="\0" localSheetId="42">'[3]PNT-QUOT-#3'!#REF!</definedName>
    <definedName name="\0" localSheetId="44">'[3]PNT-QUOT-#3'!#REF!</definedName>
    <definedName name="\0" localSheetId="49">'[1]PNT-QUOT-#3'!#REF!</definedName>
    <definedName name="\0" localSheetId="6">'[3]PNT-QUOT-#3'!#REF!</definedName>
    <definedName name="\0">'[3]PNT-QUOT-#3'!#REF!</definedName>
    <definedName name="\z" localSheetId="10">'[1]COAT&amp;WRAP-QIOT-#3'!#REF!</definedName>
    <definedName name="\z" localSheetId="12">'[1]COAT&amp;WRAP-QIOT-#3'!#REF!</definedName>
    <definedName name="\z" localSheetId="15">'[1]COAT&amp;WRAP-QIOT-#3'!#REF!</definedName>
    <definedName name="\z" localSheetId="17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'[1]COAT&amp;WRAP-QIOT-#3'!#REF!</definedName>
    <definedName name="\z" localSheetId="31">'[2]COAT&amp;WRAP-QIOT-#3'!#REF!</definedName>
    <definedName name="\z" localSheetId="32">'[3]COAT&amp;WRAP-QIOT-#3'!#REF!</definedName>
    <definedName name="\z" localSheetId="40">'[3]COAT&amp;WRAP-QIOT-#3'!#REF!</definedName>
    <definedName name="\z" localSheetId="42">'[3]COAT&amp;WRAP-QIOT-#3'!#REF!</definedName>
    <definedName name="\z" localSheetId="44">'[3]COAT&amp;WRAP-QIOT-#3'!#REF!</definedName>
    <definedName name="\z" localSheetId="49">'[1]COAT&amp;WRAP-QIOT-#3'!#REF!</definedName>
    <definedName name="\z" localSheetId="6">'[3]COAT&amp;WRAP-QIOT-#3'!#REF!</definedName>
    <definedName name="\z">'[3]COAT&amp;WRAP-QIOT-#3'!#REF!</definedName>
    <definedName name="_________h1" localSheetId="15" hidden="1">{"'TDTGT (theo Dphuong)'!$A$4:$F$75"}</definedName>
    <definedName name="_________h1" localSheetId="17" hidden="1">{"'TDTGT (theo Dphuong)'!$A$4:$F$75"}</definedName>
    <definedName name="_________h1" localSheetId="2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37" hidden="1">{"'TDTGT (theo Dphuong)'!$A$4:$F$75"}</definedName>
    <definedName name="_________h1" localSheetId="38" hidden="1">{"'TDTGT (theo Dphuong)'!$A$4:$F$75"}</definedName>
    <definedName name="_________h1" localSheetId="43" hidden="1">{"'TDTGT (theo Dphuong)'!$A$4:$F$75"}</definedName>
    <definedName name="_________h1" localSheetId="44" hidden="1">{"'TDTGT (theo Dphuong)'!$A$4:$F$75"}</definedName>
    <definedName name="_________h1" localSheetId="49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15" hidden="1">{"'TDTGT (theo Dphuong)'!$A$4:$F$75"}</definedName>
    <definedName name="________h1" localSheetId="17" hidden="1">{"'TDTGT (theo Dphuong)'!$A$4:$F$75"}</definedName>
    <definedName name="________h1" localSheetId="2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37" hidden="1">{"'TDTGT (theo Dphuong)'!$A$4:$F$75"}</definedName>
    <definedName name="________h1" localSheetId="38" hidden="1">{"'TDTGT (theo Dphuong)'!$A$4:$F$75"}</definedName>
    <definedName name="________h1" localSheetId="43" hidden="1">{"'TDTGT (theo Dphuong)'!$A$4:$F$75"}</definedName>
    <definedName name="________h1" localSheetId="44" hidden="1">{"'TDTGT (theo Dphuong)'!$A$4:$F$75"}</definedName>
    <definedName name="________h1" localSheetId="49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15" hidden="1">{"'TDTGT (theo Dphuong)'!$A$4:$F$75"}</definedName>
    <definedName name="_______h1" localSheetId="17" hidden="1">{"'TDTGT (theo Dphuong)'!$A$4:$F$75"}</definedName>
    <definedName name="_______h1" localSheetId="2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37" hidden="1">{"'TDTGT (theo Dphuong)'!$A$4:$F$75"}</definedName>
    <definedName name="_______h1" localSheetId="38" hidden="1">{"'TDTGT (theo Dphuong)'!$A$4:$F$75"}</definedName>
    <definedName name="_______h1" localSheetId="43" hidden="1">{"'TDTGT (theo Dphuong)'!$A$4:$F$75"}</definedName>
    <definedName name="_______h1" localSheetId="44" hidden="1">{"'TDTGT (theo Dphuong)'!$A$4:$F$75"}</definedName>
    <definedName name="_______h1" localSheetId="49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15" hidden="1">{#N/A,#N/A,FALSE,"Chung"}</definedName>
    <definedName name="______B5" localSheetId="17" hidden="1">{#N/A,#N/A,FALSE,"Chung"}</definedName>
    <definedName name="______B5" localSheetId="2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37" hidden="1">{#N/A,#N/A,FALSE,"Chung"}</definedName>
    <definedName name="______B5" localSheetId="38" hidden="1">{#N/A,#N/A,FALSE,"Chung"}</definedName>
    <definedName name="______B5" localSheetId="43" hidden="1">{#N/A,#N/A,FALSE,"Chung"}</definedName>
    <definedName name="______B5" localSheetId="44" hidden="1">{#N/A,#N/A,FALSE,"Chung"}</definedName>
    <definedName name="______B5" localSheetId="49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15" hidden="1">{"'TDTGT (theo Dphuong)'!$A$4:$F$75"}</definedName>
    <definedName name="______h1" localSheetId="17" hidden="1">{"'TDTGT (theo Dphuong)'!$A$4:$F$75"}</definedName>
    <definedName name="______h1" localSheetId="2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37" hidden="1">{"'TDTGT (theo Dphuong)'!$A$4:$F$75"}</definedName>
    <definedName name="______h1" localSheetId="38" hidden="1">{"'TDTGT (theo Dphuong)'!$A$4:$F$75"}</definedName>
    <definedName name="______h1" localSheetId="43" hidden="1">{"'TDTGT (theo Dphuong)'!$A$4:$F$75"}</definedName>
    <definedName name="______h1" localSheetId="44" hidden="1">{"'TDTGT (theo Dphuong)'!$A$4:$F$75"}</definedName>
    <definedName name="______h1" localSheetId="49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15" hidden="1">{"'TDTGT (theo Dphuong)'!$A$4:$F$75"}</definedName>
    <definedName name="______h2" localSheetId="17" hidden="1">{"'TDTGT (theo Dphuong)'!$A$4:$F$75"}</definedName>
    <definedName name="______h2" localSheetId="2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37" hidden="1">{"'TDTGT (theo Dphuong)'!$A$4:$F$75"}</definedName>
    <definedName name="______h2" localSheetId="38" hidden="1">{"'TDTGT (theo Dphuong)'!$A$4:$F$75"}</definedName>
    <definedName name="______h2" localSheetId="43" hidden="1">{"'TDTGT (theo Dphuong)'!$A$4:$F$75"}</definedName>
    <definedName name="______h2" localSheetId="44" hidden="1">{"'TDTGT (theo Dphuong)'!$A$4:$F$75"}</definedName>
    <definedName name="______h2" localSheetId="49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15" hidden="1">{#N/A,#N/A,FALSE,"Chung"}</definedName>
    <definedName name="_____B5" localSheetId="17" hidden="1">{#N/A,#N/A,FALSE,"Chung"}</definedName>
    <definedName name="_____B5" localSheetId="2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37" hidden="1">{#N/A,#N/A,FALSE,"Chung"}</definedName>
    <definedName name="_____B5" localSheetId="38" hidden="1">{#N/A,#N/A,FALSE,"Chung"}</definedName>
    <definedName name="_____B5" localSheetId="43" hidden="1">{#N/A,#N/A,FALSE,"Chung"}</definedName>
    <definedName name="_____B5" localSheetId="44" hidden="1">{#N/A,#N/A,FALSE,"Chung"}</definedName>
    <definedName name="_____B5" localSheetId="49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15" hidden="1">{"'TDTGT (theo Dphuong)'!$A$4:$F$75"}</definedName>
    <definedName name="_____h1" localSheetId="17" hidden="1">{"'TDTGT (theo Dphuong)'!$A$4:$F$75"}</definedName>
    <definedName name="_____h1" localSheetId="2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37" hidden="1">{"'TDTGT (theo Dphuong)'!$A$4:$F$75"}</definedName>
    <definedName name="_____h1" localSheetId="38" hidden="1">{"'TDTGT (theo Dphuong)'!$A$4:$F$75"}</definedName>
    <definedName name="_____h1" localSheetId="43" hidden="1">{"'TDTGT (theo Dphuong)'!$A$4:$F$75"}</definedName>
    <definedName name="_____h1" localSheetId="44" hidden="1">{"'TDTGT (theo Dphuong)'!$A$4:$F$75"}</definedName>
    <definedName name="_____h1" localSheetId="49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15" hidden="1">{"'TDTGT (theo Dphuong)'!$A$4:$F$75"}</definedName>
    <definedName name="_____h2" localSheetId="17" hidden="1">{"'TDTGT (theo Dphuong)'!$A$4:$F$75"}</definedName>
    <definedName name="_____h2" localSheetId="2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37" hidden="1">{"'TDTGT (theo Dphuong)'!$A$4:$F$75"}</definedName>
    <definedName name="_____h2" localSheetId="38" hidden="1">{"'TDTGT (theo Dphuong)'!$A$4:$F$75"}</definedName>
    <definedName name="_____h2" localSheetId="43" hidden="1">{"'TDTGT (theo Dphuong)'!$A$4:$F$75"}</definedName>
    <definedName name="_____h2" localSheetId="44" hidden="1">{"'TDTGT (theo Dphuong)'!$A$4:$F$75"}</definedName>
    <definedName name="_____h2" localSheetId="49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15" hidden="1">{#N/A,#N/A,FALSE,"Chung"}</definedName>
    <definedName name="____B5" localSheetId="17" hidden="1">{#N/A,#N/A,FALSE,"Chung"}</definedName>
    <definedName name="____B5" localSheetId="2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37" hidden="1">{#N/A,#N/A,FALSE,"Chung"}</definedName>
    <definedName name="____B5" localSheetId="38" hidden="1">{#N/A,#N/A,FALSE,"Chung"}</definedName>
    <definedName name="____B5" localSheetId="43" hidden="1">{#N/A,#N/A,FALSE,"Chung"}</definedName>
    <definedName name="____B5" localSheetId="44" hidden="1">{#N/A,#N/A,FALSE,"Chung"}</definedName>
    <definedName name="____B5" localSheetId="49" hidden="1">{#N/A,#N/A,FALSE,"Chung"}</definedName>
    <definedName name="____B5" localSheetId="6" hidden="1">{#N/A,#N/A,FALSE,"Chung"}</definedName>
    <definedName name="____B5" hidden="1">{#N/A,#N/A,FALSE,"Chung"}</definedName>
    <definedName name="____h1" localSheetId="15" hidden="1">{"'TDTGT (theo Dphuong)'!$A$4:$F$75"}</definedName>
    <definedName name="____h1" localSheetId="17" hidden="1">{"'TDTGT (theo Dphuong)'!$A$4:$F$75"}</definedName>
    <definedName name="____h1" localSheetId="2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37" hidden="1">{"'TDTGT (theo Dphuong)'!$A$4:$F$75"}</definedName>
    <definedName name="____h1" localSheetId="38" hidden="1">{"'TDTGT (theo Dphuong)'!$A$4:$F$75"}</definedName>
    <definedName name="____h1" localSheetId="43" hidden="1">{"'TDTGT (theo Dphuong)'!$A$4:$F$75"}</definedName>
    <definedName name="____h1" localSheetId="44" hidden="1">{"'TDTGT (theo Dphuong)'!$A$4:$F$75"}</definedName>
    <definedName name="____h1" localSheetId="49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15" hidden="1">{"'TDTGT (theo Dphuong)'!$A$4:$F$75"}</definedName>
    <definedName name="____h2" localSheetId="17" hidden="1">{"'TDTGT (theo Dphuong)'!$A$4:$F$75"}</definedName>
    <definedName name="____h2" localSheetId="2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37" hidden="1">{"'TDTGT (theo Dphuong)'!$A$4:$F$75"}</definedName>
    <definedName name="____h2" localSheetId="38" hidden="1">{"'TDTGT (theo Dphuong)'!$A$4:$F$75"}</definedName>
    <definedName name="____h2" localSheetId="43" hidden="1">{"'TDTGT (theo Dphuong)'!$A$4:$F$75"}</definedName>
    <definedName name="____h2" localSheetId="44" hidden="1">{"'TDTGT (theo Dphuong)'!$A$4:$F$75"}</definedName>
    <definedName name="____h2" localSheetId="49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15" hidden="1">{#N/A,#N/A,FALSE,"Chung"}</definedName>
    <definedName name="___B5" localSheetId="17" hidden="1">{#N/A,#N/A,FALSE,"Chung"}</definedName>
    <definedName name="___B5" localSheetId="2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37" hidden="1">{#N/A,#N/A,FALSE,"Chung"}</definedName>
    <definedName name="___B5" localSheetId="38" hidden="1">{#N/A,#N/A,FALSE,"Chung"}</definedName>
    <definedName name="___B5" localSheetId="43" hidden="1">{#N/A,#N/A,FALSE,"Chung"}</definedName>
    <definedName name="___B5" localSheetId="44" hidden="1">{#N/A,#N/A,FALSE,"Chung"}</definedName>
    <definedName name="___B5" localSheetId="49" hidden="1">{#N/A,#N/A,FALSE,"Chung"}</definedName>
    <definedName name="___B5" localSheetId="6" hidden="1">{#N/A,#N/A,FALSE,"Chung"}</definedName>
    <definedName name="___B5" hidden="1">{#N/A,#N/A,FALSE,"Chung"}</definedName>
    <definedName name="___h1" localSheetId="15" hidden="1">{"'TDTGT (theo Dphuong)'!$A$4:$F$75"}</definedName>
    <definedName name="___h1" localSheetId="17" hidden="1">{"'TDTGT (theo Dphuong)'!$A$4:$F$75"}</definedName>
    <definedName name="___h1" localSheetId="2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37" hidden="1">{"'TDTGT (theo Dphuong)'!$A$4:$F$75"}</definedName>
    <definedName name="___h1" localSheetId="38" hidden="1">{"'TDTGT (theo Dphuong)'!$A$4:$F$75"}</definedName>
    <definedName name="___h1" localSheetId="43" hidden="1">{"'TDTGT (theo Dphuong)'!$A$4:$F$75"}</definedName>
    <definedName name="___h1" localSheetId="44" hidden="1">{"'TDTGT (theo Dphuong)'!$A$4:$F$75"}</definedName>
    <definedName name="___h1" localSheetId="49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15" hidden="1">{"'TDTGT (theo Dphuong)'!$A$4:$F$75"}</definedName>
    <definedName name="___h2" localSheetId="17" hidden="1">{"'TDTGT (theo Dphuong)'!$A$4:$F$75"}</definedName>
    <definedName name="___h2" localSheetId="2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37" hidden="1">{"'TDTGT (theo Dphuong)'!$A$4:$F$75"}</definedName>
    <definedName name="___h2" localSheetId="38" hidden="1">{"'TDTGT (theo Dphuong)'!$A$4:$F$75"}</definedName>
    <definedName name="___h2" localSheetId="43" hidden="1">{"'TDTGT (theo Dphuong)'!$A$4:$F$75"}</definedName>
    <definedName name="___h2" localSheetId="44" hidden="1">{"'TDTGT (theo Dphuong)'!$A$4:$F$75"}</definedName>
    <definedName name="___h2" localSheetId="49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15" hidden="1">{#N/A,#N/A,FALSE,"Chung"}</definedName>
    <definedName name="__B5" localSheetId="17" hidden="1">{#N/A,#N/A,FALSE,"Chung"}</definedName>
    <definedName name="__B5" localSheetId="2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37" hidden="1">{#N/A,#N/A,FALSE,"Chung"}</definedName>
    <definedName name="__B5" localSheetId="38" hidden="1">{#N/A,#N/A,FALSE,"Chung"}</definedName>
    <definedName name="__B5" localSheetId="43" hidden="1">{#N/A,#N/A,FALSE,"Chung"}</definedName>
    <definedName name="__B5" localSheetId="44" hidden="1">{#N/A,#N/A,FALSE,"Chung"}</definedName>
    <definedName name="__B5" localSheetId="49" hidden="1">{#N/A,#N/A,FALSE,"Chung"}</definedName>
    <definedName name="__B5" localSheetId="6" hidden="1">{#N/A,#N/A,FALSE,"Chung"}</definedName>
    <definedName name="__B5" hidden="1">{#N/A,#N/A,FALSE,"Chung"}</definedName>
    <definedName name="__h1" localSheetId="15" hidden="1">{"'TDTGT (theo Dphuong)'!$A$4:$F$75"}</definedName>
    <definedName name="__h1" localSheetId="17" hidden="1">{"'TDTGT (theo Dphuong)'!$A$4:$F$75"}</definedName>
    <definedName name="__h1" localSheetId="2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37" hidden="1">{"'TDTGT (theo Dphuong)'!$A$4:$F$75"}</definedName>
    <definedName name="__h1" localSheetId="38" hidden="1">{"'TDTGT (theo Dphuong)'!$A$4:$F$75"}</definedName>
    <definedName name="__h1" localSheetId="43" hidden="1">{"'TDTGT (theo Dphuong)'!$A$4:$F$75"}</definedName>
    <definedName name="__h1" localSheetId="44" hidden="1">{"'TDTGT (theo Dphuong)'!$A$4:$F$75"}</definedName>
    <definedName name="__h1" localSheetId="49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15" hidden="1">{"'TDTGT (theo Dphuong)'!$A$4:$F$75"}</definedName>
    <definedName name="__h2" localSheetId="17" hidden="1">{"'TDTGT (theo Dphuong)'!$A$4:$F$75"}</definedName>
    <definedName name="__h2" localSheetId="2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37" hidden="1">{"'TDTGT (theo Dphuong)'!$A$4:$F$75"}</definedName>
    <definedName name="__h2" localSheetId="38" hidden="1">{"'TDTGT (theo Dphuong)'!$A$4:$F$75"}</definedName>
    <definedName name="__h2" localSheetId="43" hidden="1">{"'TDTGT (theo Dphuong)'!$A$4:$F$75"}</definedName>
    <definedName name="__h2" localSheetId="44" hidden="1">{"'TDTGT (theo Dphuong)'!$A$4:$F$75"}</definedName>
    <definedName name="__h2" localSheetId="49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15" hidden="1">{#N/A,#N/A,FALSE,"Chung"}</definedName>
    <definedName name="_B5" localSheetId="17" hidden="1">{#N/A,#N/A,FALSE,"Chung"}</definedName>
    <definedName name="_B5" localSheetId="2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37" hidden="1">{#N/A,#N/A,FALSE,"Chung"}</definedName>
    <definedName name="_B5" localSheetId="38" hidden="1">{#N/A,#N/A,FALSE,"Chung"}</definedName>
    <definedName name="_B5" localSheetId="43" hidden="1">{#N/A,#N/A,FALSE,"Chung"}</definedName>
    <definedName name="_B5" localSheetId="44" hidden="1">{#N/A,#N/A,FALSE,"Chung"}</definedName>
    <definedName name="_B5" localSheetId="49" hidden="1">{#N/A,#N/A,FALSE,"Chung"}</definedName>
    <definedName name="_B5" localSheetId="6" hidden="1">{#N/A,#N/A,FALSE,"Chung"}</definedName>
    <definedName name="_B5" hidden="1">{#N/A,#N/A,FALSE,"Chung"}</definedName>
    <definedName name="_Fill" localSheetId="10" hidden="1">#REF!</definedName>
    <definedName name="_Fill" localSheetId="12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31" hidden="1">#REF!</definedName>
    <definedName name="_Fill" localSheetId="32" hidden="1">#REF!</definedName>
    <definedName name="_Fill" localSheetId="34" hidden="1">#REF!</definedName>
    <definedName name="_Fill" localSheetId="36" hidden="1">#REF!</definedName>
    <definedName name="_Fill" localSheetId="37" hidden="1">#REF!</definedName>
    <definedName name="_Fill" localSheetId="40" hidden="1">#REF!</definedName>
    <definedName name="_Fill" localSheetId="42" hidden="1">#REF!</definedName>
    <definedName name="_Fill" localSheetId="43" hidden="1">#REF!</definedName>
    <definedName name="_Fill" localSheetId="44" hidden="1">#REF!</definedName>
    <definedName name="_Fill" localSheetId="46" hidden="1">#REF!</definedName>
    <definedName name="_Fill" localSheetId="49" hidden="1">#REF!</definedName>
    <definedName name="_Fill" localSheetId="6" hidden="1">#REF!</definedName>
    <definedName name="_Fill" hidden="1">#REF!</definedName>
    <definedName name="_xlnm._FilterDatabase" localSheetId="17" hidden="1">'18. DN DK thanh lap'!$A$10:$G$10</definedName>
    <definedName name="_xlnm._FilterDatabase" localSheetId="18" hidden="1">'19. DN quay lai hoat dong'!$A$6:$D$6</definedName>
    <definedName name="_xlnm._FilterDatabase" localSheetId="19" hidden="1">'20. DN Ngừng có thời hạn'!$A$8:$D$8</definedName>
    <definedName name="_xlnm._FilterDatabase" localSheetId="20" hidden="1">'21.DN giải thể'!$A$8:$D$8</definedName>
    <definedName name="_h1" localSheetId="15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37" hidden="1">{"'TDTGT (theo Dphuong)'!$A$4:$F$75"}</definedName>
    <definedName name="_h1" localSheetId="38" hidden="1">{"'TDTGT (theo Dphuong)'!$A$4:$F$75"}</definedName>
    <definedName name="_h1" localSheetId="43" hidden="1">{"'TDTGT (theo Dphuong)'!$A$4:$F$75"}</definedName>
    <definedName name="_h1" localSheetId="44" hidden="1">{"'TDTGT (theo Dphuong)'!$A$4:$F$75"}</definedName>
    <definedName name="_h1" localSheetId="49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15" hidden="1">{"'TDTGT (theo Dphuong)'!$A$4:$F$75"}</definedName>
    <definedName name="_h2" localSheetId="17" hidden="1">{"'TDTGT (theo Dphuong)'!$A$4:$F$75"}</definedName>
    <definedName name="_h2" localSheetId="2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37" hidden="1">{"'TDTGT (theo Dphuong)'!$A$4:$F$75"}</definedName>
    <definedName name="_h2" localSheetId="38" hidden="1">{"'TDTGT (theo Dphuong)'!$A$4:$F$75"}</definedName>
    <definedName name="_h2" localSheetId="43" hidden="1">{"'TDTGT (theo Dphuong)'!$A$4:$F$75"}</definedName>
    <definedName name="_h2" localSheetId="44" hidden="1">{"'TDTGT (theo Dphuong)'!$A$4:$F$75"}</definedName>
    <definedName name="_h2" localSheetId="49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10">'[1]PNT-QUOT-#3'!#REF!</definedName>
    <definedName name="A" localSheetId="12">'[1]PNT-QUOT-#3'!#REF!</definedName>
    <definedName name="A" localSheetId="15">'[1]PNT-QUOT-#3'!#REF!</definedName>
    <definedName name="A" localSheetId="17">'[1]PNT-QUOT-#3'!#REF!</definedName>
    <definedName name="A" localSheetId="18">'[1]PNT-QUOT-#3'!#REF!</definedName>
    <definedName name="A" localSheetId="19">'[1]PNT-QUOT-#3'!#REF!</definedName>
    <definedName name="A" localSheetId="20">'[1]PNT-QUOT-#3'!#REF!</definedName>
    <definedName name="A" localSheetId="26">'[1]PNT-QUOT-#3'!#REF!</definedName>
    <definedName name="A" localSheetId="31">'[2]PNT-QUOT-#3'!#REF!</definedName>
    <definedName name="A" localSheetId="32">'[3]PNT-QUOT-#3'!#REF!</definedName>
    <definedName name="A" localSheetId="40">'[3]PNT-QUOT-#3'!#REF!</definedName>
    <definedName name="A" localSheetId="42">'[3]PNT-QUOT-#3'!#REF!</definedName>
    <definedName name="A" localSheetId="44">'[3]PNT-QUOT-#3'!#REF!</definedName>
    <definedName name="A" localSheetId="49">'[1]PNT-QUOT-#3'!#REF!</definedName>
    <definedName name="A" localSheetId="6">'[3]PNT-QUOT-#3'!#REF!</definedName>
    <definedName name="A">'[3]PNT-QUOT-#3'!#REF!</definedName>
    <definedName name="AAA" localSheetId="10">'[4]MTL$-INTER'!#REF!</definedName>
    <definedName name="AAA" localSheetId="12">'[4]MTL$-INTER'!#REF!</definedName>
    <definedName name="AAA" localSheetId="15">'[4]MTL$-INTER'!#REF!</definedName>
    <definedName name="AAA" localSheetId="17">'[4]MTL$-INTER'!#REF!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6">'[4]MTL$-INTER'!#REF!</definedName>
    <definedName name="AAA" localSheetId="32">'[5]MTL$-INTER'!#REF!</definedName>
    <definedName name="AAA" localSheetId="40">'[5]MTL$-INTER'!#REF!</definedName>
    <definedName name="AAA" localSheetId="42">'[5]MTL$-INTER'!#REF!</definedName>
    <definedName name="AAA" localSheetId="44">'[5]MTL$-INTER'!#REF!</definedName>
    <definedName name="AAA" localSheetId="49">'[4]MTL$-INTER'!#REF!</definedName>
    <definedName name="AAA" localSheetId="6">'[5]MTL$-INTER'!#REF!</definedName>
    <definedName name="AAA">'[5]MTL$-INTER'!#REF!</definedName>
    <definedName name="abc" localSheetId="15" hidden="1">{"'TDTGT (theo Dphuong)'!$A$4:$F$75"}</definedName>
    <definedName name="abc" localSheetId="17" hidden="1">{"'TDTGT (theo Dphuong)'!$A$4:$F$75"}</definedName>
    <definedName name="abc" localSheetId="2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37" hidden="1">{"'TDTGT (theo Dphuong)'!$A$4:$F$75"}</definedName>
    <definedName name="abc" localSheetId="38" hidden="1">{"'TDTGT (theo Dphuong)'!$A$4:$F$75"}</definedName>
    <definedName name="abc" localSheetId="43" hidden="1">{"'TDTGT (theo Dphuong)'!$A$4:$F$75"}</definedName>
    <definedName name="abc" localSheetId="44" hidden="1">{"'TDTGT (theo Dphuong)'!$A$4:$F$75"}</definedName>
    <definedName name="abc" localSheetId="49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 localSheetId="15">#REF!</definedName>
    <definedName name="adsf" localSheetId="17">#REF!</definedName>
    <definedName name="adsf" localSheetId="18">#REF!</definedName>
    <definedName name="adsf" localSheetId="19">#REF!</definedName>
    <definedName name="adsf" localSheetId="20">#REF!</definedName>
    <definedName name="adsf" localSheetId="31">#REF!</definedName>
    <definedName name="adsf" localSheetId="32">#REF!</definedName>
    <definedName name="adsf" localSheetId="34">#REF!</definedName>
    <definedName name="adsf" localSheetId="36">#REF!</definedName>
    <definedName name="adsf" localSheetId="37">#REF!</definedName>
    <definedName name="adsf" localSheetId="38">#REF!</definedName>
    <definedName name="adsf" localSheetId="40">#REF!</definedName>
    <definedName name="adsf" localSheetId="42">#REF!</definedName>
    <definedName name="adsf" localSheetId="43">#REF!</definedName>
    <definedName name="adsf" localSheetId="44">#REF!</definedName>
    <definedName name="adsf" localSheetId="49">#REF!</definedName>
    <definedName name="adsf" localSheetId="6">#REF!</definedName>
    <definedName name="adsf">#REF!</definedName>
    <definedName name="anpha" localSheetId="10">#REF!</definedName>
    <definedName name="anpha" localSheetId="12">#REF!</definedName>
    <definedName name="anpha" localSheetId="15">#REF!</definedName>
    <definedName name="anpha" localSheetId="17">#REF!</definedName>
    <definedName name="anpha" localSheetId="18">#REF!</definedName>
    <definedName name="anpha" localSheetId="19">#REF!</definedName>
    <definedName name="anpha" localSheetId="20">#REF!</definedName>
    <definedName name="anpha" localSheetId="31">#REF!</definedName>
    <definedName name="anpha" localSheetId="32">#REF!</definedName>
    <definedName name="anpha" localSheetId="34">#REF!</definedName>
    <definedName name="anpha" localSheetId="40">#REF!</definedName>
    <definedName name="anpha" localSheetId="42">#REF!</definedName>
    <definedName name="anpha" localSheetId="43">#REF!</definedName>
    <definedName name="anpha" localSheetId="44">#REF!</definedName>
    <definedName name="anpha" localSheetId="49">#REF!</definedName>
    <definedName name="anpha" localSheetId="6">#REF!</definedName>
    <definedName name="anpha">#REF!</definedName>
    <definedName name="B" localSheetId="10">'[1]PNT-QUOT-#3'!#REF!</definedName>
    <definedName name="B" localSheetId="12">'[1]PNT-QUOT-#3'!#REF!</definedName>
    <definedName name="B" localSheetId="15">'[1]PNT-QUOT-#3'!#REF!</definedName>
    <definedName name="B" localSheetId="17">'[1]PNT-QUOT-#3'!#REF!</definedName>
    <definedName name="B" localSheetId="18">'[1]PNT-QUOT-#3'!#REF!</definedName>
    <definedName name="B" localSheetId="19">'[1]PNT-QUOT-#3'!#REF!</definedName>
    <definedName name="B" localSheetId="20">'[1]PNT-QUOT-#3'!#REF!</definedName>
    <definedName name="B" localSheetId="26">'[1]PNT-QUOT-#3'!#REF!</definedName>
    <definedName name="B" localSheetId="31">'[2]PNT-QUOT-#3'!#REF!</definedName>
    <definedName name="B" localSheetId="32">'[3]PNT-QUOT-#3'!#REF!</definedName>
    <definedName name="B" localSheetId="40">'[3]PNT-QUOT-#3'!#REF!</definedName>
    <definedName name="B" localSheetId="42">'[3]PNT-QUOT-#3'!#REF!</definedName>
    <definedName name="B" localSheetId="44">'[3]PNT-QUOT-#3'!#REF!</definedName>
    <definedName name="B" localSheetId="49">'[1]PNT-QUOT-#3'!#REF!</definedName>
    <definedName name="B" localSheetId="6">'[3]PNT-QUOT-#3'!#REF!</definedName>
    <definedName name="B">'[3]PNT-QUOT-#3'!#REF!</definedName>
    <definedName name="B5new" localSheetId="15" hidden="1">{"'TDTGT (theo Dphuong)'!$A$4:$F$75"}</definedName>
    <definedName name="B5new" localSheetId="17" hidden="1">{"'TDTGT (theo Dphuong)'!$A$4:$F$75"}</definedName>
    <definedName name="B5new" localSheetId="2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37" hidden="1">{"'TDTGT (theo Dphuong)'!$A$4:$F$75"}</definedName>
    <definedName name="B5new" localSheetId="38" hidden="1">{"'TDTGT (theo Dphuong)'!$A$4:$F$75"}</definedName>
    <definedName name="B5new" localSheetId="43" hidden="1">{"'TDTGT (theo Dphuong)'!$A$4:$F$75"}</definedName>
    <definedName name="B5new" localSheetId="44" hidden="1">{"'TDTGT (theo Dphuong)'!$A$4:$F$75"}</definedName>
    <definedName name="B5new" localSheetId="49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 localSheetId="15">#REF!</definedName>
    <definedName name="beta" localSheetId="17">#REF!</definedName>
    <definedName name="beta" localSheetId="18">#REF!</definedName>
    <definedName name="beta" localSheetId="19">#REF!</definedName>
    <definedName name="beta" localSheetId="20">#REF!</definedName>
    <definedName name="beta" localSheetId="31">#REF!</definedName>
    <definedName name="beta" localSheetId="32">#REF!</definedName>
    <definedName name="beta" localSheetId="34">#REF!</definedName>
    <definedName name="beta" localSheetId="36">#REF!</definedName>
    <definedName name="beta" localSheetId="37">#REF!</definedName>
    <definedName name="beta" localSheetId="38">#REF!</definedName>
    <definedName name="beta" localSheetId="40">#REF!</definedName>
    <definedName name="beta" localSheetId="42">#REF!</definedName>
    <definedName name="beta" localSheetId="43">#REF!</definedName>
    <definedName name="beta" localSheetId="44">#REF!</definedName>
    <definedName name="beta" localSheetId="49">#REF!</definedName>
    <definedName name="beta" localSheetId="6">#REF!</definedName>
    <definedName name="beta">#REF!</definedName>
    <definedName name="BT" localSheetId="10">#REF!</definedName>
    <definedName name="BT" localSheetId="12">#REF!</definedName>
    <definedName name="BT" localSheetId="15">#REF!</definedName>
    <definedName name="BT" localSheetId="17">#REF!</definedName>
    <definedName name="BT" localSheetId="18">#REF!</definedName>
    <definedName name="BT" localSheetId="19">#REF!</definedName>
    <definedName name="BT" localSheetId="20">#REF!</definedName>
    <definedName name="BT" localSheetId="31">#REF!</definedName>
    <definedName name="BT" localSheetId="32">#REF!</definedName>
    <definedName name="BT" localSheetId="34">#REF!</definedName>
    <definedName name="BT" localSheetId="40">#REF!</definedName>
    <definedName name="BT" localSheetId="42">#REF!</definedName>
    <definedName name="BT" localSheetId="43">#REF!</definedName>
    <definedName name="BT" localSheetId="44">#REF!</definedName>
    <definedName name="BT" localSheetId="46">#REF!</definedName>
    <definedName name="BT" localSheetId="49">#REF!</definedName>
    <definedName name="BT" localSheetId="6">#REF!</definedName>
    <definedName name="BT">#REF!</definedName>
    <definedName name="bv" localSheetId="10">#REF!</definedName>
    <definedName name="bv" localSheetId="12">#REF!</definedName>
    <definedName name="bv" localSheetId="15">#REF!</definedName>
    <definedName name="bv" localSheetId="17">#REF!</definedName>
    <definedName name="bv" localSheetId="18">#REF!</definedName>
    <definedName name="bv" localSheetId="19">#REF!</definedName>
    <definedName name="bv" localSheetId="20">#REF!</definedName>
    <definedName name="bv" localSheetId="31">#REF!</definedName>
    <definedName name="bv" localSheetId="32">#REF!</definedName>
    <definedName name="bv" localSheetId="34">#REF!</definedName>
    <definedName name="bv" localSheetId="40">#REF!</definedName>
    <definedName name="bv" localSheetId="42">#REF!</definedName>
    <definedName name="bv" localSheetId="43">#REF!</definedName>
    <definedName name="bv" localSheetId="44">#REF!</definedName>
    <definedName name="bv" localSheetId="49">#REF!</definedName>
    <definedName name="bv" localSheetId="6">#REF!</definedName>
    <definedName name="bv">#REF!</definedName>
    <definedName name="COAT" localSheetId="10">'[1]PNT-QUOT-#3'!#REF!</definedName>
    <definedName name="COAT" localSheetId="12">'[1]PNT-QUOT-#3'!#REF!</definedName>
    <definedName name="COAT" localSheetId="15">'[1]PNT-QUOT-#3'!#REF!</definedName>
    <definedName name="COAT" localSheetId="17">'[1]PNT-QUOT-#3'!#REF!</definedName>
    <definedName name="COAT" localSheetId="18">'[1]PNT-QUOT-#3'!#REF!</definedName>
    <definedName name="COAT" localSheetId="19">'[1]PNT-QUOT-#3'!#REF!</definedName>
    <definedName name="COAT" localSheetId="20">'[1]PNT-QUOT-#3'!#REF!</definedName>
    <definedName name="COAT" localSheetId="31">'[2]PNT-QUOT-#3'!#REF!</definedName>
    <definedName name="COAT" localSheetId="32">'[3]PNT-QUOT-#3'!#REF!</definedName>
    <definedName name="COAT" localSheetId="40">'[3]PNT-QUOT-#3'!#REF!</definedName>
    <definedName name="COAT" localSheetId="42">'[3]PNT-QUOT-#3'!#REF!</definedName>
    <definedName name="COAT" localSheetId="44">'[3]PNT-QUOT-#3'!#REF!</definedName>
    <definedName name="COAT" localSheetId="49">'[1]PNT-QUOT-#3'!#REF!</definedName>
    <definedName name="COAT" localSheetId="6">'[3]PNT-QUOT-#3'!#REF!</definedName>
    <definedName name="COAT">'[3]PNT-QUOT-#3'!#REF!</definedName>
    <definedName name="CS_10" localSheetId="10">#REF!</definedName>
    <definedName name="CS_10" localSheetId="12">#REF!</definedName>
    <definedName name="CS_10" localSheetId="15">#REF!</definedName>
    <definedName name="CS_10" localSheetId="17">#REF!</definedName>
    <definedName name="CS_10" localSheetId="18">#REF!</definedName>
    <definedName name="CS_10" localSheetId="19">#REF!</definedName>
    <definedName name="CS_10" localSheetId="20">#REF!</definedName>
    <definedName name="CS_10" localSheetId="31">#REF!</definedName>
    <definedName name="CS_10" localSheetId="32">#REF!</definedName>
    <definedName name="CS_10" localSheetId="34">#REF!</definedName>
    <definedName name="CS_10" localSheetId="36">#REF!</definedName>
    <definedName name="CS_10" localSheetId="37">#REF!</definedName>
    <definedName name="CS_10" localSheetId="38">#REF!</definedName>
    <definedName name="CS_10" localSheetId="40">#REF!</definedName>
    <definedName name="CS_10" localSheetId="42">#REF!</definedName>
    <definedName name="CS_10" localSheetId="43">#REF!</definedName>
    <definedName name="CS_10" localSheetId="44">#REF!</definedName>
    <definedName name="CS_10" localSheetId="46">#REF!</definedName>
    <definedName name="CS_10" localSheetId="49">#REF!</definedName>
    <definedName name="CS_10" localSheetId="6">#REF!</definedName>
    <definedName name="CS_10">#REF!</definedName>
    <definedName name="CS_100" localSheetId="10">#REF!</definedName>
    <definedName name="CS_100" localSheetId="12">#REF!</definedName>
    <definedName name="CS_100" localSheetId="15">#REF!</definedName>
    <definedName name="CS_100" localSheetId="17">#REF!</definedName>
    <definedName name="CS_100" localSheetId="18">#REF!</definedName>
    <definedName name="CS_100" localSheetId="19">#REF!</definedName>
    <definedName name="CS_100" localSheetId="20">#REF!</definedName>
    <definedName name="CS_100" localSheetId="31">#REF!</definedName>
    <definedName name="CS_100" localSheetId="32">#REF!</definedName>
    <definedName name="CS_100" localSheetId="34">#REF!</definedName>
    <definedName name="CS_100" localSheetId="40">#REF!</definedName>
    <definedName name="CS_100" localSheetId="42">#REF!</definedName>
    <definedName name="CS_100" localSheetId="43">#REF!</definedName>
    <definedName name="CS_100" localSheetId="44">#REF!</definedName>
    <definedName name="CS_100" localSheetId="46">#REF!</definedName>
    <definedName name="CS_100" localSheetId="49">#REF!</definedName>
    <definedName name="CS_100" localSheetId="6">#REF!</definedName>
    <definedName name="CS_100">#REF!</definedName>
    <definedName name="CS_10S" localSheetId="10">#REF!</definedName>
    <definedName name="CS_10S" localSheetId="12">#REF!</definedName>
    <definedName name="CS_10S" localSheetId="15">#REF!</definedName>
    <definedName name="CS_10S" localSheetId="17">#REF!</definedName>
    <definedName name="CS_10S" localSheetId="18">#REF!</definedName>
    <definedName name="CS_10S" localSheetId="19">#REF!</definedName>
    <definedName name="CS_10S" localSheetId="20">#REF!</definedName>
    <definedName name="CS_10S" localSheetId="31">#REF!</definedName>
    <definedName name="CS_10S" localSheetId="32">#REF!</definedName>
    <definedName name="CS_10S" localSheetId="34">#REF!</definedName>
    <definedName name="CS_10S" localSheetId="40">#REF!</definedName>
    <definedName name="CS_10S" localSheetId="42">#REF!</definedName>
    <definedName name="CS_10S" localSheetId="43">#REF!</definedName>
    <definedName name="CS_10S" localSheetId="44">#REF!</definedName>
    <definedName name="CS_10S" localSheetId="46">#REF!</definedName>
    <definedName name="CS_10S" localSheetId="49">#REF!</definedName>
    <definedName name="CS_10S" localSheetId="6">#REF!</definedName>
    <definedName name="CS_10S">#REF!</definedName>
    <definedName name="CS_120" localSheetId="10">#REF!</definedName>
    <definedName name="CS_120" localSheetId="12">#REF!</definedName>
    <definedName name="CS_120" localSheetId="15">#REF!</definedName>
    <definedName name="CS_120" localSheetId="17">#REF!</definedName>
    <definedName name="CS_120" localSheetId="18">#REF!</definedName>
    <definedName name="CS_120" localSheetId="19">#REF!</definedName>
    <definedName name="CS_120" localSheetId="20">#REF!</definedName>
    <definedName name="CS_120" localSheetId="31">#REF!</definedName>
    <definedName name="CS_120" localSheetId="32">#REF!</definedName>
    <definedName name="CS_120" localSheetId="34">#REF!</definedName>
    <definedName name="CS_120" localSheetId="40">#REF!</definedName>
    <definedName name="CS_120" localSheetId="42">#REF!</definedName>
    <definedName name="CS_120" localSheetId="43">#REF!</definedName>
    <definedName name="CS_120" localSheetId="44">#REF!</definedName>
    <definedName name="CS_120" localSheetId="46">#REF!</definedName>
    <definedName name="CS_120" localSheetId="49">#REF!</definedName>
    <definedName name="CS_120" localSheetId="6">#REF!</definedName>
    <definedName name="CS_120">#REF!</definedName>
    <definedName name="CS_140" localSheetId="10">#REF!</definedName>
    <definedName name="CS_140" localSheetId="12">#REF!</definedName>
    <definedName name="CS_140" localSheetId="15">#REF!</definedName>
    <definedName name="CS_140" localSheetId="17">#REF!</definedName>
    <definedName name="CS_140" localSheetId="18">#REF!</definedName>
    <definedName name="CS_140" localSheetId="19">#REF!</definedName>
    <definedName name="CS_140" localSheetId="20">#REF!</definedName>
    <definedName name="CS_140" localSheetId="31">#REF!</definedName>
    <definedName name="CS_140" localSheetId="32">#REF!</definedName>
    <definedName name="CS_140" localSheetId="34">#REF!</definedName>
    <definedName name="CS_140" localSheetId="40">#REF!</definedName>
    <definedName name="CS_140" localSheetId="42">#REF!</definedName>
    <definedName name="CS_140" localSheetId="43">#REF!</definedName>
    <definedName name="CS_140" localSheetId="44">#REF!</definedName>
    <definedName name="CS_140" localSheetId="46">#REF!</definedName>
    <definedName name="CS_140" localSheetId="49">#REF!</definedName>
    <definedName name="CS_140" localSheetId="6">#REF!</definedName>
    <definedName name="CS_140">#REF!</definedName>
    <definedName name="CS_160" localSheetId="10">#REF!</definedName>
    <definedName name="CS_160" localSheetId="12">#REF!</definedName>
    <definedName name="CS_160" localSheetId="15">#REF!</definedName>
    <definedName name="CS_160" localSheetId="17">#REF!</definedName>
    <definedName name="CS_160" localSheetId="18">#REF!</definedName>
    <definedName name="CS_160" localSheetId="19">#REF!</definedName>
    <definedName name="CS_160" localSheetId="20">#REF!</definedName>
    <definedName name="CS_160" localSheetId="31">#REF!</definedName>
    <definedName name="CS_160" localSheetId="32">#REF!</definedName>
    <definedName name="CS_160" localSheetId="34">#REF!</definedName>
    <definedName name="CS_160" localSheetId="40">#REF!</definedName>
    <definedName name="CS_160" localSheetId="42">#REF!</definedName>
    <definedName name="CS_160" localSheetId="43">#REF!</definedName>
    <definedName name="CS_160" localSheetId="44">#REF!</definedName>
    <definedName name="CS_160" localSheetId="46">#REF!</definedName>
    <definedName name="CS_160" localSheetId="49">#REF!</definedName>
    <definedName name="CS_160" localSheetId="6">#REF!</definedName>
    <definedName name="CS_160">#REF!</definedName>
    <definedName name="CS_20" localSheetId="10">#REF!</definedName>
    <definedName name="CS_20" localSheetId="12">#REF!</definedName>
    <definedName name="CS_20" localSheetId="15">#REF!</definedName>
    <definedName name="CS_20" localSheetId="17">#REF!</definedName>
    <definedName name="CS_20" localSheetId="18">#REF!</definedName>
    <definedName name="CS_20" localSheetId="19">#REF!</definedName>
    <definedName name="CS_20" localSheetId="20">#REF!</definedName>
    <definedName name="CS_20" localSheetId="31">#REF!</definedName>
    <definedName name="CS_20" localSheetId="32">#REF!</definedName>
    <definedName name="CS_20" localSheetId="34">#REF!</definedName>
    <definedName name="CS_20" localSheetId="40">#REF!</definedName>
    <definedName name="CS_20" localSheetId="42">#REF!</definedName>
    <definedName name="CS_20" localSheetId="43">#REF!</definedName>
    <definedName name="CS_20" localSheetId="44">#REF!</definedName>
    <definedName name="CS_20" localSheetId="46">#REF!</definedName>
    <definedName name="CS_20" localSheetId="49">#REF!</definedName>
    <definedName name="CS_20" localSheetId="6">#REF!</definedName>
    <definedName name="CS_20">#REF!</definedName>
    <definedName name="CS_30" localSheetId="10">#REF!</definedName>
    <definedName name="CS_30" localSheetId="12">#REF!</definedName>
    <definedName name="CS_30" localSheetId="15">#REF!</definedName>
    <definedName name="CS_30" localSheetId="17">#REF!</definedName>
    <definedName name="CS_30" localSheetId="18">#REF!</definedName>
    <definedName name="CS_30" localSheetId="19">#REF!</definedName>
    <definedName name="CS_30" localSheetId="20">#REF!</definedName>
    <definedName name="CS_30" localSheetId="31">#REF!</definedName>
    <definedName name="CS_30" localSheetId="32">#REF!</definedName>
    <definedName name="CS_30" localSheetId="34">#REF!</definedName>
    <definedName name="CS_30" localSheetId="40">#REF!</definedName>
    <definedName name="CS_30" localSheetId="42">#REF!</definedName>
    <definedName name="CS_30" localSheetId="43">#REF!</definedName>
    <definedName name="CS_30" localSheetId="44">#REF!</definedName>
    <definedName name="CS_30" localSheetId="46">#REF!</definedName>
    <definedName name="CS_30" localSheetId="49">#REF!</definedName>
    <definedName name="CS_30" localSheetId="6">#REF!</definedName>
    <definedName name="CS_30">#REF!</definedName>
    <definedName name="CS_40" localSheetId="10">#REF!</definedName>
    <definedName name="CS_40" localSheetId="12">#REF!</definedName>
    <definedName name="CS_40" localSheetId="15">#REF!</definedName>
    <definedName name="CS_40" localSheetId="17">#REF!</definedName>
    <definedName name="CS_40" localSheetId="18">#REF!</definedName>
    <definedName name="CS_40" localSheetId="19">#REF!</definedName>
    <definedName name="CS_40" localSheetId="20">#REF!</definedName>
    <definedName name="CS_40" localSheetId="31">#REF!</definedName>
    <definedName name="CS_40" localSheetId="32">#REF!</definedName>
    <definedName name="CS_40" localSheetId="34">#REF!</definedName>
    <definedName name="CS_40" localSheetId="40">#REF!</definedName>
    <definedName name="CS_40" localSheetId="42">#REF!</definedName>
    <definedName name="CS_40" localSheetId="43">#REF!</definedName>
    <definedName name="CS_40" localSheetId="44">#REF!</definedName>
    <definedName name="CS_40" localSheetId="46">#REF!</definedName>
    <definedName name="CS_40" localSheetId="49">#REF!</definedName>
    <definedName name="CS_40" localSheetId="6">#REF!</definedName>
    <definedName name="CS_40">#REF!</definedName>
    <definedName name="CS_40S" localSheetId="10">#REF!</definedName>
    <definedName name="CS_40S" localSheetId="12">#REF!</definedName>
    <definedName name="CS_40S" localSheetId="15">#REF!</definedName>
    <definedName name="CS_40S" localSheetId="17">#REF!</definedName>
    <definedName name="CS_40S" localSheetId="18">#REF!</definedName>
    <definedName name="CS_40S" localSheetId="19">#REF!</definedName>
    <definedName name="CS_40S" localSheetId="20">#REF!</definedName>
    <definedName name="CS_40S" localSheetId="31">#REF!</definedName>
    <definedName name="CS_40S" localSheetId="32">#REF!</definedName>
    <definedName name="CS_40S" localSheetId="34">#REF!</definedName>
    <definedName name="CS_40S" localSheetId="40">#REF!</definedName>
    <definedName name="CS_40S" localSheetId="42">#REF!</definedName>
    <definedName name="CS_40S" localSheetId="43">#REF!</definedName>
    <definedName name="CS_40S" localSheetId="44">#REF!</definedName>
    <definedName name="CS_40S" localSheetId="46">#REF!</definedName>
    <definedName name="CS_40S" localSheetId="49">#REF!</definedName>
    <definedName name="CS_40S" localSheetId="6">#REF!</definedName>
    <definedName name="CS_40S">#REF!</definedName>
    <definedName name="CS_5S" localSheetId="10">#REF!</definedName>
    <definedName name="CS_5S" localSheetId="12">#REF!</definedName>
    <definedName name="CS_5S" localSheetId="15">#REF!</definedName>
    <definedName name="CS_5S" localSheetId="17">#REF!</definedName>
    <definedName name="CS_5S" localSheetId="18">#REF!</definedName>
    <definedName name="CS_5S" localSheetId="19">#REF!</definedName>
    <definedName name="CS_5S" localSheetId="20">#REF!</definedName>
    <definedName name="CS_5S" localSheetId="31">#REF!</definedName>
    <definedName name="CS_5S" localSheetId="32">#REF!</definedName>
    <definedName name="CS_5S" localSheetId="34">#REF!</definedName>
    <definedName name="CS_5S" localSheetId="40">#REF!</definedName>
    <definedName name="CS_5S" localSheetId="42">#REF!</definedName>
    <definedName name="CS_5S" localSheetId="43">#REF!</definedName>
    <definedName name="CS_5S" localSheetId="44">#REF!</definedName>
    <definedName name="CS_5S" localSheetId="46">#REF!</definedName>
    <definedName name="CS_5S" localSheetId="49">#REF!</definedName>
    <definedName name="CS_5S" localSheetId="6">#REF!</definedName>
    <definedName name="CS_5S">#REF!</definedName>
    <definedName name="CS_60" localSheetId="10">#REF!</definedName>
    <definedName name="CS_60" localSheetId="12">#REF!</definedName>
    <definedName name="CS_60" localSheetId="15">#REF!</definedName>
    <definedName name="CS_60" localSheetId="17">#REF!</definedName>
    <definedName name="CS_60" localSheetId="18">#REF!</definedName>
    <definedName name="CS_60" localSheetId="19">#REF!</definedName>
    <definedName name="CS_60" localSheetId="20">#REF!</definedName>
    <definedName name="CS_60" localSheetId="31">#REF!</definedName>
    <definedName name="CS_60" localSheetId="32">#REF!</definedName>
    <definedName name="CS_60" localSheetId="34">#REF!</definedName>
    <definedName name="CS_60" localSheetId="40">#REF!</definedName>
    <definedName name="CS_60" localSheetId="42">#REF!</definedName>
    <definedName name="CS_60" localSheetId="43">#REF!</definedName>
    <definedName name="CS_60" localSheetId="44">#REF!</definedName>
    <definedName name="CS_60" localSheetId="46">#REF!</definedName>
    <definedName name="CS_60" localSheetId="49">#REF!</definedName>
    <definedName name="CS_60" localSheetId="6">#REF!</definedName>
    <definedName name="CS_60">#REF!</definedName>
    <definedName name="CS_80" localSheetId="10">#REF!</definedName>
    <definedName name="CS_80" localSheetId="12">#REF!</definedName>
    <definedName name="CS_80" localSheetId="15">#REF!</definedName>
    <definedName name="CS_80" localSheetId="17">#REF!</definedName>
    <definedName name="CS_80" localSheetId="18">#REF!</definedName>
    <definedName name="CS_80" localSheetId="19">#REF!</definedName>
    <definedName name="CS_80" localSheetId="20">#REF!</definedName>
    <definedName name="CS_80" localSheetId="31">#REF!</definedName>
    <definedName name="CS_80" localSheetId="32">#REF!</definedName>
    <definedName name="CS_80" localSheetId="34">#REF!</definedName>
    <definedName name="CS_80" localSheetId="40">#REF!</definedName>
    <definedName name="CS_80" localSheetId="42">#REF!</definedName>
    <definedName name="CS_80" localSheetId="43">#REF!</definedName>
    <definedName name="CS_80" localSheetId="44">#REF!</definedName>
    <definedName name="CS_80" localSheetId="46">#REF!</definedName>
    <definedName name="CS_80" localSheetId="49">#REF!</definedName>
    <definedName name="CS_80" localSheetId="6">#REF!</definedName>
    <definedName name="CS_80">#REF!</definedName>
    <definedName name="CS_80S" localSheetId="10">#REF!</definedName>
    <definedName name="CS_80S" localSheetId="12">#REF!</definedName>
    <definedName name="CS_80S" localSheetId="15">#REF!</definedName>
    <definedName name="CS_80S" localSheetId="17">#REF!</definedName>
    <definedName name="CS_80S" localSheetId="18">#REF!</definedName>
    <definedName name="CS_80S" localSheetId="19">#REF!</definedName>
    <definedName name="CS_80S" localSheetId="20">#REF!</definedName>
    <definedName name="CS_80S" localSheetId="31">#REF!</definedName>
    <definedName name="CS_80S" localSheetId="32">#REF!</definedName>
    <definedName name="CS_80S" localSheetId="34">#REF!</definedName>
    <definedName name="CS_80S" localSheetId="40">#REF!</definedName>
    <definedName name="CS_80S" localSheetId="42">#REF!</definedName>
    <definedName name="CS_80S" localSheetId="43">#REF!</definedName>
    <definedName name="CS_80S" localSheetId="44">#REF!</definedName>
    <definedName name="CS_80S" localSheetId="46">#REF!</definedName>
    <definedName name="CS_80S" localSheetId="49">#REF!</definedName>
    <definedName name="CS_80S" localSheetId="6">#REF!</definedName>
    <definedName name="CS_80S">#REF!</definedName>
    <definedName name="CS_STD" localSheetId="10">#REF!</definedName>
    <definedName name="CS_STD" localSheetId="12">#REF!</definedName>
    <definedName name="CS_STD" localSheetId="15">#REF!</definedName>
    <definedName name="CS_STD" localSheetId="17">#REF!</definedName>
    <definedName name="CS_STD" localSheetId="18">#REF!</definedName>
    <definedName name="CS_STD" localSheetId="19">#REF!</definedName>
    <definedName name="CS_STD" localSheetId="20">#REF!</definedName>
    <definedName name="CS_STD" localSheetId="31">#REF!</definedName>
    <definedName name="CS_STD" localSheetId="32">#REF!</definedName>
    <definedName name="CS_STD" localSheetId="34">#REF!</definedName>
    <definedName name="CS_STD" localSheetId="40">#REF!</definedName>
    <definedName name="CS_STD" localSheetId="42">#REF!</definedName>
    <definedName name="CS_STD" localSheetId="43">#REF!</definedName>
    <definedName name="CS_STD" localSheetId="44">#REF!</definedName>
    <definedName name="CS_STD" localSheetId="46">#REF!</definedName>
    <definedName name="CS_STD" localSheetId="49">#REF!</definedName>
    <definedName name="CS_STD" localSheetId="6">#REF!</definedName>
    <definedName name="CS_STD">#REF!</definedName>
    <definedName name="CS_XS" localSheetId="10">#REF!</definedName>
    <definedName name="CS_XS" localSheetId="12">#REF!</definedName>
    <definedName name="CS_XS" localSheetId="15">#REF!</definedName>
    <definedName name="CS_XS" localSheetId="17">#REF!</definedName>
    <definedName name="CS_XS" localSheetId="18">#REF!</definedName>
    <definedName name="CS_XS" localSheetId="19">#REF!</definedName>
    <definedName name="CS_XS" localSheetId="20">#REF!</definedName>
    <definedName name="CS_XS" localSheetId="31">#REF!</definedName>
    <definedName name="CS_XS" localSheetId="32">#REF!</definedName>
    <definedName name="CS_XS" localSheetId="34">#REF!</definedName>
    <definedName name="CS_XS" localSheetId="40">#REF!</definedName>
    <definedName name="CS_XS" localSheetId="42">#REF!</definedName>
    <definedName name="CS_XS" localSheetId="43">#REF!</definedName>
    <definedName name="CS_XS" localSheetId="44">#REF!</definedName>
    <definedName name="CS_XS" localSheetId="46">#REF!</definedName>
    <definedName name="CS_XS" localSheetId="49">#REF!</definedName>
    <definedName name="CS_XS" localSheetId="6">#REF!</definedName>
    <definedName name="CS_XS">#REF!</definedName>
    <definedName name="CS_XXS" localSheetId="10">#REF!</definedName>
    <definedName name="CS_XXS" localSheetId="12">#REF!</definedName>
    <definedName name="CS_XXS" localSheetId="15">#REF!</definedName>
    <definedName name="CS_XXS" localSheetId="17">#REF!</definedName>
    <definedName name="CS_XXS" localSheetId="18">#REF!</definedName>
    <definedName name="CS_XXS" localSheetId="19">#REF!</definedName>
    <definedName name="CS_XXS" localSheetId="20">#REF!</definedName>
    <definedName name="CS_XXS" localSheetId="31">#REF!</definedName>
    <definedName name="CS_XXS" localSheetId="32">#REF!</definedName>
    <definedName name="CS_XXS" localSheetId="34">#REF!</definedName>
    <definedName name="CS_XXS" localSheetId="40">#REF!</definedName>
    <definedName name="CS_XXS" localSheetId="42">#REF!</definedName>
    <definedName name="CS_XXS" localSheetId="43">#REF!</definedName>
    <definedName name="CS_XXS" localSheetId="44">#REF!</definedName>
    <definedName name="CS_XXS" localSheetId="46">#REF!</definedName>
    <definedName name="CS_XXS" localSheetId="49">#REF!</definedName>
    <definedName name="CS_XXS" localSheetId="6">#REF!</definedName>
    <definedName name="CS_XXS">#REF!</definedName>
    <definedName name="cv" localSheetId="15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37" hidden="1">{"'TDTGT (theo Dphuong)'!$A$4:$F$75"}</definedName>
    <definedName name="cv" localSheetId="38" hidden="1">{"'TDTGT (theo Dphuong)'!$A$4:$F$75"}</definedName>
    <definedName name="cv" localSheetId="43" hidden="1">{"'TDTGT (theo Dphuong)'!$A$4:$F$75"}</definedName>
    <definedName name="cv" localSheetId="44" hidden="1">{"'TDTGT (theo Dphuong)'!$A$4:$F$75"}</definedName>
    <definedName name="cv" localSheetId="49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10">#REF!</definedName>
    <definedName name="cx" localSheetId="12">#REF!</definedName>
    <definedName name="cx" localSheetId="15">#REF!</definedName>
    <definedName name="cx" localSheetId="17">#REF!</definedName>
    <definedName name="cx" localSheetId="18">#REF!</definedName>
    <definedName name="cx" localSheetId="19">#REF!</definedName>
    <definedName name="cx" localSheetId="20">#REF!</definedName>
    <definedName name="cx" localSheetId="31">#REF!</definedName>
    <definedName name="cx" localSheetId="32">#REF!</definedName>
    <definedName name="cx" localSheetId="34">#REF!</definedName>
    <definedName name="cx" localSheetId="36">#REF!</definedName>
    <definedName name="cx" localSheetId="37">#REF!</definedName>
    <definedName name="cx" localSheetId="38">#REF!</definedName>
    <definedName name="cx" localSheetId="40">#REF!</definedName>
    <definedName name="cx" localSheetId="42">#REF!</definedName>
    <definedName name="cx" localSheetId="43">#REF!</definedName>
    <definedName name="cx" localSheetId="44">#REF!</definedName>
    <definedName name="cx" localSheetId="46">#REF!</definedName>
    <definedName name="cx" localSheetId="49">#REF!</definedName>
    <definedName name="cx" localSheetId="6">#REF!</definedName>
    <definedName name="cx">#REF!</definedName>
    <definedName name="d" localSheetId="10" hidden="1">#REF!</definedName>
    <definedName name="d" localSheetId="12" hidden="1">#REF!</definedName>
    <definedName name="d" localSheetId="15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31" hidden="1">#REF!</definedName>
    <definedName name="d" localSheetId="32" hidden="1">#REF!</definedName>
    <definedName name="d" localSheetId="34" hidden="1">#REF!</definedName>
    <definedName name="d" localSheetId="40" hidden="1">#REF!</definedName>
    <definedName name="d" localSheetId="42" hidden="1">#REF!</definedName>
    <definedName name="d" localSheetId="43" hidden="1">#REF!</definedName>
    <definedName name="d" localSheetId="44" hidden="1">#REF!</definedName>
    <definedName name="d" localSheetId="46" hidden="1">#REF!</definedName>
    <definedName name="d" localSheetId="49" hidden="1">#REF!</definedName>
    <definedName name="d" localSheetId="6" hidden="1">#REF!</definedName>
    <definedName name="d" hidden="1">#REF!</definedName>
    <definedName name="dd" localSheetId="10">#REF!</definedName>
    <definedName name="dd" localSheetId="12">#REF!</definedName>
    <definedName name="dd" localSheetId="15">#REF!</definedName>
    <definedName name="dd" localSheetId="17">#REF!</definedName>
    <definedName name="dd" localSheetId="18">#REF!</definedName>
    <definedName name="dd" localSheetId="19">#REF!</definedName>
    <definedName name="dd" localSheetId="20">#REF!</definedName>
    <definedName name="dd" localSheetId="31">#REF!</definedName>
    <definedName name="dd" localSheetId="32">#REF!</definedName>
    <definedName name="dd" localSheetId="34">#REF!</definedName>
    <definedName name="dd" localSheetId="40">#REF!</definedName>
    <definedName name="dd" localSheetId="42">#REF!</definedName>
    <definedName name="dd" localSheetId="43">#REF!</definedName>
    <definedName name="dd" localSheetId="44">#REF!</definedName>
    <definedName name="dd" localSheetId="49">#REF!</definedName>
    <definedName name="dd" localSheetId="6">#REF!</definedName>
    <definedName name="dd">#REF!</definedName>
    <definedName name="df" localSheetId="10" hidden="1">#REF!</definedName>
    <definedName name="df" localSheetId="12" hidden="1">#REF!</definedName>
    <definedName name="df" localSheetId="15" hidden="1">#REF!</definedName>
    <definedName name="df" localSheetId="17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31" hidden="1">#REF!</definedName>
    <definedName name="df" localSheetId="32" hidden="1">#REF!</definedName>
    <definedName name="df" localSheetId="34" hidden="1">#REF!</definedName>
    <definedName name="df" localSheetId="40" hidden="1">#REF!</definedName>
    <definedName name="df" localSheetId="42" hidden="1">#REF!</definedName>
    <definedName name="df" localSheetId="43" hidden="1">#REF!</definedName>
    <definedName name="df" localSheetId="44" hidden="1">#REF!</definedName>
    <definedName name="df" localSheetId="46" hidden="1">#REF!</definedName>
    <definedName name="df" localSheetId="49" hidden="1">#REF!</definedName>
    <definedName name="df" localSheetId="6" hidden="1">#REF!</definedName>
    <definedName name="df" hidden="1">#REF!</definedName>
    <definedName name="dg" localSheetId="10">#REF!</definedName>
    <definedName name="dg" localSheetId="12">#REF!</definedName>
    <definedName name="dg" localSheetId="15">#REF!</definedName>
    <definedName name="dg" localSheetId="17">#REF!</definedName>
    <definedName name="dg" localSheetId="18">#REF!</definedName>
    <definedName name="dg" localSheetId="19">#REF!</definedName>
    <definedName name="dg" localSheetId="20">#REF!</definedName>
    <definedName name="dg" localSheetId="31">#REF!</definedName>
    <definedName name="dg" localSheetId="32">#REF!</definedName>
    <definedName name="dg" localSheetId="34">#REF!</definedName>
    <definedName name="dg" localSheetId="40">#REF!</definedName>
    <definedName name="dg" localSheetId="42">#REF!</definedName>
    <definedName name="dg" localSheetId="43">#REF!</definedName>
    <definedName name="dg" localSheetId="44">#REF!</definedName>
    <definedName name="dg" localSheetId="49">#REF!</definedName>
    <definedName name="dg" localSheetId="6">#REF!</definedName>
    <definedName name="dg">#REF!</definedName>
    <definedName name="dien" localSheetId="10">#REF!</definedName>
    <definedName name="dien" localSheetId="12">#REF!</definedName>
    <definedName name="dien" localSheetId="15">#REF!</definedName>
    <definedName name="dien" localSheetId="17">#REF!</definedName>
    <definedName name="dien" localSheetId="18">#REF!</definedName>
    <definedName name="dien" localSheetId="19">#REF!</definedName>
    <definedName name="dien" localSheetId="20">#REF!</definedName>
    <definedName name="dien" localSheetId="31">#REF!</definedName>
    <definedName name="dien" localSheetId="32">#REF!</definedName>
    <definedName name="dien" localSheetId="34">#REF!</definedName>
    <definedName name="dien" localSheetId="40">#REF!</definedName>
    <definedName name="dien" localSheetId="42">#REF!</definedName>
    <definedName name="dien" localSheetId="43">#REF!</definedName>
    <definedName name="dien" localSheetId="44">#REF!</definedName>
    <definedName name="dien" localSheetId="49">#REF!</definedName>
    <definedName name="dien" localSheetId="6">#REF!</definedName>
    <definedName name="dien">#REF!</definedName>
    <definedName name="dn" localSheetId="15" hidden="1">{"'TDTGT (theo Dphuong)'!$A$4:$F$75"}</definedName>
    <definedName name="dn" localSheetId="17" hidden="1">{"'TDTGT (theo Dphuong)'!$A$4:$F$75"}</definedName>
    <definedName name="dn" localSheetId="2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37" hidden="1">{"'TDTGT (theo Dphuong)'!$A$4:$F$75"}</definedName>
    <definedName name="dn" localSheetId="38" hidden="1">{"'TDTGT (theo Dphuong)'!$A$4:$F$75"}</definedName>
    <definedName name="dn" localSheetId="43" hidden="1">{"'TDTGT (theo Dphuong)'!$A$4:$F$75"}</definedName>
    <definedName name="dn" localSheetId="44" hidden="1">{"'TDTGT (theo Dphuong)'!$A$4:$F$75"}</definedName>
    <definedName name="dn" localSheetId="49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 localSheetId="15">#REF!</definedName>
    <definedName name="ffddg" localSheetId="17">#REF!</definedName>
    <definedName name="ffddg" localSheetId="18">#REF!</definedName>
    <definedName name="ffddg" localSheetId="19">#REF!</definedName>
    <definedName name="ffddg" localSheetId="20">#REF!</definedName>
    <definedName name="ffddg" localSheetId="31">#REF!</definedName>
    <definedName name="ffddg" localSheetId="32">#REF!</definedName>
    <definedName name="ffddg" localSheetId="34">#REF!</definedName>
    <definedName name="ffddg" localSheetId="36">#REF!</definedName>
    <definedName name="ffddg" localSheetId="37">#REF!</definedName>
    <definedName name="ffddg" localSheetId="38">#REF!</definedName>
    <definedName name="ffddg" localSheetId="40">#REF!</definedName>
    <definedName name="ffddg" localSheetId="42">#REF!</definedName>
    <definedName name="ffddg" localSheetId="43">#REF!</definedName>
    <definedName name="ffddg" localSheetId="44">#REF!</definedName>
    <definedName name="ffddg" localSheetId="49">#REF!</definedName>
    <definedName name="ffddg" localSheetId="6">#REF!</definedName>
    <definedName name="ffddg">#REF!</definedName>
    <definedName name="FP" localSheetId="10">'[1]COAT&amp;WRAP-QIOT-#3'!#REF!</definedName>
    <definedName name="FP" localSheetId="12">'[1]COAT&amp;WRAP-QIOT-#3'!#REF!</definedName>
    <definedName name="FP" localSheetId="15">'[1]COAT&amp;WRAP-QIOT-#3'!#REF!</definedName>
    <definedName name="FP" localSheetId="17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'[1]COAT&amp;WRAP-QIOT-#3'!#REF!</definedName>
    <definedName name="FP" localSheetId="26">'[1]COAT&amp;WRAP-QIOT-#3'!#REF!</definedName>
    <definedName name="FP" localSheetId="31">'[2]COAT&amp;WRAP-QIOT-#3'!#REF!</definedName>
    <definedName name="FP" localSheetId="32">'[3]COAT&amp;WRAP-QIOT-#3'!#REF!</definedName>
    <definedName name="FP" localSheetId="40">'[3]COAT&amp;WRAP-QIOT-#3'!#REF!</definedName>
    <definedName name="FP" localSheetId="42">'[3]COAT&amp;WRAP-QIOT-#3'!#REF!</definedName>
    <definedName name="FP" localSheetId="44">'[3]COAT&amp;WRAP-QIOT-#3'!#REF!</definedName>
    <definedName name="FP" localSheetId="49">'[1]COAT&amp;WRAP-QIOT-#3'!#REF!</definedName>
    <definedName name="FP" localSheetId="6">'[3]COAT&amp;WRAP-QIOT-#3'!#REF!</definedName>
    <definedName name="FP">'[3]COAT&amp;WRAP-QIOT-#3'!#REF!</definedName>
    <definedName name="h" localSheetId="15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37" hidden="1">{"'TDTGT (theo Dphuong)'!$A$4:$F$75"}</definedName>
    <definedName name="h" localSheetId="38" hidden="1">{"'TDTGT (theo Dphuong)'!$A$4:$F$75"}</definedName>
    <definedName name="h" localSheetId="43" hidden="1">{"'TDTGT (theo Dphuong)'!$A$4:$F$75"}</definedName>
    <definedName name="h" localSheetId="44" hidden="1">{"'TDTGT (theo Dphuong)'!$A$4:$F$75"}</definedName>
    <definedName name="h" localSheetId="49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10">#REF!</definedName>
    <definedName name="hab" localSheetId="12">#REF!</definedName>
    <definedName name="hab" localSheetId="15">#REF!</definedName>
    <definedName name="hab" localSheetId="17">#REF!</definedName>
    <definedName name="hab" localSheetId="18">#REF!</definedName>
    <definedName name="hab" localSheetId="19">#REF!</definedName>
    <definedName name="hab" localSheetId="20">#REF!</definedName>
    <definedName name="hab" localSheetId="31">#REF!</definedName>
    <definedName name="hab" localSheetId="32">#REF!</definedName>
    <definedName name="hab" localSheetId="34">#REF!</definedName>
    <definedName name="hab" localSheetId="36">#REF!</definedName>
    <definedName name="hab" localSheetId="37">#REF!</definedName>
    <definedName name="hab" localSheetId="38">#REF!</definedName>
    <definedName name="hab" localSheetId="40">#REF!</definedName>
    <definedName name="hab" localSheetId="42">#REF!</definedName>
    <definedName name="hab" localSheetId="43">#REF!</definedName>
    <definedName name="hab" localSheetId="44">#REF!</definedName>
    <definedName name="hab" localSheetId="46">#REF!</definedName>
    <definedName name="hab" localSheetId="49">#REF!</definedName>
    <definedName name="hab" localSheetId="6">#REF!</definedName>
    <definedName name="hab">#REF!</definedName>
    <definedName name="habac" localSheetId="10">#REF!</definedName>
    <definedName name="habac" localSheetId="12">#REF!</definedName>
    <definedName name="habac" localSheetId="15">#REF!</definedName>
    <definedName name="habac" localSheetId="17">#REF!</definedName>
    <definedName name="habac" localSheetId="18">#REF!</definedName>
    <definedName name="habac" localSheetId="19">#REF!</definedName>
    <definedName name="habac" localSheetId="20">#REF!</definedName>
    <definedName name="habac" localSheetId="31">#REF!</definedName>
    <definedName name="habac" localSheetId="32">#REF!</definedName>
    <definedName name="habac" localSheetId="34">#REF!</definedName>
    <definedName name="habac" localSheetId="40">#REF!</definedName>
    <definedName name="habac" localSheetId="42">#REF!</definedName>
    <definedName name="habac" localSheetId="43">#REF!</definedName>
    <definedName name="habac" localSheetId="44">#REF!</definedName>
    <definedName name="habac" localSheetId="46">#REF!</definedName>
    <definedName name="habac" localSheetId="49">#REF!</definedName>
    <definedName name="habac" localSheetId="6">#REF!</definedName>
    <definedName name="habac">#REF!</definedName>
    <definedName name="Habac1">'[6]7 THAI NGUYEN'!$A$11</definedName>
    <definedName name="hhg" localSheetId="10">#REF!</definedName>
    <definedName name="hhg" localSheetId="12">#REF!</definedName>
    <definedName name="hhg" localSheetId="15">#REF!</definedName>
    <definedName name="hhg" localSheetId="17">#REF!</definedName>
    <definedName name="hhg" localSheetId="18">#REF!</definedName>
    <definedName name="hhg" localSheetId="19">#REF!</definedName>
    <definedName name="hhg" localSheetId="20">#REF!</definedName>
    <definedName name="hhg" localSheetId="31">#REF!</definedName>
    <definedName name="hhg" localSheetId="32">#REF!</definedName>
    <definedName name="hhg" localSheetId="34">#REF!</definedName>
    <definedName name="hhg" localSheetId="36">#REF!</definedName>
    <definedName name="hhg" localSheetId="37">#REF!</definedName>
    <definedName name="hhg" localSheetId="38">#REF!</definedName>
    <definedName name="hhg" localSheetId="40">#REF!</definedName>
    <definedName name="hhg" localSheetId="42">#REF!</definedName>
    <definedName name="hhg" localSheetId="43">#REF!</definedName>
    <definedName name="hhg" localSheetId="44">#REF!</definedName>
    <definedName name="hhg" localSheetId="46">#REF!</definedName>
    <definedName name="hhg" localSheetId="49">#REF!</definedName>
    <definedName name="hhg" localSheetId="6">#REF!</definedName>
    <definedName name="hhg">#REF!</definedName>
    <definedName name="HTML_CodePage" hidden="1">1252</definedName>
    <definedName name="HTML_Control" localSheetId="15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3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37" hidden="1">{"'TDTGT (theo Dphuong)'!$A$4:$F$75"}</definedName>
    <definedName name="HTML_Control" localSheetId="38" hidden="1">{"'TDTGT (theo Dphuong)'!$A$4:$F$75"}</definedName>
    <definedName name="HTML_Control" localSheetId="4" hidden="1">{"'TDTGT (theo Dphuong)'!$A$4:$F$75"}</definedName>
    <definedName name="HTML_Control" localSheetId="43" hidden="1">{"'TDTGT (theo Dphuong)'!$A$4:$F$75"}</definedName>
    <definedName name="HTML_Control" localSheetId="44" hidden="1">{"'TDTGT (theo Dphuong)'!$A$4:$F$75"}</definedName>
    <definedName name="HTML_Control" localSheetId="46" hidden="1">{"'TDTGT (theo Dphuong)'!$A$4:$F$75"}</definedName>
    <definedName name="HTML_Control" localSheetId="49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5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37" hidden="1">{#N/A,#N/A,FALSE,"Chung"}</definedName>
    <definedName name="i" localSheetId="38" hidden="1">{#N/A,#N/A,FALSE,"Chung"}</definedName>
    <definedName name="i" localSheetId="43" hidden="1">{#N/A,#N/A,FALSE,"Chung"}</definedName>
    <definedName name="i" localSheetId="44" hidden="1">{#N/A,#N/A,FALSE,"Chung"}</definedName>
    <definedName name="i" localSheetId="49" hidden="1">{#N/A,#N/A,FALSE,"Chung"}</definedName>
    <definedName name="i" localSheetId="6" hidden="1">{#N/A,#N/A,FALSE,"Chung"}</definedName>
    <definedName name="i" hidden="1">{#N/A,#N/A,FALSE,"Chung"}</definedName>
    <definedName name="IO" localSheetId="10">'[1]COAT&amp;WRAP-QIOT-#3'!#REF!</definedName>
    <definedName name="IO" localSheetId="12">'[1]COAT&amp;WRAP-QIOT-#3'!#REF!</definedName>
    <definedName name="IO" localSheetId="15">'[1]COAT&amp;WRAP-QIOT-#3'!#REF!</definedName>
    <definedName name="IO" localSheetId="17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'[1]COAT&amp;WRAP-QIOT-#3'!#REF!</definedName>
    <definedName name="IO" localSheetId="26">'[1]COAT&amp;WRAP-QIOT-#3'!#REF!</definedName>
    <definedName name="IO" localSheetId="31">'[2]COAT&amp;WRAP-QIOT-#3'!#REF!</definedName>
    <definedName name="IO" localSheetId="32">'[3]COAT&amp;WRAP-QIOT-#3'!#REF!</definedName>
    <definedName name="IO" localSheetId="40">'[3]COAT&amp;WRAP-QIOT-#3'!#REF!</definedName>
    <definedName name="IO" localSheetId="42">'[3]COAT&amp;WRAP-QIOT-#3'!#REF!</definedName>
    <definedName name="IO" localSheetId="44">'[3]COAT&amp;WRAP-QIOT-#3'!#REF!</definedName>
    <definedName name="IO" localSheetId="49">'[1]COAT&amp;WRAP-QIOT-#3'!#REF!</definedName>
    <definedName name="IO" localSheetId="6">'[3]COAT&amp;WRAP-QIOT-#3'!#REF!</definedName>
    <definedName name="IO">'[3]COAT&amp;WRAP-QIOT-#3'!#REF!</definedName>
    <definedName name="kjh" localSheetId="15" hidden="1">{#N/A,#N/A,FALSE,"Chung"}</definedName>
    <definedName name="kjh" localSheetId="17" hidden="1">{#N/A,#N/A,FALSE,"Chung"}</definedName>
    <definedName name="kjh" localSheetId="2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37" hidden="1">{#N/A,#N/A,FALSE,"Chung"}</definedName>
    <definedName name="kjh" localSheetId="38" hidden="1">{#N/A,#N/A,FALSE,"Chung"}</definedName>
    <definedName name="kjh" localSheetId="43" hidden="1">{#N/A,#N/A,FALSE,"Chung"}</definedName>
    <definedName name="kjh" localSheetId="44" hidden="1">{#N/A,#N/A,FALSE,"Chung"}</definedName>
    <definedName name="kjh" localSheetId="49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10">#REF!</definedName>
    <definedName name="kjhjfhdjkfndfndf" localSheetId="12">#REF!</definedName>
    <definedName name="kjhjfhdjkfndfndf" localSheetId="15">#REF!</definedName>
    <definedName name="kjhjfhdjkfndfndf" localSheetId="17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31">#REF!</definedName>
    <definedName name="kjhjfhdjkfndfndf" localSheetId="32">#REF!</definedName>
    <definedName name="kjhjfhdjkfndfndf" localSheetId="34">#REF!</definedName>
    <definedName name="kjhjfhdjkfndfndf" localSheetId="36">#REF!</definedName>
    <definedName name="kjhjfhdjkfndfndf" localSheetId="37">#REF!</definedName>
    <definedName name="kjhjfhdjkfndfndf" localSheetId="38">#REF!</definedName>
    <definedName name="kjhjfhdjkfndfndf" localSheetId="40">#REF!</definedName>
    <definedName name="kjhjfhdjkfndfndf" localSheetId="42">#REF!</definedName>
    <definedName name="kjhjfhdjkfndfndf" localSheetId="43">#REF!</definedName>
    <definedName name="kjhjfhdjkfndfndf" localSheetId="44">#REF!</definedName>
    <definedName name="kjhjfhdjkfndfndf" localSheetId="46">#REF!</definedName>
    <definedName name="kjhjfhdjkfndfndf" localSheetId="49">#REF!</definedName>
    <definedName name="kjhjfhdjkfndfndf" localSheetId="6">#REF!</definedName>
    <definedName name="kjhjfhdjkfndfndf">#REF!</definedName>
    <definedName name="m" localSheetId="15" hidden="1">{"'TDTGT (theo Dphuong)'!$A$4:$F$75"}</definedName>
    <definedName name="m" localSheetId="17" hidden="1">{"'TDTGT (theo Dphuong)'!$A$4:$F$75"}</definedName>
    <definedName name="m" localSheetId="2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37" hidden="1">{"'TDTGT (theo Dphuong)'!$A$4:$F$75"}</definedName>
    <definedName name="m" localSheetId="38" hidden="1">{"'TDTGT (theo Dphuong)'!$A$4:$F$75"}</definedName>
    <definedName name="m" localSheetId="43" hidden="1">{"'TDTGT (theo Dphuong)'!$A$4:$F$75"}</definedName>
    <definedName name="m" localSheetId="44" hidden="1">{"'TDTGT (theo Dphuong)'!$A$4:$F$75"}</definedName>
    <definedName name="m" localSheetId="49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10">'[1]COAT&amp;WRAP-QIOT-#3'!#REF!</definedName>
    <definedName name="MAT" localSheetId="12">'[1]COAT&amp;WRAP-QIOT-#3'!#REF!</definedName>
    <definedName name="MAT" localSheetId="15">'[1]COAT&amp;WRAP-QIOT-#3'!#REF!</definedName>
    <definedName name="MAT" localSheetId="17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'[1]COAT&amp;WRAP-QIOT-#3'!#REF!</definedName>
    <definedName name="MAT" localSheetId="26">'[1]COAT&amp;WRAP-QIOT-#3'!#REF!</definedName>
    <definedName name="MAT" localSheetId="31">'[2]COAT&amp;WRAP-QIOT-#3'!#REF!</definedName>
    <definedName name="MAT" localSheetId="32">'[3]COAT&amp;WRAP-QIOT-#3'!#REF!</definedName>
    <definedName name="MAT" localSheetId="40">'[3]COAT&amp;WRAP-QIOT-#3'!#REF!</definedName>
    <definedName name="MAT" localSheetId="42">'[3]COAT&amp;WRAP-QIOT-#3'!#REF!</definedName>
    <definedName name="MAT" localSheetId="44">'[3]COAT&amp;WRAP-QIOT-#3'!#REF!</definedName>
    <definedName name="MAT" localSheetId="49">'[1]COAT&amp;WRAP-QIOT-#3'!#REF!</definedName>
    <definedName name="MAT" localSheetId="6">'[3]COAT&amp;WRAP-QIOT-#3'!#REF!</definedName>
    <definedName name="MAT">'[3]COAT&amp;WRAP-QIOT-#3'!#REF!</definedName>
    <definedName name="mc" localSheetId="10">#REF!</definedName>
    <definedName name="mc" localSheetId="12">#REF!</definedName>
    <definedName name="mc" localSheetId="15">#REF!</definedName>
    <definedName name="mc" localSheetId="17">#REF!</definedName>
    <definedName name="mc" localSheetId="18">#REF!</definedName>
    <definedName name="mc" localSheetId="19">#REF!</definedName>
    <definedName name="mc" localSheetId="20">#REF!</definedName>
    <definedName name="mc" localSheetId="31">#REF!</definedName>
    <definedName name="mc" localSheetId="32">#REF!</definedName>
    <definedName name="mc" localSheetId="34">#REF!</definedName>
    <definedName name="mc" localSheetId="36">#REF!</definedName>
    <definedName name="mc" localSheetId="37">#REF!</definedName>
    <definedName name="mc" localSheetId="38">#REF!</definedName>
    <definedName name="mc" localSheetId="40">#REF!</definedName>
    <definedName name="mc" localSheetId="42">#REF!</definedName>
    <definedName name="mc" localSheetId="43">#REF!</definedName>
    <definedName name="mc" localSheetId="44">#REF!</definedName>
    <definedName name="mc" localSheetId="46">#REF!</definedName>
    <definedName name="mc" localSheetId="49">#REF!</definedName>
    <definedName name="mc" localSheetId="6">#REF!</definedName>
    <definedName name="mc">#REF!</definedName>
    <definedName name="MF" localSheetId="10">'[1]COAT&amp;WRAP-QIOT-#3'!#REF!</definedName>
    <definedName name="MF" localSheetId="12">'[1]COAT&amp;WRAP-QIOT-#3'!#REF!</definedName>
    <definedName name="MF" localSheetId="15">'[1]COAT&amp;WRAP-QIOT-#3'!#REF!</definedName>
    <definedName name="MF" localSheetId="17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'[1]COAT&amp;WRAP-QIOT-#3'!#REF!</definedName>
    <definedName name="MF" localSheetId="26">'[1]COAT&amp;WRAP-QIOT-#3'!#REF!</definedName>
    <definedName name="MF" localSheetId="31">'[2]COAT&amp;WRAP-QIOT-#3'!#REF!</definedName>
    <definedName name="MF" localSheetId="32">'[3]COAT&amp;WRAP-QIOT-#3'!#REF!</definedName>
    <definedName name="MF" localSheetId="40">'[3]COAT&amp;WRAP-QIOT-#3'!#REF!</definedName>
    <definedName name="MF" localSheetId="42">'[3]COAT&amp;WRAP-QIOT-#3'!#REF!</definedName>
    <definedName name="MF" localSheetId="44">'[3]COAT&amp;WRAP-QIOT-#3'!#REF!</definedName>
    <definedName name="MF" localSheetId="49">'[1]COAT&amp;WRAP-QIOT-#3'!#REF!</definedName>
    <definedName name="MF" localSheetId="6">'[3]COAT&amp;WRAP-QIOT-#3'!#REF!</definedName>
    <definedName name="MF">'[3]COAT&amp;WRAP-QIOT-#3'!#REF!</definedName>
    <definedName name="mnh" localSheetId="10">'[7]2.74'!#REF!</definedName>
    <definedName name="mnh" localSheetId="12">'[7]2.74'!#REF!</definedName>
    <definedName name="mnh" localSheetId="15">'[7]2.74'!#REF!</definedName>
    <definedName name="mnh" localSheetId="17">'[8]2.74'!#REF!</definedName>
    <definedName name="mnh" localSheetId="18">'[8]2.74'!#REF!</definedName>
    <definedName name="mnh" localSheetId="19">'[8]2.74'!#REF!</definedName>
    <definedName name="mnh" localSheetId="20">'[8]2.74'!#REF!</definedName>
    <definedName name="mnh" localSheetId="26">'[9]2.74'!#REF!</definedName>
    <definedName name="mnh" localSheetId="31">'[9]2.74'!#REF!</definedName>
    <definedName name="mnh" localSheetId="32">'[10]2.74'!#REF!</definedName>
    <definedName name="mnh" localSheetId="40">'[9]2.74'!#REF!</definedName>
    <definedName name="mnh" localSheetId="42">'[9]2.74'!#REF!</definedName>
    <definedName name="mnh" localSheetId="44">'[9]2.74'!#REF!</definedName>
    <definedName name="mnh" localSheetId="49">'[9]2.74'!#REF!</definedName>
    <definedName name="mnh" localSheetId="6">'[8]2.74'!#REF!</definedName>
    <definedName name="mnh">'[8]2.74'!#REF!</definedName>
    <definedName name="n" localSheetId="10">'[7]2.74'!#REF!</definedName>
    <definedName name="n" localSheetId="12">'[7]2.74'!#REF!</definedName>
    <definedName name="n" localSheetId="15">'[7]2.74'!#REF!</definedName>
    <definedName name="n" localSheetId="18">'[8]2.74'!#REF!</definedName>
    <definedName name="n" localSheetId="19">'[8]2.74'!#REF!</definedName>
    <definedName name="n" localSheetId="20">'[8]2.74'!#REF!</definedName>
    <definedName name="n" localSheetId="26">'[9]2.74'!#REF!</definedName>
    <definedName name="n" localSheetId="31">'[9]2.74'!#REF!</definedName>
    <definedName name="n" localSheetId="32">'[10]2.74'!#REF!</definedName>
    <definedName name="n" localSheetId="40">'[9]2.74'!#REF!</definedName>
    <definedName name="n" localSheetId="42">'[9]2.74'!#REF!</definedName>
    <definedName name="n" localSheetId="44">'[9]2.74'!#REF!</definedName>
    <definedName name="n" localSheetId="49">'[9]2.74'!#REF!</definedName>
    <definedName name="n" localSheetId="6">'[8]2.74'!#REF!</definedName>
    <definedName name="n">'[8]2.74'!#REF!</definedName>
    <definedName name="nhan" localSheetId="10">#REF!</definedName>
    <definedName name="nhan" localSheetId="12">#REF!</definedName>
    <definedName name="nhan" localSheetId="15">#REF!</definedName>
    <definedName name="nhan" localSheetId="17">#REF!</definedName>
    <definedName name="nhan" localSheetId="18">#REF!</definedName>
    <definedName name="nhan" localSheetId="19">#REF!</definedName>
    <definedName name="nhan" localSheetId="20">#REF!</definedName>
    <definedName name="nhan" localSheetId="31">#REF!</definedName>
    <definedName name="nhan" localSheetId="32">#REF!</definedName>
    <definedName name="nhan" localSheetId="34">#REF!</definedName>
    <definedName name="nhan" localSheetId="36">#REF!</definedName>
    <definedName name="nhan" localSheetId="37">#REF!</definedName>
    <definedName name="nhan" localSheetId="40">#REF!</definedName>
    <definedName name="nhan" localSheetId="42">#REF!</definedName>
    <definedName name="nhan" localSheetId="43">#REF!</definedName>
    <definedName name="nhan" localSheetId="44">#REF!</definedName>
    <definedName name="nhan" localSheetId="46">#REF!</definedName>
    <definedName name="nhan" localSheetId="49">#REF!</definedName>
    <definedName name="nhan" localSheetId="6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15">#REF!</definedName>
    <definedName name="nuoc" localSheetId="17">#REF!</definedName>
    <definedName name="nuoc" localSheetId="18">#REF!</definedName>
    <definedName name="nuoc" localSheetId="19">#REF!</definedName>
    <definedName name="nuoc" localSheetId="20">#REF!</definedName>
    <definedName name="nuoc" localSheetId="31">#REF!</definedName>
    <definedName name="nuoc" localSheetId="32">#REF!</definedName>
    <definedName name="nuoc" localSheetId="34">#REF!</definedName>
    <definedName name="nuoc" localSheetId="36">#REF!</definedName>
    <definedName name="nuoc" localSheetId="37">#REF!</definedName>
    <definedName name="nuoc" localSheetId="38">#REF!</definedName>
    <definedName name="nuoc" localSheetId="40">#REF!</definedName>
    <definedName name="nuoc" localSheetId="42">#REF!</definedName>
    <definedName name="nuoc" localSheetId="43">#REF!</definedName>
    <definedName name="nuoc" localSheetId="44">#REF!</definedName>
    <definedName name="nuoc" localSheetId="49">#REF!</definedName>
    <definedName name="nuoc" localSheetId="6">#REF!</definedName>
    <definedName name="nuoc">#REF!</definedName>
    <definedName name="oanh" localSheetId="15" hidden="1">{#N/A,#N/A,FALSE,"Chung"}</definedName>
    <definedName name="oanh" localSheetId="17" hidden="1">{#N/A,#N/A,FALSE,"Chung"}</definedName>
    <definedName name="oanh" localSheetId="2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37" hidden="1">{#N/A,#N/A,FALSE,"Chung"}</definedName>
    <definedName name="oanh" localSheetId="38" hidden="1">{#N/A,#N/A,FALSE,"Chung"}</definedName>
    <definedName name="oanh" localSheetId="43" hidden="1">{#N/A,#N/A,FALSE,"Chung"}</definedName>
    <definedName name="oanh" localSheetId="44" hidden="1">{#N/A,#N/A,FALSE,"Chung"}</definedName>
    <definedName name="oanh" localSheetId="46" hidden="1">{#N/A,#N/A,FALSE,"Chung"}</definedName>
    <definedName name="oanh" localSheetId="49" hidden="1">{#N/A,#N/A,FALSE,"Chung"}</definedName>
    <definedName name="oanh" localSheetId="6" hidden="1">{#N/A,#N/A,FALSE,"Chung"}</definedName>
    <definedName name="oanh" hidden="1">{#N/A,#N/A,FALSE,"Chung"}</definedName>
    <definedName name="P" localSheetId="10">'[1]PNT-QUOT-#3'!#REF!</definedName>
    <definedName name="P" localSheetId="12">'[1]PNT-QUOT-#3'!#REF!</definedName>
    <definedName name="P" localSheetId="15">'[1]PNT-QUOT-#3'!#REF!</definedName>
    <definedName name="P" localSheetId="17">'[1]PNT-QUOT-#3'!#REF!</definedName>
    <definedName name="P" localSheetId="18">'[1]PNT-QUOT-#3'!#REF!</definedName>
    <definedName name="P" localSheetId="19">'[1]PNT-QUOT-#3'!#REF!</definedName>
    <definedName name="P" localSheetId="20">'[1]PNT-QUOT-#3'!#REF!</definedName>
    <definedName name="P" localSheetId="26">'[1]PNT-QUOT-#3'!#REF!</definedName>
    <definedName name="P" localSheetId="31">'[2]PNT-QUOT-#3'!#REF!</definedName>
    <definedName name="P" localSheetId="32">'[3]PNT-QUOT-#3'!#REF!</definedName>
    <definedName name="P" localSheetId="40">'[3]PNT-QUOT-#3'!#REF!</definedName>
    <definedName name="P" localSheetId="42">'[3]PNT-QUOT-#3'!#REF!</definedName>
    <definedName name="P" localSheetId="44">'[3]PNT-QUOT-#3'!#REF!</definedName>
    <definedName name="P" localSheetId="49">'[1]PNT-QUOT-#3'!#REF!</definedName>
    <definedName name="P" localSheetId="6">'[3]PNT-QUOT-#3'!#REF!</definedName>
    <definedName name="P">'[3]PNT-QUOT-#3'!#REF!</definedName>
    <definedName name="PEJM" localSheetId="10">'[1]COAT&amp;WRAP-QIOT-#3'!#REF!</definedName>
    <definedName name="PEJM" localSheetId="12">'[1]COAT&amp;WRAP-QIOT-#3'!#REF!</definedName>
    <definedName name="PEJM" localSheetId="15">'[1]COAT&amp;WRAP-QIOT-#3'!#REF!</definedName>
    <definedName name="PEJM" localSheetId="17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'[1]COAT&amp;WRAP-QIOT-#3'!#REF!</definedName>
    <definedName name="PEJM" localSheetId="26">'[1]COAT&amp;WRAP-QIOT-#3'!#REF!</definedName>
    <definedName name="PEJM" localSheetId="31">'[2]COAT&amp;WRAP-QIOT-#3'!#REF!</definedName>
    <definedName name="PEJM" localSheetId="32">'[3]COAT&amp;WRAP-QIOT-#3'!#REF!</definedName>
    <definedName name="PEJM" localSheetId="40">'[3]COAT&amp;WRAP-QIOT-#3'!#REF!</definedName>
    <definedName name="PEJM" localSheetId="42">'[3]COAT&amp;WRAP-QIOT-#3'!#REF!</definedName>
    <definedName name="PEJM" localSheetId="44">'[3]COAT&amp;WRAP-QIOT-#3'!#REF!</definedName>
    <definedName name="PEJM" localSheetId="49">'[1]COAT&amp;WRAP-QIOT-#3'!#REF!</definedName>
    <definedName name="PEJM" localSheetId="6">'[3]COAT&amp;WRAP-QIOT-#3'!#REF!</definedName>
    <definedName name="PEJM">'[3]COAT&amp;WRAP-QIOT-#3'!#REF!</definedName>
    <definedName name="PF" localSheetId="10">'[1]PNT-QUOT-#3'!#REF!</definedName>
    <definedName name="PF" localSheetId="12">'[1]PNT-QUOT-#3'!#REF!</definedName>
    <definedName name="PF" localSheetId="15">'[1]PNT-QUOT-#3'!#REF!</definedName>
    <definedName name="PF" localSheetId="17">'[1]PNT-QUOT-#3'!#REF!</definedName>
    <definedName name="PF" localSheetId="18">'[1]PNT-QUOT-#3'!#REF!</definedName>
    <definedName name="PF" localSheetId="19">'[1]PNT-QUOT-#3'!#REF!</definedName>
    <definedName name="PF" localSheetId="20">'[1]PNT-QUOT-#3'!#REF!</definedName>
    <definedName name="PF" localSheetId="26">'[1]PNT-QUOT-#3'!#REF!</definedName>
    <definedName name="PF" localSheetId="31">'[2]PNT-QUOT-#3'!#REF!</definedName>
    <definedName name="PF" localSheetId="32">'[3]PNT-QUOT-#3'!#REF!</definedName>
    <definedName name="PF" localSheetId="40">'[3]PNT-QUOT-#3'!#REF!</definedName>
    <definedName name="PF" localSheetId="42">'[3]PNT-QUOT-#3'!#REF!</definedName>
    <definedName name="PF" localSheetId="44">'[3]PNT-QUOT-#3'!#REF!</definedName>
    <definedName name="PF" localSheetId="49">'[1]PNT-QUOT-#3'!#REF!</definedName>
    <definedName name="PF" localSheetId="6">'[3]PNT-QUOT-#3'!#REF!</definedName>
    <definedName name="PF">'[3]PNT-QUOT-#3'!#REF!</definedName>
    <definedName name="PM" localSheetId="15">[11]IBASE!$AH$16:$AV$110</definedName>
    <definedName name="PM" localSheetId="17">[11]IBASE!$AH$16:$AV$110</definedName>
    <definedName name="PM" localSheetId="20">[11]IBASE!$AH$16:$AV$110</definedName>
    <definedName name="PM" localSheetId="31">[12]IBASE!$AH$16:$AV$110</definedName>
    <definedName name="PM" localSheetId="49">[11]IBASE!$AH$16:$AV$110</definedName>
    <definedName name="PM">[13]IBASE!$AH$16:$AV$110</definedName>
    <definedName name="Print_Area_MI" localSheetId="15">[14]ESTI.!$A$1:$U$52</definedName>
    <definedName name="Print_Area_MI" localSheetId="17">[14]ESTI.!$A$1:$U$52</definedName>
    <definedName name="Print_Area_MI" localSheetId="20">[14]ESTI.!$A$1:$U$52</definedName>
    <definedName name="Print_Area_MI" localSheetId="49">[14]ESTI.!$A$1:$U$52</definedName>
    <definedName name="Print_Area_MI">[15]ESTI.!$A$1:$U$52</definedName>
    <definedName name="_xlnm.Print_Titles" localSheetId="15">'[16]TiÕn ®é thùc hiÖn KC'!#REF!</definedName>
    <definedName name="_xlnm.Print_Titles" localSheetId="18">'[16]TiÕn ®é thùc hiÖn KC'!#REF!</definedName>
    <definedName name="_xlnm.Print_Titles" localSheetId="19">'[16]TiÕn ®é thùc hiÖn KC'!#REF!</definedName>
    <definedName name="_xlnm.Print_Titles" localSheetId="20">'[16]TiÕn ®é thùc hiÖn KC'!#REF!</definedName>
    <definedName name="_xlnm.Print_Titles" localSheetId="32">'[16]TiÕn ®é thùc hiÖn KC'!#REF!</definedName>
    <definedName name="_xlnm.Print_Titles" localSheetId="40">'[16]TiÕn ®é thùc hiÖn KC'!#REF!</definedName>
    <definedName name="_xlnm.Print_Titles" localSheetId="42">'[16]TiÕn ®é thùc hiÖn KC'!#REF!</definedName>
    <definedName name="_xlnm.Print_Titles" localSheetId="44">'[16]TiÕn ®é thùc hiÖn KC'!#REF!</definedName>
    <definedName name="_xlnm.Print_Titles" localSheetId="49">'[16]TiÕn ®é thùc hiÖn KC'!#REF!</definedName>
    <definedName name="_xlnm.Print_Titles" localSheetId="6">'[16]TiÕn ®é thùc hiÖn KC'!#REF!</definedName>
    <definedName name="_xlnm.Print_Titles">'[16]TiÕn ®é thùc hiÖn KC'!#REF!</definedName>
    <definedName name="pt" localSheetId="10">#REF!</definedName>
    <definedName name="pt" localSheetId="12">#REF!</definedName>
    <definedName name="pt" localSheetId="15">#REF!</definedName>
    <definedName name="pt" localSheetId="17">#REF!</definedName>
    <definedName name="pt" localSheetId="18">#REF!</definedName>
    <definedName name="pt" localSheetId="19">#REF!</definedName>
    <definedName name="pt" localSheetId="20">#REF!</definedName>
    <definedName name="pt" localSheetId="31">#REF!</definedName>
    <definedName name="pt" localSheetId="32">#REF!</definedName>
    <definedName name="pt" localSheetId="34">#REF!</definedName>
    <definedName name="pt" localSheetId="36">#REF!</definedName>
    <definedName name="pt" localSheetId="37">#REF!</definedName>
    <definedName name="pt" localSheetId="38">#REF!</definedName>
    <definedName name="pt" localSheetId="40">#REF!</definedName>
    <definedName name="pt" localSheetId="42">#REF!</definedName>
    <definedName name="pt" localSheetId="43">#REF!</definedName>
    <definedName name="pt" localSheetId="44">#REF!</definedName>
    <definedName name="pt" localSheetId="49">#REF!</definedName>
    <definedName name="pt" localSheetId="6">#REF!</definedName>
    <definedName name="pt">#REF!</definedName>
    <definedName name="ptr" localSheetId="10">#REF!</definedName>
    <definedName name="ptr" localSheetId="12">#REF!</definedName>
    <definedName name="ptr" localSheetId="15">#REF!</definedName>
    <definedName name="ptr" localSheetId="17">#REF!</definedName>
    <definedName name="ptr" localSheetId="18">#REF!</definedName>
    <definedName name="ptr" localSheetId="19">#REF!</definedName>
    <definedName name="ptr" localSheetId="20">#REF!</definedName>
    <definedName name="ptr" localSheetId="31">#REF!</definedName>
    <definedName name="ptr" localSheetId="32">#REF!</definedName>
    <definedName name="ptr" localSheetId="34">#REF!</definedName>
    <definedName name="ptr" localSheetId="40">#REF!</definedName>
    <definedName name="ptr" localSheetId="42">#REF!</definedName>
    <definedName name="ptr" localSheetId="43">#REF!</definedName>
    <definedName name="ptr" localSheetId="44">#REF!</definedName>
    <definedName name="ptr" localSheetId="49">#REF!</definedName>
    <definedName name="ptr" localSheetId="6">#REF!</definedName>
    <definedName name="ptr">#REF!</definedName>
    <definedName name="ptvt">'[17]ma-pt'!$A$6:$IV$228</definedName>
    <definedName name="qưeqwrqw" localSheetId="15" hidden="1">{#N/A,#N/A,FALSE,"Chung"}</definedName>
    <definedName name="qưeqwrqw" localSheetId="17" hidden="1">{#N/A,#N/A,FALSE,"Chung"}</definedName>
    <definedName name="qưeqwrqw" localSheetId="2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37" hidden="1">{#N/A,#N/A,FALSE,"Chung"}</definedName>
    <definedName name="qưeqwrqw" localSheetId="38" hidden="1">{#N/A,#N/A,FALSE,"Chung"}</definedName>
    <definedName name="qưeqwrqw" localSheetId="43" hidden="1">{#N/A,#N/A,FALSE,"Chung"}</definedName>
    <definedName name="qưeqwrqw" localSheetId="44" hidden="1">{#N/A,#N/A,FALSE,"Chung"}</definedName>
    <definedName name="qưeqwrqw" localSheetId="49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10">'[1]COAT&amp;WRAP-QIOT-#3'!#REF!</definedName>
    <definedName name="RT" localSheetId="12">'[1]COAT&amp;WRAP-QIOT-#3'!#REF!</definedName>
    <definedName name="RT" localSheetId="15">'[1]COAT&amp;WRAP-QIOT-#3'!#REF!</definedName>
    <definedName name="RT" localSheetId="17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'[1]COAT&amp;WRAP-QIOT-#3'!#REF!</definedName>
    <definedName name="RT" localSheetId="26">'[1]COAT&amp;WRAP-QIOT-#3'!#REF!</definedName>
    <definedName name="RT" localSheetId="31">'[2]COAT&amp;WRAP-QIOT-#3'!#REF!</definedName>
    <definedName name="RT" localSheetId="32">'[3]COAT&amp;WRAP-QIOT-#3'!#REF!</definedName>
    <definedName name="RT" localSheetId="40">'[3]COAT&amp;WRAP-QIOT-#3'!#REF!</definedName>
    <definedName name="RT" localSheetId="42">'[3]COAT&amp;WRAP-QIOT-#3'!#REF!</definedName>
    <definedName name="RT" localSheetId="44">'[3]COAT&amp;WRAP-QIOT-#3'!#REF!</definedName>
    <definedName name="RT" localSheetId="49">'[1]COAT&amp;WRAP-QIOT-#3'!#REF!</definedName>
    <definedName name="RT" localSheetId="6">'[3]COAT&amp;WRAP-QIOT-#3'!#REF!</definedName>
    <definedName name="RT">'[3]COAT&amp;WRAP-QIOT-#3'!#REF!</definedName>
    <definedName name="SB" localSheetId="15">[11]IBASE!$AH$7:$AL$14</definedName>
    <definedName name="SB" localSheetId="17">[11]IBASE!$AH$7:$AL$14</definedName>
    <definedName name="SB" localSheetId="20">[11]IBASE!$AH$7:$AL$14</definedName>
    <definedName name="SB" localSheetId="31">[12]IBASE!$AH$7:$AL$14</definedName>
    <definedName name="SB" localSheetId="49">[11]IBASE!$AH$7:$AL$14</definedName>
    <definedName name="SB">[13]IBASE!$AH$7:$AL$14</definedName>
    <definedName name="SORT" localSheetId="10">#REF!</definedName>
    <definedName name="SORT" localSheetId="12">#REF!</definedName>
    <definedName name="SORT" localSheetId="15">#REF!</definedName>
    <definedName name="SORT" localSheetId="17">#REF!</definedName>
    <definedName name="SORT" localSheetId="18">#REF!</definedName>
    <definedName name="SORT" localSheetId="19">#REF!</definedName>
    <definedName name="SORT" localSheetId="20">#REF!</definedName>
    <definedName name="SORT" localSheetId="31">#REF!</definedName>
    <definedName name="SORT" localSheetId="32">#REF!</definedName>
    <definedName name="SORT" localSheetId="34">#REF!</definedName>
    <definedName name="SORT" localSheetId="36">#REF!</definedName>
    <definedName name="SORT" localSheetId="37">#REF!</definedName>
    <definedName name="SORT" localSheetId="38">#REF!</definedName>
    <definedName name="SORT" localSheetId="40">#REF!</definedName>
    <definedName name="SORT" localSheetId="42">#REF!</definedName>
    <definedName name="SORT" localSheetId="43">#REF!</definedName>
    <definedName name="SORT" localSheetId="44">#REF!</definedName>
    <definedName name="SORT" localSheetId="46">#REF!</definedName>
    <definedName name="SORT" localSheetId="49">#REF!</definedName>
    <definedName name="SORT" localSheetId="6">#REF!</definedName>
    <definedName name="SORT">#REF!</definedName>
    <definedName name="SORT_AREA" localSheetId="15">'[14]DI-ESTI'!$A$8:$R$489</definedName>
    <definedName name="SORT_AREA" localSheetId="17">'[14]DI-ESTI'!$A$8:$R$489</definedName>
    <definedName name="SORT_AREA" localSheetId="20">'[14]DI-ESTI'!$A$8:$R$489</definedName>
    <definedName name="SORT_AREA" localSheetId="49">'[14]DI-ESTI'!$A$8:$R$489</definedName>
    <definedName name="SORT_AREA">'[15]DI-ESTI'!$A$8:$R$489</definedName>
    <definedName name="SP" localSheetId="10">'[1]PNT-QUOT-#3'!#REF!</definedName>
    <definedName name="SP" localSheetId="12">'[1]PNT-QUOT-#3'!#REF!</definedName>
    <definedName name="SP" localSheetId="15">'[1]PNT-QUOT-#3'!#REF!</definedName>
    <definedName name="SP" localSheetId="17">'[1]PNT-QUOT-#3'!#REF!</definedName>
    <definedName name="SP" localSheetId="18">'[1]PNT-QUOT-#3'!#REF!</definedName>
    <definedName name="SP" localSheetId="19">'[1]PNT-QUOT-#3'!#REF!</definedName>
    <definedName name="SP" localSheetId="20">'[1]PNT-QUOT-#3'!#REF!</definedName>
    <definedName name="SP" localSheetId="31">'[2]PNT-QUOT-#3'!#REF!</definedName>
    <definedName name="SP" localSheetId="32">'[3]PNT-QUOT-#3'!#REF!</definedName>
    <definedName name="SP" localSheetId="40">'[3]PNT-QUOT-#3'!#REF!</definedName>
    <definedName name="SP" localSheetId="42">'[3]PNT-QUOT-#3'!#REF!</definedName>
    <definedName name="SP" localSheetId="44">'[3]PNT-QUOT-#3'!#REF!</definedName>
    <definedName name="SP" localSheetId="49">'[1]PNT-QUOT-#3'!#REF!</definedName>
    <definedName name="SP" localSheetId="6">'[3]PNT-QUOT-#3'!#REF!</definedName>
    <definedName name="SP">'[3]PNT-QUOT-#3'!#REF!</definedName>
    <definedName name="sss" localSheetId="10">#REF!</definedName>
    <definedName name="sss" localSheetId="12">#REF!</definedName>
    <definedName name="sss" localSheetId="15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localSheetId="31">#REF!</definedName>
    <definedName name="sss" localSheetId="32">#REF!</definedName>
    <definedName name="sss" localSheetId="34">#REF!</definedName>
    <definedName name="sss" localSheetId="36">#REF!</definedName>
    <definedName name="sss" localSheetId="37">#REF!</definedName>
    <definedName name="sss" localSheetId="38">#REF!</definedName>
    <definedName name="sss" localSheetId="40">#REF!</definedName>
    <definedName name="sss" localSheetId="42">#REF!</definedName>
    <definedName name="sss" localSheetId="43">#REF!</definedName>
    <definedName name="sss" localSheetId="44">#REF!</definedName>
    <definedName name="sss" localSheetId="46">#REF!</definedName>
    <definedName name="sss" localSheetId="49">#REF!</definedName>
    <definedName name="sss" localSheetId="6">#REF!</definedName>
    <definedName name="sss">#REF!</definedName>
    <definedName name="TBA" localSheetId="10">#REF!</definedName>
    <definedName name="TBA" localSheetId="12">#REF!</definedName>
    <definedName name="TBA" localSheetId="15">#REF!</definedName>
    <definedName name="TBA" localSheetId="17">#REF!</definedName>
    <definedName name="TBA" localSheetId="18">#REF!</definedName>
    <definedName name="TBA" localSheetId="19">#REF!</definedName>
    <definedName name="TBA" localSheetId="20">#REF!</definedName>
    <definedName name="TBA" localSheetId="31">#REF!</definedName>
    <definedName name="TBA" localSheetId="32">#REF!</definedName>
    <definedName name="TBA" localSheetId="34">#REF!</definedName>
    <definedName name="TBA" localSheetId="40">#REF!</definedName>
    <definedName name="TBA" localSheetId="42">#REF!</definedName>
    <definedName name="TBA" localSheetId="43">#REF!</definedName>
    <definedName name="TBA" localSheetId="44">#REF!</definedName>
    <definedName name="TBA" localSheetId="46">#REF!</definedName>
    <definedName name="TBA" localSheetId="49">#REF!</definedName>
    <definedName name="TBA" localSheetId="6">#REF!</definedName>
    <definedName name="TBA">#REF!</definedName>
    <definedName name="td" localSheetId="10">#REF!</definedName>
    <definedName name="td" localSheetId="12">#REF!</definedName>
    <definedName name="td" localSheetId="15">#REF!</definedName>
    <definedName name="td" localSheetId="17">#REF!</definedName>
    <definedName name="td" localSheetId="18">#REF!</definedName>
    <definedName name="td" localSheetId="19">#REF!</definedName>
    <definedName name="td" localSheetId="20">#REF!</definedName>
    <definedName name="td" localSheetId="31">#REF!</definedName>
    <definedName name="td" localSheetId="32">#REF!</definedName>
    <definedName name="td" localSheetId="34">#REF!</definedName>
    <definedName name="td" localSheetId="40">#REF!</definedName>
    <definedName name="td" localSheetId="42">#REF!</definedName>
    <definedName name="td" localSheetId="43">#REF!</definedName>
    <definedName name="td" localSheetId="44">#REF!</definedName>
    <definedName name="td" localSheetId="49">#REF!</definedName>
    <definedName name="td" localSheetId="6">#REF!</definedName>
    <definedName name="td">#REF!</definedName>
    <definedName name="th_bl" localSheetId="10">#REF!</definedName>
    <definedName name="th_bl" localSheetId="12">#REF!</definedName>
    <definedName name="th_bl" localSheetId="15">#REF!</definedName>
    <definedName name="th_bl" localSheetId="17">#REF!</definedName>
    <definedName name="th_bl" localSheetId="18">#REF!</definedName>
    <definedName name="th_bl" localSheetId="19">#REF!</definedName>
    <definedName name="th_bl" localSheetId="20">#REF!</definedName>
    <definedName name="th_bl" localSheetId="31">#REF!</definedName>
    <definedName name="th_bl" localSheetId="32">#REF!</definedName>
    <definedName name="th_bl" localSheetId="34">#REF!</definedName>
    <definedName name="th_bl" localSheetId="36">#REF!</definedName>
    <definedName name="th_bl" localSheetId="37">#REF!</definedName>
    <definedName name="th_bl" localSheetId="38">#REF!</definedName>
    <definedName name="th_bl" localSheetId="40">#REF!</definedName>
    <definedName name="th_bl" localSheetId="42">#REF!</definedName>
    <definedName name="th_bl" localSheetId="43">#REF!</definedName>
    <definedName name="th_bl" localSheetId="44">#REF!</definedName>
    <definedName name="th_bl" localSheetId="46">#REF!</definedName>
    <definedName name="th_bl" localSheetId="49">#REF!</definedName>
    <definedName name="th_bl" localSheetId="6">#REF!</definedName>
    <definedName name="th_bl">#REF!</definedName>
    <definedName name="thanh" localSheetId="15" hidden="1">{"'TDTGT (theo Dphuong)'!$A$4:$F$75"}</definedName>
    <definedName name="thanh" localSheetId="17" hidden="1">{"'TDTGT (theo Dphuong)'!$A$4:$F$75"}</definedName>
    <definedName name="thanh" localSheetId="2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37" hidden="1">{"'TDTGT (theo Dphuong)'!$A$4:$F$75"}</definedName>
    <definedName name="thanh" localSheetId="38" hidden="1">{"'TDTGT (theo Dphuong)'!$A$4:$F$75"}</definedName>
    <definedName name="thanh" localSheetId="43" hidden="1">{"'TDTGT (theo Dphuong)'!$A$4:$F$75"}</definedName>
    <definedName name="thanh" localSheetId="44" hidden="1">{"'TDTGT (theo Dphuong)'!$A$4:$F$75"}</definedName>
    <definedName name="thanh" localSheetId="49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10">'[1]COAT&amp;WRAP-QIOT-#3'!#REF!</definedName>
    <definedName name="THK" localSheetId="12">'[1]COAT&amp;WRAP-QIOT-#3'!#REF!</definedName>
    <definedName name="THK" localSheetId="15">'[1]COAT&amp;WRAP-QIOT-#3'!#REF!</definedName>
    <definedName name="THK" localSheetId="17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'[1]COAT&amp;WRAP-QIOT-#3'!#REF!</definedName>
    <definedName name="THK" localSheetId="26">'[1]COAT&amp;WRAP-QIOT-#3'!#REF!</definedName>
    <definedName name="THK" localSheetId="31">'[2]COAT&amp;WRAP-QIOT-#3'!#REF!</definedName>
    <definedName name="THK" localSheetId="32">'[3]COAT&amp;WRAP-QIOT-#3'!#REF!</definedName>
    <definedName name="THK" localSheetId="40">'[3]COAT&amp;WRAP-QIOT-#3'!#REF!</definedName>
    <definedName name="THK" localSheetId="42">'[3]COAT&amp;WRAP-QIOT-#3'!#REF!</definedName>
    <definedName name="THK" localSheetId="44">'[3]COAT&amp;WRAP-QIOT-#3'!#REF!</definedName>
    <definedName name="THK" localSheetId="49">'[1]COAT&amp;WRAP-QIOT-#3'!#REF!</definedName>
    <definedName name="THK" localSheetId="6">'[3]COAT&amp;WRAP-QIOT-#3'!#REF!</definedName>
    <definedName name="THK">'[3]COAT&amp;WRAP-QIOT-#3'!#REF!</definedName>
    <definedName name="TMBLCSG" localSheetId="15">#REF!</definedName>
    <definedName name="TMBLCSG" localSheetId="26">#REF!</definedName>
    <definedName name="TMBLCSG" localSheetId="31">#REF!</definedName>
    <definedName name="TMBLCSG" localSheetId="32">#REF!</definedName>
    <definedName name="TMBLCSG" localSheetId="40">#REF!</definedName>
    <definedName name="TMBLCSG" localSheetId="42">#REF!</definedName>
    <definedName name="TMBLCSG" localSheetId="44">#REF!</definedName>
    <definedName name="TMBLCSG" localSheetId="49">#REF!</definedName>
    <definedName name="TMBLCSG" localSheetId="6">#REF!</definedName>
    <definedName name="TMBLCSG">#REF!</definedName>
    <definedName name="Tnghiep" localSheetId="15" hidden="1">{"'TDTGT (theo Dphuong)'!$A$4:$F$75"}</definedName>
    <definedName name="Tnghiep" localSheetId="17" hidden="1">{"'TDTGT (theo Dphuong)'!$A$4:$F$75"}</definedName>
    <definedName name="Tnghiep" localSheetId="2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37" hidden="1">{"'TDTGT (theo Dphuong)'!$A$4:$F$75"}</definedName>
    <definedName name="Tnghiep" localSheetId="38" hidden="1">{"'TDTGT (theo Dphuong)'!$A$4:$F$75"}</definedName>
    <definedName name="Tnghiep" localSheetId="43" hidden="1">{"'TDTGT (theo Dphuong)'!$A$4:$F$75"}</definedName>
    <definedName name="Tnghiep" localSheetId="44" hidden="1">{"'TDTGT (theo Dphuong)'!$A$4:$F$75"}</definedName>
    <definedName name="Tnghiep" localSheetId="49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 localSheetId="15">#REF!</definedName>
    <definedName name="ttt" localSheetId="17">#REF!</definedName>
    <definedName name="ttt" localSheetId="18">#REF!</definedName>
    <definedName name="ttt" localSheetId="19">#REF!</definedName>
    <definedName name="ttt" localSheetId="20">#REF!</definedName>
    <definedName name="ttt" localSheetId="31">#REF!</definedName>
    <definedName name="ttt" localSheetId="32">#REF!</definedName>
    <definedName name="ttt" localSheetId="34">#REF!</definedName>
    <definedName name="ttt" localSheetId="36">#REF!</definedName>
    <definedName name="ttt" localSheetId="37">#REF!</definedName>
    <definedName name="ttt" localSheetId="38">#REF!</definedName>
    <definedName name="ttt" localSheetId="40">#REF!</definedName>
    <definedName name="ttt" localSheetId="42">#REF!</definedName>
    <definedName name="ttt" localSheetId="43">#REF!</definedName>
    <definedName name="ttt" localSheetId="44">#REF!</definedName>
    <definedName name="ttt" localSheetId="49">#REF!</definedName>
    <definedName name="ttt" localSheetId="6">#REF!</definedName>
    <definedName name="ttt">#REF!</definedName>
    <definedName name="vfff" localSheetId="10">#REF!</definedName>
    <definedName name="vfff" localSheetId="12">#REF!</definedName>
    <definedName name="vfff" localSheetId="15">#REF!</definedName>
    <definedName name="vfff" localSheetId="17">#REF!</definedName>
    <definedName name="vfff" localSheetId="18">#REF!</definedName>
    <definedName name="vfff" localSheetId="19">#REF!</definedName>
    <definedName name="vfff" localSheetId="20">#REF!</definedName>
    <definedName name="vfff" localSheetId="31">#REF!</definedName>
    <definedName name="vfff" localSheetId="32">#REF!</definedName>
    <definedName name="vfff" localSheetId="34">#REF!</definedName>
    <definedName name="vfff" localSheetId="40">#REF!</definedName>
    <definedName name="vfff" localSheetId="42">#REF!</definedName>
    <definedName name="vfff" localSheetId="43">#REF!</definedName>
    <definedName name="vfff" localSheetId="44">#REF!</definedName>
    <definedName name="vfff" localSheetId="46">#REF!</definedName>
    <definedName name="vfff" localSheetId="49">#REF!</definedName>
    <definedName name="vfff" localSheetId="6">#REF!</definedName>
    <definedName name="vfff">#REF!</definedName>
    <definedName name="vn" localSheetId="15">#REF!</definedName>
    <definedName name="vn" localSheetId="26">#REF!</definedName>
    <definedName name="vn" localSheetId="31">#REF!</definedName>
    <definedName name="vn" localSheetId="32">#REF!</definedName>
    <definedName name="vn" localSheetId="40">#REF!</definedName>
    <definedName name="vn" localSheetId="42">#REF!</definedName>
    <definedName name="vn" localSheetId="44">#REF!</definedName>
    <definedName name="vn" localSheetId="49">#REF!</definedName>
    <definedName name="vn" localSheetId="6">#REF!</definedName>
    <definedName name="vn">#REF!</definedName>
    <definedName name="vv" localSheetId="15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37" hidden="1">{"'TDTGT (theo Dphuong)'!$A$4:$F$75"}</definedName>
    <definedName name="vv" localSheetId="38" hidden="1">{"'TDTGT (theo Dphuong)'!$A$4:$F$75"}</definedName>
    <definedName name="vv" localSheetId="43" hidden="1">{"'TDTGT (theo Dphuong)'!$A$4:$F$75"}</definedName>
    <definedName name="vv" localSheetId="44" hidden="1">{"'TDTGT (theo Dphuong)'!$A$4:$F$75"}</definedName>
    <definedName name="vv" localSheetId="49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3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37" hidden="1">{#N/A,#N/A,FALSE,"Chung"}</definedName>
    <definedName name="wrn.thu." localSheetId="38" hidden="1">{#N/A,#N/A,FALSE,"Chung"}</definedName>
    <definedName name="wrn.thu." localSheetId="4" hidden="1">{#N/A,#N/A,FALSE,"Chung"}</definedName>
    <definedName name="wrn.thu." localSheetId="43" hidden="1">{#N/A,#N/A,FALSE,"Chung"}</definedName>
    <definedName name="wrn.thu." localSheetId="44" hidden="1">{#N/A,#N/A,FALSE,"Chung"}</definedName>
    <definedName name="wrn.thu." localSheetId="46" hidden="1">{#N/A,#N/A,FALSE,"Chung"}</definedName>
    <definedName name="wrn.thu." localSheetId="49" hidden="1">{#N/A,#N/A,FALSE,"Chung"}</definedName>
    <definedName name="wrn.thu." localSheetId="6" hidden="1">{#N/A,#N/A,FALSE,"Chung"}</definedName>
    <definedName name="wrn.thu." hidden="1">{#N/A,#N/A,FALSE,"Chung"}</definedName>
    <definedName name="xd" localSheetId="15">'[18]7 THAI NGUYEN'!$A$11</definedName>
    <definedName name="xd" localSheetId="20">'[18]7 THAI NGUYEN'!$A$11</definedName>
    <definedName name="xd" localSheetId="49">'[18]7 THAI NGUYEN'!$A$11</definedName>
    <definedName name="xd">'[19]7 THAI NGUYEN'!$A$11</definedName>
    <definedName name="ZYX" localSheetId="10">#REF!</definedName>
    <definedName name="ZYX" localSheetId="12">#REF!</definedName>
    <definedName name="ZYX" localSheetId="15">#REF!</definedName>
    <definedName name="ZYX" localSheetId="17">#REF!</definedName>
    <definedName name="ZYX" localSheetId="18">#REF!</definedName>
    <definedName name="ZYX" localSheetId="19">#REF!</definedName>
    <definedName name="ZYX" localSheetId="20">#REF!</definedName>
    <definedName name="ZYX" localSheetId="31">#REF!</definedName>
    <definedName name="ZYX" localSheetId="32">#REF!</definedName>
    <definedName name="ZYX" localSheetId="34">#REF!</definedName>
    <definedName name="ZYX" localSheetId="36">#REF!</definedName>
    <definedName name="ZYX" localSheetId="37">#REF!</definedName>
    <definedName name="ZYX" localSheetId="38">#REF!</definedName>
    <definedName name="ZYX" localSheetId="40">#REF!</definedName>
    <definedName name="ZYX" localSheetId="42">#REF!</definedName>
    <definedName name="ZYX" localSheetId="43">#REF!</definedName>
    <definedName name="ZYX" localSheetId="44">#REF!</definedName>
    <definedName name="ZYX" localSheetId="46">#REF!</definedName>
    <definedName name="ZYX" localSheetId="49">#REF!</definedName>
    <definedName name="ZYX" localSheetId="6">#REF!</definedName>
    <definedName name="ZYX">#REF!</definedName>
    <definedName name="ZZZ" localSheetId="10">#REF!</definedName>
    <definedName name="ZZZ" localSheetId="12">#REF!</definedName>
    <definedName name="ZZZ" localSheetId="15">#REF!</definedName>
    <definedName name="ZZZ" localSheetId="17">#REF!</definedName>
    <definedName name="ZZZ" localSheetId="18">#REF!</definedName>
    <definedName name="ZZZ" localSheetId="19">#REF!</definedName>
    <definedName name="ZZZ" localSheetId="20">#REF!</definedName>
    <definedName name="ZZZ" localSheetId="31">#REF!</definedName>
    <definedName name="ZZZ" localSheetId="32">#REF!</definedName>
    <definedName name="ZZZ" localSheetId="34">#REF!</definedName>
    <definedName name="ZZZ" localSheetId="40">#REF!</definedName>
    <definedName name="ZZZ" localSheetId="42">#REF!</definedName>
    <definedName name="ZZZ" localSheetId="43">#REF!</definedName>
    <definedName name="ZZZ" localSheetId="44">#REF!</definedName>
    <definedName name="ZZZ" localSheetId="46">#REF!</definedName>
    <definedName name="ZZZ" localSheetId="49">#REF!</definedName>
    <definedName name="ZZZ" localSheetId="6">#REF!</definedName>
    <definedName name="ZZZ">#REF!</definedName>
  </definedNames>
  <calcPr calcId="144525" calcMode="manual"/>
</workbook>
</file>

<file path=xl/sharedStrings.xml><?xml version="1.0" encoding="utf-8"?>
<sst xmlns="http://schemas.openxmlformats.org/spreadsheetml/2006/main" count="2091" uniqueCount="797">
  <si>
    <t>6. Diện tích, sản lượng một số cây lâu năm</t>
  </si>
  <si>
    <t>Năm 2022</t>
  </si>
  <si>
    <t>Ước tính
năm 2023</t>
  </si>
  <si>
    <t>Năm 2023 so
với năm 2022 (%)</t>
  </si>
  <si>
    <t>I. Cây công nghiệp lâu năm</t>
  </si>
  <si>
    <r>
      <rPr>
        <b/>
        <sz val="10"/>
        <rFont val="Arial"/>
        <charset val="134"/>
      </rPr>
      <t xml:space="preserve">Diện tích gieo trồng </t>
    </r>
    <r>
      <rPr>
        <b/>
        <i/>
        <sz val="10"/>
        <rFont val="Arial"/>
        <charset val="134"/>
      </rPr>
      <t>(Nghìn ha)</t>
    </r>
  </si>
  <si>
    <t>Chè búp</t>
  </si>
  <si>
    <t>Cà phê</t>
  </si>
  <si>
    <t>Cao su</t>
  </si>
  <si>
    <t>Dừa</t>
  </si>
  <si>
    <t>Hồ tiêu</t>
  </si>
  <si>
    <t>Điều</t>
  </si>
  <si>
    <r>
      <rPr>
        <b/>
        <sz val="10"/>
        <rFont val="Arial"/>
        <charset val="134"/>
      </rPr>
      <t xml:space="preserve">Sản lượng </t>
    </r>
    <r>
      <rPr>
        <b/>
        <i/>
        <sz val="10"/>
        <rFont val="Arial"/>
        <charset val="134"/>
      </rPr>
      <t>(Nghìn tấn)</t>
    </r>
  </si>
  <si>
    <t>Chè (Búp tươi)</t>
  </si>
  <si>
    <t>Cà phê (Nhân)</t>
  </si>
  <si>
    <t>Cao su (Mủ khô)</t>
  </si>
  <si>
    <t>II. Cây ăn quả</t>
  </si>
  <si>
    <r>
      <rPr>
        <sz val="10"/>
        <color rgb="FFFF0000"/>
        <rFont val="Arial"/>
        <charset val="134"/>
      </rPr>
      <t xml:space="preserve">Chuối - </t>
    </r>
    <r>
      <rPr>
        <i/>
        <sz val="10"/>
        <color rgb="FFFF0000"/>
        <rFont val="Arial"/>
        <charset val="134"/>
      </rPr>
      <t>Banana</t>
    </r>
  </si>
  <si>
    <r>
      <rPr>
        <sz val="10"/>
        <rFont val="Arial"/>
        <charset val="134"/>
      </rPr>
      <t xml:space="preserve">Xoài - </t>
    </r>
    <r>
      <rPr>
        <i/>
        <sz val="10"/>
        <rFont val="Arial"/>
        <charset val="134"/>
      </rPr>
      <t>Mango</t>
    </r>
  </si>
  <si>
    <r>
      <rPr>
        <sz val="10"/>
        <rFont val="Arial"/>
        <charset val="134"/>
      </rPr>
      <t xml:space="preserve">Cam, quýt - </t>
    </r>
    <r>
      <rPr>
        <i/>
        <sz val="10"/>
        <rFont val="Arial"/>
        <charset val="134"/>
      </rPr>
      <t>Orange, mandarin</t>
    </r>
  </si>
  <si>
    <r>
      <rPr>
        <sz val="10"/>
        <rFont val="Arial"/>
        <charset val="134"/>
      </rPr>
      <t xml:space="preserve">Nhãn - </t>
    </r>
    <r>
      <rPr>
        <i/>
        <sz val="10"/>
        <rFont val="Arial"/>
        <charset val="134"/>
      </rPr>
      <t>Longan</t>
    </r>
  </si>
  <si>
    <r>
      <rPr>
        <sz val="10"/>
        <rFont val="Arial"/>
        <charset val="134"/>
      </rPr>
      <t xml:space="preserve">Vải - </t>
    </r>
    <r>
      <rPr>
        <i/>
        <sz val="10"/>
        <rFont val="Arial"/>
        <charset val="134"/>
      </rPr>
      <t>Litchi</t>
    </r>
  </si>
  <si>
    <r>
      <rPr>
        <sz val="10"/>
        <rFont val="Arial"/>
        <charset val="134"/>
      </rPr>
      <t xml:space="preserve">Chôm chôm - </t>
    </r>
    <r>
      <rPr>
        <i/>
        <sz val="10"/>
        <rFont val="Arial"/>
        <charset val="134"/>
      </rPr>
      <t>Rambutan</t>
    </r>
    <r>
      <rPr>
        <sz val="10"/>
        <rFont val="Arial"/>
        <charset val="134"/>
      </rPr>
      <t xml:space="preserve"> </t>
    </r>
  </si>
  <si>
    <r>
      <rPr>
        <sz val="10"/>
        <color rgb="FFFF0000"/>
        <rFont val="Arial"/>
        <charset val="134"/>
      </rPr>
      <t xml:space="preserve">Bưởi - </t>
    </r>
    <r>
      <rPr>
        <i/>
        <sz val="10"/>
        <color rgb="FFFF0000"/>
        <rFont val="Arial"/>
        <charset val="134"/>
      </rPr>
      <t>Pomelo</t>
    </r>
  </si>
  <si>
    <t>1. Tổng sản phẩm trong nước theo giá hiện hành</t>
  </si>
  <si>
    <t>Tỷ đồng</t>
  </si>
  <si>
    <t>Sơ bộ</t>
  </si>
  <si>
    <t>Ước tính</t>
  </si>
  <si>
    <t xml:space="preserve">Cộng dồn </t>
  </si>
  <si>
    <t>Cơ cấu (%)</t>
  </si>
  <si>
    <t>quý III</t>
  </si>
  <si>
    <t>quý IV</t>
  </si>
  <si>
    <t>cả năm</t>
  </si>
  <si>
    <t>Quý III</t>
  </si>
  <si>
    <t>Quý IV</t>
  </si>
  <si>
    <t>Cả</t>
  </si>
  <si>
    <t>năm</t>
  </si>
  <si>
    <t>TỔNG SỐ</t>
  </si>
  <si>
    <t>Nông, lâm nghiệp và thủy sản</t>
  </si>
  <si>
    <t>Nông nghiệp</t>
  </si>
  <si>
    <t>Lâm nghiệp</t>
  </si>
  <si>
    <t>Thủy sản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</si>
  <si>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</si>
  <si>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</si>
  <si>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</si>
  <si>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</si>
  <si>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nước nóng,
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</si>
  <si>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</si>
  <si>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</si>
  <si>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</si>
  <si>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</si>
  <si>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</si>
  <si>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</si>
  <si>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</si>
  <si>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</si>
  <si>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</si>
  <si>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</si>
  <si>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</si>
  <si>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</si>
  <si>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</si>
  <si>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</si>
  <si>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</si>
  <si>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</si>
  <si>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</si>
  <si>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</si>
  <si>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</si>
  <si>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Cộng</t>
  </si>
  <si>
    <t>So với cùng kỳ năm trước (%)</t>
  </si>
  <si>
    <t xml:space="preserve">dồn </t>
  </si>
  <si>
    <t>Sản xuất và phân phối điện, khí đốt, nước 
nóng, hơi nước và điều hòa không khí</t>
  </si>
  <si>
    <t>Hoạt động chuyên môn, khoa học
và công nghệ</t>
  </si>
  <si>
    <t>3.Tiến độ gieo trồng cây nông nghiệp đến ngày 15 tháng 12 năm 2023</t>
  </si>
  <si>
    <t xml:space="preserve"> Nghìn ha</t>
  </si>
  <si>
    <t>Thực hiện</t>
  </si>
  <si>
    <t>Thực hiện kỳ này</t>
  </si>
  <si>
    <t>cùng kỳ</t>
  </si>
  <si>
    <t>kỳ này</t>
  </si>
  <si>
    <t>so với cùng kỳ</t>
  </si>
  <si>
    <t>năm trước</t>
  </si>
  <si>
    <t>năm trước (%)</t>
  </si>
  <si>
    <t>1. Gieo cấy lúa đông xuân ở miền Nam</t>
  </si>
  <si>
    <r>
      <rPr>
        <i/>
        <sz val="10"/>
        <rFont val="Arial"/>
        <charset val="134"/>
      </rPr>
      <t xml:space="preserve">       Trong đó:</t>
    </r>
    <r>
      <rPr>
        <sz val="10"/>
        <rFont val="Arial"/>
        <charset val="134"/>
      </rPr>
      <t xml:space="preserve"> Đồng bằng sông Cửu Long</t>
    </r>
  </si>
  <si>
    <t>2. Gieo trồng một số cây vụ đông</t>
  </si>
  <si>
    <t>Ngô</t>
  </si>
  <si>
    <t>Khoai lang</t>
  </si>
  <si>
    <t>Đậu tương</t>
  </si>
  <si>
    <t>Lạc</t>
  </si>
  <si>
    <t xml:space="preserve">Rau, đậu các loại </t>
  </si>
  <si>
    <t xml:space="preserve">4. Diện tích, năng suất và sản lượng một số cây trồng chủ yếu </t>
  </si>
  <si>
    <t>Ước tính năm 2022</t>
  </si>
  <si>
    <t>Ước tính năm 2023</t>
  </si>
  <si>
    <t>Năm 2023 so với năm 2022 (%)</t>
  </si>
  <si>
    <t>Tổng</t>
  </si>
  <si>
    <t>Chia ra:</t>
  </si>
  <si>
    <t>số</t>
  </si>
  <si>
    <t>Miền Bắc</t>
  </si>
  <si>
    <t>Miền Nam</t>
  </si>
  <si>
    <t>1. Cây lương thực có hạt</t>
  </si>
  <si>
    <t>Lúa cả năm</t>
  </si>
  <si>
    <t xml:space="preserve">    Diện tích (Nghìn ha)</t>
  </si>
  <si>
    <t xml:space="preserve">    Năng suất (Tạ/ha)</t>
  </si>
  <si>
    <t xml:space="preserve">    Sản lượng (Nghìn tấn)</t>
  </si>
  <si>
    <t>Lúa đông xuân</t>
  </si>
  <si>
    <t>Lúa hè thu</t>
  </si>
  <si>
    <t>Lúa thu đông</t>
  </si>
  <si>
    <t/>
  </si>
  <si>
    <t>Lúa mùa</t>
  </si>
  <si>
    <t>Tổng sản lượng lương</t>
  </si>
  <si>
    <t>thực có hạt (Nghìn tấn)</t>
  </si>
  <si>
    <t>Trong đó:</t>
  </si>
  <si>
    <t xml:space="preserve">    Lúa</t>
  </si>
  <si>
    <t xml:space="preserve">    Ngô</t>
  </si>
  <si>
    <t>2. Cây chất bột có củ</t>
  </si>
  <si>
    <t>Sắn</t>
  </si>
  <si>
    <t>5. Diện tích, năng suất và sản lượng</t>
  </si>
  <si>
    <t xml:space="preserve">    một số cây công nghiệp hàng năm </t>
  </si>
  <si>
    <t>Ước tính 
năm 2023</t>
  </si>
  <si>
    <t>Năm 2023 so với
năm 2022 (%)</t>
  </si>
  <si>
    <t>Mía</t>
  </si>
  <si>
    <t>Lạc</t>
  </si>
  <si>
    <t>Rau các loại</t>
  </si>
  <si>
    <t>6. Diện tích, sản lượng một số cây công nghiệp lâu năm</t>
  </si>
  <si>
    <t>7. Sản phẩm chăn nuôi</t>
  </si>
  <si>
    <t xml:space="preserve">Sơ </t>
  </si>
  <si>
    <t>Ước</t>
  </si>
  <si>
    <t>So với cùng kỳ</t>
  </si>
  <si>
    <t>Năm</t>
  </si>
  <si>
    <t>bộ</t>
  </si>
  <si>
    <t xml:space="preserve"> tính</t>
  </si>
  <si>
    <t xml:space="preserve">quý IV </t>
  </si>
  <si>
    <t>so với</t>
  </si>
  <si>
    <t>2022 (%)</t>
  </si>
  <si>
    <t>Sản lượng thịt hơi xuất chuồng (Nghìn tấn)</t>
  </si>
  <si>
    <t>Thịt lợn</t>
  </si>
  <si>
    <t>Thịt gia cầm</t>
  </si>
  <si>
    <t xml:space="preserve">Thịt trâu </t>
  </si>
  <si>
    <t>Thịt bò</t>
  </si>
  <si>
    <t xml:space="preserve">Sản lượng sản phẩm chăn nuôi khác </t>
  </si>
  <si>
    <t>Trứng (Triệu quả)</t>
  </si>
  <si>
    <t>Sữa (Nghìn tấn)</t>
  </si>
  <si>
    <t>8. Kết quả sản xuất lâm nghiệp</t>
  </si>
  <si>
    <t>Diện tích rừng trồng mới tập trung (Nghìn ha)</t>
  </si>
  <si>
    <t>Số cây lâm nghiệp trồng phân tán (Triệu cây)</t>
  </si>
  <si>
    <r>
      <rPr>
        <sz val="10"/>
        <rFont val="Arial"/>
        <charset val="134"/>
      </rPr>
      <t>Sản lượng gỗ khai thác (Nghìn m</t>
    </r>
    <r>
      <rPr>
        <vertAlign val="superscript"/>
        <sz val="10"/>
        <rFont val="Arial"/>
        <charset val="134"/>
      </rPr>
      <t>3</t>
    </r>
    <r>
      <rPr>
        <sz val="10"/>
        <rFont val="Arial"/>
        <charset val="134"/>
      </rPr>
      <t>)</t>
    </r>
  </si>
  <si>
    <t>Diện tích rừng bị thiệt hại (Ha)</t>
  </si>
  <si>
    <t>Cháy rừng</t>
  </si>
  <si>
    <t>Chặt phá rừng</t>
  </si>
  <si>
    <t xml:space="preserve">9. Sản lượng thủy sản 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</si>
  <si>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</si>
  <si>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</si>
  <si>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</si>
  <si>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</si>
  <si>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</si>
  <si>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</si>
  <si>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</si>
  <si>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t>10. Chỉ số sản xuất công nghiệp tháng 12 và cả năm 2023</t>
  </si>
  <si>
    <t>%</t>
  </si>
  <si>
    <t>Tháng 11</t>
  </si>
  <si>
    <t>Tháng 12</t>
  </si>
  <si>
    <t xml:space="preserve">Tháng 12 </t>
  </si>
  <si>
    <t>Năm 2023</t>
  </si>
  <si>
    <t>năm 2023</t>
  </si>
  <si>
    <t>năm 2022</t>
  </si>
  <si>
    <t xml:space="preserve">tháng </t>
  </si>
  <si>
    <t>trước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</si>
  <si>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</si>
  <si>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</si>
  <si>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</si>
  <si>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</si>
  <si>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</si>
  <si>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</si>
  <si>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</si>
  <si>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</si>
  <si>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</si>
  <si>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</si>
  <si>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</si>
  <si>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</si>
  <si>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</si>
  <si>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</si>
  <si>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</si>
  <si>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</si>
  <si>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</si>
  <si>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</si>
  <si>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</si>
  <si>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</si>
  <si>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</si>
  <si>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</si>
  <si>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</si>
  <si>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</si>
  <si>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</si>
  <si>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</si>
  <si>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</si>
  <si>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</si>
  <si>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</si>
  <si>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</si>
  <si>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Cung cấp nước; hoạt động quản lý và xử lý rác thải,
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</si>
  <si>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</si>
  <si>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</si>
  <si>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</si>
  <si>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11. Chỉ số sản xuất công nghiệp các quý năm 2023</t>
  </si>
  <si>
    <t>So với cùng kỳ năm trước: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</si>
  <si>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</si>
  <si>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</si>
  <si>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</si>
  <si>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</si>
  <si>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</si>
  <si>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</si>
  <si>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</si>
  <si>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</si>
  <si>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</si>
  <si>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12. Một số sản phẩm chủ yếu của ngành công nghiệp</t>
  </si>
  <si>
    <t xml:space="preserve">      tháng 12 và cả năm 2023</t>
  </si>
  <si>
    <t>Đơn vị</t>
  </si>
  <si>
    <t>tính</t>
  </si>
  <si>
    <t>tháng 11</t>
  </si>
  <si>
    <t>tháng 12</t>
  </si>
  <si>
    <t xml:space="preserve">so với cùng kỳ </t>
  </si>
  <si>
    <t>(%)</t>
  </si>
  <si>
    <t>Than đá (than sạch)</t>
  </si>
  <si>
    <t>Dầu mỏ thô khai thác</t>
  </si>
  <si>
    <t>"</t>
  </si>
  <si>
    <t>Khí đốt thiên nhiên dạng khí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</si>
  <si>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</si>
  <si>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</si>
  <si>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</si>
  <si>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</si>
  <si>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</si>
  <si>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</si>
  <si>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</si>
  <si>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</si>
  <si>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</si>
  <si>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</si>
  <si>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</si>
  <si>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</si>
  <si>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</si>
  <si>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</si>
  <si>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</si>
  <si>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</si>
  <si>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</si>
  <si>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</si>
  <si>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</si>
  <si>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</si>
  <si>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</si>
  <si>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</si>
  <si>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</si>
  <si>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</si>
  <si>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</si>
  <si>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</si>
  <si>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</si>
  <si>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</si>
  <si>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</si>
  <si>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</si>
  <si>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</si>
  <si>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</si>
  <si>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</si>
  <si>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</si>
  <si>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</si>
  <si>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</si>
  <si>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</si>
  <si>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</si>
  <si>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</si>
  <si>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</si>
  <si>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</si>
  <si>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13. Một số sản phẩm chủ yếu của ngành công nghiệp các quý năm 2023</t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</si>
  <si>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3</t>
    </r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</si>
  <si>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2</t>
    </r>
  </si>
  <si>
    <t>14. Chỉ số tiêu thụ và tồn kho ngành công nghiệp chế biến, chế tạo</t>
  </si>
  <si>
    <t>Chỉ số tiêu thụ</t>
  </si>
  <si>
    <t>Chỉ số tồn kho</t>
  </si>
  <si>
    <t xml:space="preserve"> Tháng 12</t>
  </si>
  <si>
    <t>thời điểm</t>
  </si>
  <si>
    <t>31/12/2023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</si>
  <si>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</si>
  <si>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</si>
  <si>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</si>
  <si>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</si>
  <si>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</si>
  <si>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</si>
  <si>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</si>
  <si>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</si>
  <si>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15. Chỉ số sử dụng lao động của doanh nghiệp công nghiệp </t>
  </si>
  <si>
    <t>Chỉ số sử dụng</t>
  </si>
  <si>
    <t>lao động thời điểm</t>
  </si>
  <si>
    <t>01/12/2023 so với</t>
  </si>
  <si>
    <t>cùng thời điểm</t>
  </si>
  <si>
    <t>Chế biến gỗ và sản xuất sản phẩm từ gỗ, tre, nứa (trừ giường,
tủ, bàn, ghế); sản xuất sản phẩm từ rơm, rạ và vật liệu tết bện</t>
  </si>
  <si>
    <t>Sản xuất và phân phối điện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</si>
  <si>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</si>
  <si>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</si>
  <si>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</si>
  <si>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16. Chỉ số sử dụng lao động của doanh nghiệp công nghiệp </t>
  </si>
  <si>
    <t xml:space="preserve">      phân theo địa phương</t>
  </si>
  <si>
    <t>Chỉ số sử dụng lao động</t>
  </si>
  <si>
    <t xml:space="preserve"> thời điểm 01/12/2023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</si>
  <si>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</si>
  <si>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</si>
  <si>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</si>
  <si>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</si>
  <si>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</si>
  <si>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</si>
  <si>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</si>
  <si>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</si>
  <si>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</si>
  <si>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</si>
  <si>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</si>
  <si>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</si>
  <si>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</si>
  <si>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</si>
  <si>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</si>
  <si>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</si>
  <si>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</si>
  <si>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</si>
  <si>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</si>
  <si>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</si>
  <si>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</si>
  <si>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</si>
  <si>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</si>
  <si>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</si>
  <si>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</si>
  <si>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</si>
  <si>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</si>
  <si>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</si>
  <si>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</si>
  <si>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</si>
  <si>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</si>
  <si>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</si>
  <si>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</si>
  <si>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</si>
  <si>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16.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</si>
  <si>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</si>
  <si>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</si>
  <si>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</si>
  <si>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</si>
  <si>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</si>
  <si>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</si>
  <si>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</si>
  <si>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</si>
  <si>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</si>
  <si>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</si>
  <si>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</si>
  <si>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</si>
  <si>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</si>
  <si>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</si>
  <si>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</si>
  <si>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</si>
  <si>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</si>
  <si>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</si>
  <si>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</si>
  <si>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</si>
  <si>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</si>
  <si>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</si>
  <si>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</si>
  <si>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</si>
  <si>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</si>
  <si>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</si>
  <si>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</si>
  <si>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</si>
  <si>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</si>
  <si>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</si>
  <si>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</si>
  <si>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</si>
  <si>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17. Một số chỉ tiêu về doanh nghiệp </t>
  </si>
  <si>
    <t>Tháng 12 năm 2023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</si>
  <si>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</si>
  <si>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</si>
  <si>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</si>
  <si>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</si>
  <si>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</si>
  <si>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</si>
  <si>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</si>
  <si>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</si>
  <si>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</si>
  <si>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18. Doanh nghiệp đăng ký thành lập mới</t>
  </si>
  <si>
    <t xml:space="preserve">Năm 2023 so với </t>
  </si>
  <si>
    <t xml:space="preserve">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</si>
  <si>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</si>
  <si>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</si>
  <si>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</si>
  <si>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</si>
  <si>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</si>
  <si>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</si>
  <si>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</si>
  <si>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</si>
  <si>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</si>
  <si>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</si>
  <si>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</si>
  <si>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</si>
  <si>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</si>
  <si>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</si>
  <si>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</si>
  <si>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Bán buôn; bán lẻ; sửa chữa ô tô, xe máy</t>
  </si>
  <si>
    <t>Vận tải kho bãi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</si>
  <si>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</si>
  <si>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</si>
  <si>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</si>
  <si>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</si>
  <si>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19. Doanh nghiệp quay trở lại hoạt động</t>
  </si>
  <si>
    <t>Doanh nghiệp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</si>
  <si>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</si>
  <si>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</si>
  <si>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20. Doanh nghiệp tạm ngừng kinh doanh có thời hạn</t>
  </si>
  <si>
    <t>21. Doanh nghiệp hoàn tất thủ tục giải thể</t>
  </si>
  <si>
    <t>22. Vốn đầu tư thực hiện toàn xã hội theo giá hiện hành</t>
  </si>
  <si>
    <t>Nghìn tỷ đồng</t>
  </si>
  <si>
    <t xml:space="preserve">Năm 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</si>
  <si>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</si>
  <si>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</si>
  <si>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</si>
  <si>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</si>
  <si>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</si>
  <si>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</si>
  <si>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</si>
  <si>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</si>
  <si>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23. Vốn đầu tư thực hiện từ nguồn ngân sách Nhà nước</t>
  </si>
  <si>
    <t xml:space="preserve"> kế hoạch</t>
  </si>
  <si>
    <t>năm (%)</t>
  </si>
  <si>
    <t>Trung ương</t>
  </si>
  <si>
    <t>Bộ Giao thông vận tải</t>
  </si>
  <si>
    <t>Bộ NN và PTNT</t>
  </si>
  <si>
    <t>Bộ Tài nguyên và Môi trường</t>
  </si>
  <si>
    <t>Bộ Giáo dục và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</si>
  <si>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</si>
  <si>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</si>
  <si>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</si>
  <si>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</si>
  <si>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</si>
  <si>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</si>
  <si>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</si>
  <si>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</si>
  <si>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</si>
  <si>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</si>
  <si>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</si>
  <si>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</si>
  <si>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24. Vốn đầu tư thực hiện từ nguồn ngân sách Nhà nước các quý năm 2023</t>
  </si>
  <si>
    <t>quý II</t>
  </si>
  <si>
    <t>Quý II</t>
  </si>
  <si>
    <t>Bộ Giáo dục - Đào tạo</t>
  </si>
  <si>
    <t>Bộ Công thương</t>
  </si>
  <si>
    <t>25. Đầu tư nước ngoài vào Việt Nam được cấp phép từ 01/01- 20/12/2023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</si>
  <si>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</si>
  <si>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</si>
  <si>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</si>
  <si>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</si>
  <si>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</si>
  <si>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</si>
  <si>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</si>
  <si>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</si>
  <si>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Xin-ga-po</t>
  </si>
  <si>
    <t>Trung Quốc</t>
  </si>
  <si>
    <t>Đặc khu HC Hồng Công (TQ)</t>
  </si>
  <si>
    <t>Nhật Bản</t>
  </si>
  <si>
    <t>Đài Loan</t>
  </si>
  <si>
    <t>Hàn Quốc</t>
  </si>
  <si>
    <t>Thái Lan</t>
  </si>
  <si>
    <t>Đức</t>
  </si>
  <si>
    <t>Hà Lan</t>
  </si>
  <si>
    <t>Xa-Moa</t>
  </si>
  <si>
    <t>Thụy Điển</t>
  </si>
  <si>
    <t>Xây-Sen</t>
  </si>
  <si>
    <t>Đan Mạch</t>
  </si>
  <si>
    <t>Hoa Kỳ</t>
  </si>
  <si>
    <t>Ấn Độ</t>
  </si>
  <si>
    <t>I-xa-ren</t>
  </si>
  <si>
    <t>Quần đảo Virgin thuộc Anh</t>
  </si>
  <si>
    <t>26. Tổng mức bán lẻ hàng hóa và doanh thu dịch vụ tiêu dùng</t>
  </si>
  <si>
    <t>Cơ</t>
  </si>
  <si>
    <t>mức</t>
  </si>
  <si>
    <t>cấu (%)</t>
  </si>
  <si>
    <t xml:space="preserve">kỳ năm </t>
  </si>
  <si>
    <t>trước (%)</t>
  </si>
  <si>
    <t>Bán lẻ hàng hóa</t>
  </si>
  <si>
    <t>Dịch vụ lưu trú, ăn uống</t>
  </si>
  <si>
    <t>Du lịch lữ hành</t>
  </si>
  <si>
    <t>Dịch vụ khác</t>
  </si>
  <si>
    <t>27. Tổng mức bán lẻ hàng hóa và doanh thu dịch vụ tiêu dùng các quý năm 2023</t>
  </si>
  <si>
    <t>28.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</si>
  <si>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</si>
  <si>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</si>
  <si>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</si>
  <si>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</si>
  <si>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</si>
  <si>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</si>
  <si>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</si>
  <si>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</si>
  <si>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</si>
  <si>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</si>
  <si>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</si>
  <si>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</si>
  <si>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</si>
  <si>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</si>
  <si>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</si>
  <si>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</si>
  <si>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</si>
  <si>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</si>
  <si>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</si>
  <si>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</si>
  <si>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</si>
  <si>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</si>
  <si>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</si>
  <si>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</si>
  <si>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</si>
  <si>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</si>
  <si>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</si>
  <si>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</si>
  <si>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</si>
  <si>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</si>
  <si>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</si>
  <si>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</si>
  <si>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</si>
  <si>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</si>
  <si>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</si>
  <si>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</si>
  <si>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</si>
  <si>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</si>
  <si>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</si>
  <si>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</si>
  <si>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</si>
  <si>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29. Hàng hóa xuất khẩu các quý năm 2023</t>
  </si>
  <si>
    <t>Nghìn tấn; triệu USD</t>
  </si>
  <si>
    <t>Quý III năm 2023</t>
  </si>
  <si>
    <t>Quý IV năm 2023</t>
  </si>
  <si>
    <t>Máy ảnh, máy quay phim và linh kiện</t>
  </si>
  <si>
    <t>30. Hàng hóa nhập khẩu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</si>
  <si>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</si>
  <si>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</si>
  <si>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</si>
  <si>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</si>
  <si>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</si>
  <si>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</si>
  <si>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</si>
  <si>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</si>
  <si>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</si>
  <si>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</si>
  <si>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</si>
  <si>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</si>
  <si>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</si>
  <si>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</si>
  <si>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</si>
  <si>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</si>
  <si>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</si>
  <si>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</si>
  <si>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</si>
  <si>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</si>
  <si>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</si>
  <si>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</si>
  <si>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</si>
  <si>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r>
      <rPr>
        <sz val="10"/>
        <rFont val="Arial"/>
        <charset val="134"/>
      </rPr>
      <t xml:space="preserve"> Trong đó: Nguyên chiếc</t>
    </r>
    <r>
      <rPr>
        <vertAlign val="superscript"/>
        <sz val="10"/>
        <rFont val="Arial"/>
        <charset val="134"/>
      </rPr>
      <t>(*)</t>
    </r>
  </si>
  <si>
    <r>
      <rPr>
        <i/>
        <vertAlign val="superscript"/>
        <sz val="9"/>
        <rFont val="Arial"/>
        <charset val="134"/>
      </rPr>
      <t>(*)</t>
    </r>
    <r>
      <rPr>
        <i/>
        <sz val="9"/>
        <rFont val="Arial"/>
        <charset val="134"/>
      </rPr>
      <t>Chiếc, triệu USD</t>
    </r>
  </si>
  <si>
    <t>31. Hàng hóa nhập khẩu các quý năm 2023</t>
  </si>
  <si>
    <t>Khu vực KT trong nước</t>
  </si>
  <si>
    <t>Khu vực có vốn ĐTTTNN</t>
  </si>
  <si>
    <t>Hàng điện gia dụng và linh kiện</t>
  </si>
  <si>
    <t xml:space="preserve"> Trong đó: Nguyên chiếc(*)</t>
  </si>
  <si>
    <t>(*)Chiếc, triệu USD</t>
  </si>
  <si>
    <t>32. Xuất, nhập khẩu dịch vụ các quý năm 2023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</si>
  <si>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</si>
  <si>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</si>
  <si>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</si>
  <si>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</si>
  <si>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</si>
  <si>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</si>
  <si>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</si>
  <si>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</si>
  <si>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</si>
  <si>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 xml:space="preserve"> Trong đó phí vận tải hàng hóa NK</t>
  </si>
  <si>
    <t xml:space="preserve"> Trong đó phí bảo hiểm hàng hóa NK</t>
  </si>
  <si>
    <t xml:space="preserve">33. Chỉ số giá tiêu dùng, chỉ số giá vàng, chỉ số giá đô la Mỹ </t>
  </si>
  <si>
    <t xml:space="preserve">       và lạm phát cơ bản tháng 12 năm 2023</t>
  </si>
  <si>
    <t>Tháng 12 năm 2023 so với</t>
  </si>
  <si>
    <t>Bình quân quý IV</t>
  </si>
  <si>
    <t>Kỳ gốc</t>
  </si>
  <si>
    <t xml:space="preserve">so  với 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</si>
  <si>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</si>
  <si>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</si>
  <si>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</si>
  <si>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</si>
  <si>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</si>
  <si>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</si>
  <si>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</si>
  <si>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</si>
  <si>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</si>
  <si>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</si>
  <si>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</si>
  <si>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</si>
  <si>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</si>
  <si>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</si>
  <si>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</si>
  <si>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</si>
  <si>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</si>
  <si>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</si>
  <si>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</si>
  <si>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</si>
  <si>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</si>
  <si>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</si>
  <si>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0.17</t>
  </si>
  <si>
    <t>34. Chỉ số giá sản xuất</t>
  </si>
  <si>
    <t>Quý IV năm 2023 so với</t>
  </si>
  <si>
    <t xml:space="preserve"> so với 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</si>
  <si>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</si>
  <si>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</si>
  <si>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</si>
  <si>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</si>
  <si>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</si>
  <si>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</si>
  <si>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</si>
  <si>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35. Chỉ số giá vận tải, kho bãi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</si>
  <si>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</si>
  <si>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</si>
  <si>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</si>
  <si>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</si>
  <si>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</si>
  <si>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</si>
  <si>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</si>
  <si>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</si>
  <si>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</si>
  <si>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</si>
  <si>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</si>
  <si>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</si>
  <si>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</si>
  <si>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36. Chỉ số giá nguyên liệu, nhiên liệu, vật liệu dùng cho sản xuất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</si>
  <si>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</si>
  <si>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</si>
  <si>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</si>
  <si>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</si>
  <si>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</si>
  <si>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</si>
  <si>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</si>
  <si>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</si>
  <si>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</si>
  <si>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</si>
  <si>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</si>
  <si>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</si>
  <si>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 xml:space="preserve">37. Chỉ số giá xuất khẩu hàng hóa 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</si>
  <si>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</si>
  <si>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</si>
  <si>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</si>
  <si>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</si>
  <si>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</si>
  <si>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</si>
  <si>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</si>
  <si>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</si>
  <si>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</si>
  <si>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</si>
  <si>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</si>
  <si>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</si>
  <si>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</si>
  <si>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</si>
  <si>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</si>
  <si>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</si>
  <si>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</si>
  <si>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</si>
  <si>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</si>
  <si>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38. Chỉ số giá nhập khẩu hàng hóa 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</si>
  <si>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</si>
  <si>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</si>
  <si>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</si>
  <si>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</si>
  <si>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</si>
  <si>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</si>
  <si>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</si>
  <si>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 xml:space="preserve"> Nguyên phụ liệu dược phẩm</t>
  </si>
  <si>
    <t>Phân bón</t>
  </si>
  <si>
    <t>Thuốc trừ sâu</t>
  </si>
  <si>
    <t xml:space="preserve"> 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</si>
  <si>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</si>
  <si>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</si>
  <si>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</si>
  <si>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</si>
  <si>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</si>
  <si>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</si>
  <si>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</si>
  <si>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</si>
  <si>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r>
      <rPr>
        <b/>
        <sz val="12"/>
        <rFont val="Arial"/>
        <charset val="134"/>
      </rPr>
      <t>39. Tỷ giá thương mại hàng hóa</t>
    </r>
    <r>
      <rPr>
        <b/>
        <vertAlign val="superscript"/>
        <sz val="12"/>
        <rFont val="Arial"/>
        <charset val="134"/>
      </rPr>
      <t>(*)</t>
    </r>
  </si>
  <si>
    <r>
      <rPr>
        <vertAlign val="superscript"/>
        <sz val="10"/>
        <rFont val="Arial"/>
        <charset val="134"/>
      </rPr>
      <t>(*)</t>
    </r>
    <r>
      <rPr>
        <sz val="10"/>
        <rFont val="Arial"/>
        <charset val="134"/>
      </rPr>
      <t xml:space="preserve"> Chỉ số giá xuất khẩu hàng hóa so với chỉ số giá nhập khẩu hàng hóa.</t>
    </r>
  </si>
  <si>
    <t>40. Vận tải hành khách tháng 12 và năm 2023</t>
  </si>
  <si>
    <t>năm 2023 so</t>
  </si>
  <si>
    <t xml:space="preserve"> so với</t>
  </si>
  <si>
    <t>so với tháng</t>
  </si>
  <si>
    <t xml:space="preserve">với cùng kỳ 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</si>
  <si>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</si>
  <si>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</si>
  <si>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</si>
  <si>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</si>
  <si>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</si>
  <si>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</si>
  <si>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</si>
  <si>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</si>
  <si>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</si>
  <si>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</si>
  <si>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</si>
  <si>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41. Vận tải hành khách các quý năm 2023</t>
  </si>
  <si>
    <t>42. Vận tải hàng hoá tháng 12 và năm 2023</t>
  </si>
  <si>
    <t>I. Vận chuyển (Nghìn tấn)</t>
  </si>
  <si>
    <t>II. Luân chuyển (Triệu tấn.km)</t>
  </si>
  <si>
    <t>43. Vận tải hàng hoá các quý năm 2023</t>
  </si>
  <si>
    <t>44. Khách quốc tế đến Việt Nam</t>
  </si>
  <si>
    <t>Lượt người</t>
  </si>
  <si>
    <t>Tháng 12 năm</t>
  </si>
  <si>
    <t>2023 so với</t>
  </si>
  <si>
    <t>cùng kỳ năm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</si>
  <si>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</si>
  <si>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</si>
  <si>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</si>
  <si>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</si>
  <si>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</si>
  <si>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</si>
  <si>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</si>
  <si>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</si>
  <si>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</si>
  <si>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</si>
  <si>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</si>
  <si>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</si>
  <si>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</si>
  <si>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</si>
  <si>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</si>
  <si>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</si>
  <si>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</si>
  <si>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Tây Ban Nha</t>
  </si>
  <si>
    <t>I-ta-li-a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</si>
  <si>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</si>
  <si>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</si>
  <si>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</si>
  <si>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</si>
  <si>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</si>
  <si>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</si>
  <si>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</si>
  <si>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</si>
  <si>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</si>
  <si>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</si>
  <si>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45. Khách quốc tế đến Việt Nam các quý năm 2023</t>
  </si>
  <si>
    <t xml:space="preserve">Ấn Độ </t>
  </si>
  <si>
    <t>46. Một số chỉ tiêu dân số</t>
  </si>
  <si>
    <t>Dân số trung bình (Nghìn người)</t>
  </si>
  <si>
    <t>Phân theo giới tính</t>
  </si>
  <si>
    <t xml:space="preserve">   Nam</t>
  </si>
  <si>
    <t xml:space="preserve">   Nữ</t>
  </si>
  <si>
    <t>Phân theo khu vực</t>
  </si>
  <si>
    <t xml:space="preserve">  Thành thị</t>
  </si>
  <si>
    <t xml:space="preserve">  Nông thôn</t>
  </si>
  <si>
    <t>Tỷ lệ tăng dân số (%)</t>
  </si>
  <si>
    <t>Tỷ số giới tính của dân số (Số nam/100 nữ)</t>
  </si>
  <si>
    <t>Tỷ số giới tính của trẻ em mới sinh (Số bé trai/100 bé gái)</t>
  </si>
  <si>
    <t>Tỷ lệ dân số thành thị (%)</t>
  </si>
  <si>
    <t>Tổng tỷ suất sinh (Số con/phụ nữ)</t>
  </si>
  <si>
    <t>Tỷ suất sinh thô (‰)</t>
  </si>
  <si>
    <t>Tỷ suất chết thô (‰)</t>
  </si>
  <si>
    <t>Tỷ suất chết của trẻ em dưới 1 tuổi (‰)</t>
  </si>
  <si>
    <t>Tỷ suất chết của trẻ em dưới 5 tuổi (‰)</t>
  </si>
  <si>
    <t>Tuổi thọ trung bình tính từ lúc sinh (Tuổi)</t>
  </si>
  <si>
    <t xml:space="preserve">47. Một số chỉ tiêu lao động </t>
  </si>
  <si>
    <t>Quý I</t>
  </si>
  <si>
    <t>Nghìn người</t>
  </si>
  <si>
    <t xml:space="preserve">Lực lượng lao động từ 15 tuổi trở lên 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</si>
  <si>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</si>
  <si>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</si>
  <si>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</si>
  <si>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</si>
  <si>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</si>
  <si>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</si>
  <si>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Cơ cấu - %</t>
  </si>
  <si>
    <t>48. Tỷ lệ thất nghiệp và tỷ lệ thiếu việc làm</t>
  </si>
  <si>
    <t>Chung</t>
  </si>
  <si>
    <t>Thành thị</t>
  </si>
  <si>
    <t>Tỷ lệ thất nghiệp trong độ tuổi lao động</t>
  </si>
  <si>
    <t>Quý I năm 2023</t>
  </si>
  <si>
    <t>Quý II năm 2023</t>
  </si>
  <si>
    <t>Tỷ lệ thất nghiệp thanh niên (từ 15-24 tuổi)</t>
  </si>
  <si>
    <t>Tỷ lệ thiếu việc làm trong độ tuổi lao động</t>
  </si>
  <si>
    <r>
      <rPr>
        <b/>
        <sz val="12"/>
        <color indexed="8"/>
        <rFont val="Arial"/>
        <charset val="134"/>
      </rPr>
      <t>49. Tỷ lệ lao động có việc làm phi chính thức</t>
    </r>
    <r>
      <rPr>
        <b/>
        <vertAlign val="superscript"/>
        <sz val="12"/>
        <color indexed="8"/>
        <rFont val="Arial"/>
        <charset val="134"/>
      </rPr>
      <t>(*)</t>
    </r>
  </si>
  <si>
    <t>Tỷ lệ chung</t>
  </si>
  <si>
    <r>
      <rPr>
        <vertAlign val="superscript"/>
        <sz val="10"/>
        <color indexed="8"/>
        <rFont val="Arial"/>
        <charset val="134"/>
      </rPr>
      <t>(*)</t>
    </r>
    <r>
      <rPr>
        <sz val="10"/>
        <color indexed="8"/>
        <rFont val="Arial"/>
        <charset val="134"/>
      </rPr>
      <t xml:space="preserve"> Bao gồm cả lao động làm việc trong khu vực hộ nông, lâm nghiệp và thủy sản.</t>
    </r>
  </si>
  <si>
    <t>50. Một số chỉ tiêu xã hội - môi trường</t>
  </si>
  <si>
    <t>Cả năm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</si>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</sst>
</file>

<file path=xl/styles.xml><?xml version="1.0" encoding="utf-8"?>
<styleSheet xmlns="http://schemas.openxmlformats.org/spreadsheetml/2006/main">
  <numFmts count="20">
    <numFmt numFmtId="176" formatCode="#,##0.0;[Red]\-#,##0.0;\ &quot;-&quot;;[Blue]@"/>
    <numFmt numFmtId="177" formatCode="\ \ ########"/>
    <numFmt numFmtId="178" formatCode="0.0;[Red]0.0"/>
    <numFmt numFmtId="179" formatCode="_-* #,##0.00_-;\-* #,##0.00_-;_-* &quot;-&quot;??_-;_-@_-"/>
    <numFmt numFmtId="180" formatCode="_ * #,##0_ ;_ * \-#,##0_ ;_ * &quot;-&quot;_ ;_ @_ "/>
    <numFmt numFmtId="181" formatCode="_(* #,##0.000_);_(* \(#,##0.000\);_(* &quot;-&quot;??_);_(@_)"/>
    <numFmt numFmtId="182" formatCode="#,##0.0000_);\(#,##0.0000\)"/>
    <numFmt numFmtId="183" formatCode="#,##0.0;\-#,##0.0"/>
    <numFmt numFmtId="184" formatCode="_(* #,##0.0_);_(* \(#,##0.0\);_(* &quot;-&quot;??_);_(@_)"/>
    <numFmt numFmtId="185" formatCode="0.000"/>
    <numFmt numFmtId="186" formatCode="0.0%"/>
    <numFmt numFmtId="187" formatCode="0.00000"/>
    <numFmt numFmtId="188" formatCode="_(* #,##0_);_(* \(#,##0\);_(* &quot;-&quot;??_);_(@_)"/>
    <numFmt numFmtId="189" formatCode="0.0"/>
    <numFmt numFmtId="190" formatCode="_-* #,##0_-;\-* #,##0_-;_-* &quot;-&quot;_-;_-@_-"/>
    <numFmt numFmtId="191" formatCode="0.0000"/>
    <numFmt numFmtId="192" formatCode="_-&quot;$&quot;* #.##0_-;\-&quot;$&quot;* #.##0_-;_-&quot;$&quot;* &quot;-&quot;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13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9.5"/>
      <color rgb="FF000000"/>
      <name val="Arial"/>
      <charset val="134"/>
    </font>
    <font>
      <sz val="9.5"/>
      <color theme="1"/>
      <name val="Arial"/>
      <charset val="134"/>
    </font>
    <font>
      <sz val="12"/>
      <color theme="1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i/>
      <sz val="10"/>
      <name val="Arial"/>
      <charset val="134"/>
    </font>
    <font>
      <sz val="12"/>
      <color indexed="8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63"/>
    </font>
    <font>
      <sz val="10"/>
      <name val="Arial"/>
      <charset val="163"/>
    </font>
    <font>
      <b/>
      <sz val="9"/>
      <name val="Arial"/>
      <charset val="134"/>
    </font>
    <font>
      <i/>
      <sz val="9"/>
      <name val="Arial"/>
      <charset val="134"/>
    </font>
    <font>
      <sz val="9"/>
      <name val="Arial"/>
      <charset val="134"/>
    </font>
    <font>
      <sz val="13"/>
      <name val="Arial"/>
      <charset val="134"/>
    </font>
    <font>
      <sz val="10"/>
      <name val="Times New Roman"/>
      <charset val="134"/>
    </font>
    <font>
      <b/>
      <sz val="9.5"/>
      <name val="Arial"/>
      <charset val="134"/>
    </font>
    <font>
      <sz val="9.5"/>
      <name val="Arial"/>
      <charset val="134"/>
    </font>
    <font>
      <sz val="9.5"/>
      <name val="Times New Roman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4"/>
      <color theme="1"/>
      <name val="Times New Roman"/>
      <charset val="134"/>
    </font>
    <font>
      <sz val="11.5"/>
      <name val=".VnTime"/>
      <charset val="134"/>
    </font>
    <font>
      <sz val="13"/>
      <color theme="1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sz val="11"/>
      <color theme="1"/>
      <name val="Times New Roman"/>
      <charset val="134"/>
    </font>
    <font>
      <sz val="11.5"/>
      <color theme="1"/>
      <name val="Times New Roman"/>
      <charset val="134"/>
    </font>
    <font>
      <sz val="11.5"/>
      <color theme="1"/>
      <name val=".VnTime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sz val="12"/>
      <name val=".VnTime"/>
      <charset val="134"/>
    </font>
    <font>
      <b/>
      <sz val="12"/>
      <name val=".VnTime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1"/>
      <name val="Times New Roman"/>
      <charset val="134"/>
    </font>
    <font>
      <b/>
      <sz val="13"/>
      <name val=".VnArial"/>
      <charset val="134"/>
    </font>
    <font>
      <sz val="10"/>
      <name val=".VnArial"/>
      <charset val="134"/>
    </font>
    <font>
      <i/>
      <sz val="9.5"/>
      <name val="Arial"/>
      <charset val="134"/>
    </font>
    <font>
      <sz val="11"/>
      <color rgb="FF000000"/>
      <name val="Arial"/>
      <charset val="134"/>
    </font>
    <font>
      <sz val="9"/>
      <color indexed="8"/>
      <name val="Arial"/>
      <charset val="134"/>
    </font>
    <font>
      <b/>
      <i/>
      <sz val="9"/>
      <name val="Arial"/>
      <charset val="134"/>
    </font>
    <font>
      <sz val="13"/>
      <color theme="1"/>
      <name val="Times New Roman"/>
      <charset val="134"/>
    </font>
    <font>
      <sz val="9"/>
      <color theme="1"/>
      <name val="Times New Roman"/>
      <charset val="134"/>
    </font>
    <font>
      <b/>
      <sz val="13"/>
      <name val="Arial"/>
      <charset val="134"/>
    </font>
    <font>
      <b/>
      <sz val="13"/>
      <name val="Times New Roman"/>
      <charset val="134"/>
    </font>
    <font>
      <b/>
      <sz val="9"/>
      <name val="Times New Roman"/>
      <charset val="134"/>
    </font>
    <font>
      <b/>
      <sz val="9"/>
      <color theme="1"/>
      <name val="Arial"/>
      <charset val="134"/>
    </font>
    <font>
      <b/>
      <i/>
      <sz val="13"/>
      <name val="Times New Roman"/>
      <charset val="134"/>
    </font>
    <font>
      <b/>
      <i/>
      <sz val="9"/>
      <name val="Times New Roman"/>
      <charset val="134"/>
    </font>
    <font>
      <sz val="11.5"/>
      <name val="Arial"/>
      <charset val="134"/>
    </font>
    <font>
      <sz val="11"/>
      <name val="Arial"/>
      <charset val="134"/>
    </font>
    <font>
      <b/>
      <sz val="11.5"/>
      <name val="Arial"/>
      <charset val="134"/>
    </font>
    <font>
      <i/>
      <vertAlign val="superscript"/>
      <sz val="9"/>
      <name val="Arial"/>
      <charset val="134"/>
    </font>
    <font>
      <sz val="9"/>
      <color indexed="9"/>
      <name val="Arial"/>
      <charset val="134"/>
    </font>
    <font>
      <b/>
      <i/>
      <sz val="13"/>
      <name val="Arial"/>
      <charset val="134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i/>
      <sz val="10"/>
      <name val=".VnArial"/>
      <charset val="134"/>
    </font>
    <font>
      <sz val="12"/>
      <name val=".VnArial Narrow"/>
      <charset val="134"/>
    </font>
    <font>
      <b/>
      <i/>
      <sz val="10"/>
      <color indexed="8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b/>
      <i/>
      <sz val="9.5"/>
      <name val="Arial"/>
      <charset val="134"/>
    </font>
    <font>
      <b/>
      <i/>
      <sz val="9.5"/>
      <color theme="1"/>
      <name val="Arial"/>
      <charset val="134"/>
    </font>
    <font>
      <sz val="9"/>
      <color rgb="FF000000"/>
      <name val="Arial"/>
      <charset val="134"/>
    </font>
    <font>
      <b/>
      <sz val="11"/>
      <color theme="1"/>
      <name val="Arial"/>
      <charset val="134"/>
    </font>
    <font>
      <i/>
      <sz val="9"/>
      <color theme="1"/>
      <name val="Arial"/>
      <charset val="134"/>
    </font>
    <font>
      <b/>
      <sz val="11"/>
      <name val="Arial"/>
      <charset val="134"/>
    </font>
    <font>
      <b/>
      <sz val="9"/>
      <color indexed="8"/>
      <name val="Arial"/>
      <charset val="134"/>
    </font>
    <font>
      <sz val="9"/>
      <name val=".VnArial"/>
      <charset val="134"/>
    </font>
    <font>
      <sz val="9"/>
      <color indexed="8"/>
      <name val="Times New Roman"/>
      <charset val="134"/>
    </font>
    <font>
      <b/>
      <sz val="9.5"/>
      <color theme="1"/>
      <name val="Arial"/>
      <charset val="134"/>
    </font>
    <font>
      <sz val="8"/>
      <name val="Arial"/>
      <charset val="134"/>
    </font>
    <font>
      <sz val="9.5"/>
      <color indexed="8"/>
      <name val="Arial"/>
      <charset val="134"/>
    </font>
    <font>
      <sz val="9.5"/>
      <color theme="1"/>
      <name val="Calibri"/>
      <charset val="134"/>
      <scheme val="minor"/>
    </font>
    <font>
      <sz val="10"/>
      <color rgb="FFFF0000"/>
      <name val="Arial"/>
      <charset val="134"/>
    </font>
    <font>
      <b/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sz val="13"/>
      <color rgb="FFFF0000"/>
      <name val="Times New Roman"/>
      <charset val="134"/>
    </font>
    <font>
      <sz val="10"/>
      <name val=".VnTime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2"/>
      <name val="VNTime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3"/>
      <name val=".VnTime"/>
      <charset val="134"/>
    </font>
    <font>
      <sz val="11"/>
      <color theme="1"/>
      <name val="Calibri"/>
      <charset val="163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MS Sans Serif"/>
      <charset val="134"/>
    </font>
    <font>
      <b/>
      <sz val="11"/>
      <color rgb="FFFA7D00"/>
      <name val="Calibri"/>
      <charset val="0"/>
      <scheme val="minor"/>
    </font>
    <font>
      <sz val="11"/>
      <color indexed="8"/>
      <name val="Arial"/>
      <charset val="134"/>
    </font>
    <font>
      <b/>
      <sz val="11"/>
      <color rgb="FF3F3F3F"/>
      <name val="Calibri"/>
      <charset val="0"/>
      <scheme val="minor"/>
    </font>
    <font>
      <sz val="14"/>
      <color indexed="8"/>
      <name val="Times New Roman"/>
      <charset val="134"/>
    </font>
    <font>
      <sz val="11"/>
      <color rgb="FFFA7D00"/>
      <name val="Calibri"/>
      <charset val="0"/>
      <scheme val="minor"/>
    </font>
    <font>
      <sz val="10"/>
      <color indexed="8"/>
      <name val="Arial"/>
      <charset val="163"/>
    </font>
    <font>
      <sz val="12"/>
      <name val=".VnArial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vertAlign val="superscript"/>
      <sz val="12"/>
      <color indexed="8"/>
      <name val="Arial"/>
      <charset val="134"/>
    </font>
    <font>
      <vertAlign val="superscript"/>
      <sz val="10"/>
      <color indexed="8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name val="Arial"/>
      <charset val="134"/>
    </font>
    <font>
      <i/>
      <sz val="12"/>
      <name val="Arial"/>
      <charset val="134"/>
    </font>
    <font>
      <vertAlign val="superscript"/>
      <sz val="9.5"/>
      <name val="Arial"/>
      <charset val="134"/>
    </font>
    <font>
      <vertAlign val="superscript"/>
      <sz val="9"/>
      <name val="Arial"/>
      <charset val="134"/>
    </font>
    <font>
      <i/>
      <sz val="10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9" fontId="11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7" fillId="0" borderId="0"/>
    <xf numFmtId="0" fontId="97" fillId="0" borderId="0"/>
    <xf numFmtId="0" fontId="117" fillId="0" borderId="0"/>
    <xf numFmtId="0" fontId="97" fillId="0" borderId="0"/>
    <xf numFmtId="0" fontId="97" fillId="0" borderId="0"/>
    <xf numFmtId="0" fontId="97" fillId="0" borderId="0"/>
    <xf numFmtId="0" fontId="49" fillId="0" borderId="0" applyAlignment="0">
      <alignment vertical="top" wrapText="1"/>
      <protection locked="0"/>
    </xf>
    <xf numFmtId="0" fontId="11" fillId="0" borderId="0"/>
    <xf numFmtId="0" fontId="113" fillId="0" borderId="0"/>
    <xf numFmtId="0" fontId="113" fillId="0" borderId="0"/>
    <xf numFmtId="0" fontId="113" fillId="0" borderId="0"/>
    <xf numFmtId="0" fontId="43" fillId="0" borderId="0"/>
    <xf numFmtId="0" fontId="120" fillId="0" borderId="0"/>
    <xf numFmtId="0" fontId="119" fillId="0" borderId="0"/>
    <xf numFmtId="0" fontId="97" fillId="0" borderId="0"/>
    <xf numFmtId="0" fontId="11" fillId="0" borderId="0"/>
    <xf numFmtId="0" fontId="11" fillId="0" borderId="0"/>
    <xf numFmtId="0" fontId="117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93" fillId="0" borderId="0"/>
    <xf numFmtId="0" fontId="11" fillId="0" borderId="0"/>
    <xf numFmtId="0" fontId="43" fillId="0" borderId="0"/>
    <xf numFmtId="0" fontId="43" fillId="0" borderId="0"/>
    <xf numFmtId="0" fontId="97" fillId="0" borderId="0"/>
    <xf numFmtId="0" fontId="0" fillId="0" borderId="0"/>
    <xf numFmtId="0" fontId="43" fillId="0" borderId="0"/>
    <xf numFmtId="0" fontId="11" fillId="0" borderId="0"/>
    <xf numFmtId="0" fontId="11" fillId="0" borderId="0"/>
    <xf numFmtId="0" fontId="0" fillId="0" borderId="0"/>
    <xf numFmtId="0" fontId="121" fillId="0" borderId="0" applyNumberFormat="0" applyFill="0" applyBorder="0" applyAlignment="0" applyProtection="0">
      <alignment vertical="center"/>
    </xf>
    <xf numFmtId="0" fontId="110" fillId="0" borderId="0"/>
    <xf numFmtId="0" fontId="0" fillId="0" borderId="0"/>
    <xf numFmtId="0" fontId="113" fillId="0" borderId="0"/>
    <xf numFmtId="0" fontId="21" fillId="0" borderId="0"/>
    <xf numFmtId="0" fontId="109" fillId="0" borderId="0"/>
    <xf numFmtId="184" fontId="43" fillId="0" borderId="0" applyFont="0" applyFill="0" applyBorder="0" applyAlignment="0" applyProtection="0"/>
    <xf numFmtId="0" fontId="32" fillId="0" borderId="0"/>
    <xf numFmtId="0" fontId="32" fillId="0" borderId="0"/>
    <xf numFmtId="0" fontId="43" fillId="0" borderId="0"/>
    <xf numFmtId="0" fontId="0" fillId="0" borderId="0"/>
    <xf numFmtId="0" fontId="0" fillId="0" borderId="0"/>
    <xf numFmtId="0" fontId="43" fillId="0" borderId="0"/>
    <xf numFmtId="0" fontId="0" fillId="0" borderId="0"/>
    <xf numFmtId="0" fontId="11" fillId="0" borderId="0"/>
    <xf numFmtId="0" fontId="0" fillId="0" borderId="0"/>
    <xf numFmtId="0" fontId="43" fillId="0" borderId="0"/>
    <xf numFmtId="0" fontId="11" fillId="0" borderId="0"/>
    <xf numFmtId="0" fontId="107" fillId="30" borderId="0" applyNumberFormat="0" applyBorder="0" applyAlignment="0" applyProtection="0">
      <alignment vertical="center"/>
    </xf>
    <xf numFmtId="179" fontId="43" fillId="0" borderId="0" applyFont="0" applyFill="0" applyBorder="0" applyAlignment="0" applyProtection="0"/>
    <xf numFmtId="0" fontId="43" fillId="0" borderId="0"/>
    <xf numFmtId="0" fontId="43" fillId="0" borderId="0"/>
    <xf numFmtId="0" fontId="0" fillId="0" borderId="0"/>
    <xf numFmtId="0" fontId="111" fillId="21" borderId="9" applyNumberFormat="0" applyAlignment="0" applyProtection="0">
      <alignment vertical="center"/>
    </xf>
    <xf numFmtId="192" fontId="43" fillId="0" borderId="0" applyFont="0" applyFill="0" applyBorder="0" applyAlignment="0" applyProtection="0"/>
    <xf numFmtId="0" fontId="0" fillId="0" borderId="0"/>
    <xf numFmtId="0" fontId="107" fillId="19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0" fillId="0" borderId="0"/>
    <xf numFmtId="43" fontId="32" fillId="0" borderId="0" applyFont="0" applyFill="0" applyBorder="0" applyAlignment="0" applyProtection="0"/>
    <xf numFmtId="0" fontId="107" fillId="22" borderId="0" applyNumberFormat="0" applyBorder="0" applyAlignment="0" applyProtection="0">
      <alignment vertical="center"/>
    </xf>
    <xf numFmtId="0" fontId="107" fillId="28" borderId="0" applyNumberFormat="0" applyBorder="0" applyAlignment="0" applyProtection="0">
      <alignment vertical="center"/>
    </xf>
    <xf numFmtId="0" fontId="107" fillId="31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6" fillId="27" borderId="10" applyNumberFormat="0" applyAlignment="0" applyProtection="0">
      <alignment vertical="center"/>
    </xf>
    <xf numFmtId="43" fontId="0" fillId="0" borderId="0" applyFont="0" applyFill="0" applyBorder="0" applyAlignment="0" applyProtection="0"/>
    <xf numFmtId="0" fontId="32" fillId="0" borderId="0"/>
    <xf numFmtId="0" fontId="110" fillId="0" borderId="0"/>
    <xf numFmtId="0" fontId="107" fillId="16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9" fillId="0" borderId="0"/>
    <xf numFmtId="0" fontId="11" fillId="0" borderId="0"/>
    <xf numFmtId="0" fontId="10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1" fillId="0" borderId="0"/>
    <xf numFmtId="43" fontId="115" fillId="0" borderId="0" applyFont="0" applyFill="0" applyBorder="0" applyAlignment="0" applyProtection="0"/>
    <xf numFmtId="0" fontId="107" fillId="32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43" fillId="0" borderId="0"/>
    <xf numFmtId="43" fontId="0" fillId="0" borderId="0" applyFont="0" applyFill="0" applyBorder="0" applyAlignment="0" applyProtection="0"/>
    <xf numFmtId="0" fontId="118" fillId="0" borderId="1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0"/>
    <xf numFmtId="0" fontId="103" fillId="13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107" fillId="8" borderId="0" applyNumberFormat="0" applyBorder="0" applyAlignment="0" applyProtection="0">
      <alignment vertical="center"/>
    </xf>
    <xf numFmtId="0" fontId="103" fillId="23" borderId="0" applyNumberFormat="0" applyBorder="0" applyAlignment="0" applyProtection="0">
      <alignment vertical="center"/>
    </xf>
    <xf numFmtId="0" fontId="103" fillId="26" borderId="0" applyNumberFormat="0" applyBorder="0" applyAlignment="0" applyProtection="0">
      <alignment vertical="center"/>
    </xf>
    <xf numFmtId="0" fontId="0" fillId="0" borderId="0"/>
    <xf numFmtId="0" fontId="106" fillId="7" borderId="0" applyNumberFormat="0" applyBorder="0" applyAlignment="0" applyProtection="0">
      <alignment vertical="center"/>
    </xf>
    <xf numFmtId="0" fontId="105" fillId="6" borderId="0" applyNumberFormat="0" applyBorder="0" applyAlignment="0" applyProtection="0">
      <alignment vertical="center"/>
    </xf>
    <xf numFmtId="0" fontId="97" fillId="0" borderId="0"/>
    <xf numFmtId="0" fontId="93" fillId="0" borderId="0"/>
    <xf numFmtId="0" fontId="0" fillId="0" borderId="0"/>
    <xf numFmtId="0" fontId="103" fillId="29" borderId="0" applyNumberFormat="0" applyBorder="0" applyAlignment="0" applyProtection="0">
      <alignment vertical="center"/>
    </xf>
    <xf numFmtId="0" fontId="122" fillId="0" borderId="12" applyNumberFormat="0" applyFill="0" applyAlignment="0" applyProtection="0">
      <alignment vertical="center"/>
    </xf>
    <xf numFmtId="0" fontId="69" fillId="0" borderId="0"/>
    <xf numFmtId="190" fontId="43" fillId="0" borderId="0" applyFont="0" applyFill="0" applyBorder="0" applyAlignment="0" applyProtection="0"/>
    <xf numFmtId="44" fontId="96" fillId="0" borderId="0" applyFont="0" applyFill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96" fillId="4" borderId="7" applyNumberFormat="0" applyFont="0" applyAlignment="0" applyProtection="0">
      <alignment vertical="center"/>
    </xf>
    <xf numFmtId="0" fontId="0" fillId="0" borderId="0"/>
    <xf numFmtId="9" fontId="96" fillId="0" borderId="0" applyFon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14" fillId="27" borderId="9" applyNumberFormat="0" applyAlignment="0" applyProtection="0">
      <alignment vertical="center"/>
    </xf>
    <xf numFmtId="0" fontId="101" fillId="3" borderId="0" applyNumberFormat="0" applyBorder="0" applyAlignment="0" applyProtection="0">
      <alignment vertical="center"/>
    </xf>
    <xf numFmtId="0" fontId="102" fillId="0" borderId="8" applyNumberFormat="0" applyFill="0" applyAlignment="0" applyProtection="0">
      <alignment vertical="center"/>
    </xf>
    <xf numFmtId="0" fontId="100" fillId="0" borderId="0"/>
    <xf numFmtId="0" fontId="70" fillId="0" borderId="0"/>
    <xf numFmtId="0" fontId="99" fillId="0" borderId="0" applyNumberFormat="0" applyFill="0" applyBorder="0" applyAlignment="0" applyProtection="0">
      <alignment vertical="center"/>
    </xf>
    <xf numFmtId="0" fontId="98" fillId="0" borderId="6" applyNumberFormat="0" applyFill="0" applyAlignment="0" applyProtection="0">
      <alignment vertical="center"/>
    </xf>
    <xf numFmtId="0" fontId="97" fillId="0" borderId="0"/>
    <xf numFmtId="180" fontId="96" fillId="0" borderId="0" applyFont="0" applyFill="0" applyBorder="0" applyAlignment="0" applyProtection="0">
      <alignment vertical="center"/>
    </xf>
    <xf numFmtId="0" fontId="43" fillId="0" borderId="0"/>
    <xf numFmtId="0" fontId="112" fillId="0" borderId="0" applyNumberFormat="0" applyFill="0" applyBorder="0" applyAlignment="0" applyProtection="0">
      <alignment vertical="center"/>
    </xf>
    <xf numFmtId="0" fontId="43" fillId="0" borderId="0"/>
    <xf numFmtId="0" fontId="0" fillId="0" borderId="0"/>
    <xf numFmtId="42" fontId="96" fillId="0" borderId="0" applyFont="0" applyFill="0" applyBorder="0" applyAlignment="0" applyProtection="0">
      <alignment vertical="center"/>
    </xf>
    <xf numFmtId="0" fontId="70" fillId="0" borderId="0"/>
    <xf numFmtId="0" fontId="11" fillId="0" borderId="0"/>
    <xf numFmtId="0" fontId="95" fillId="0" borderId="0" applyNumberFormat="0" applyFill="0" applyBorder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94" fillId="2" borderId="5" applyNumberFormat="0" applyAlignment="0" applyProtection="0">
      <alignment vertical="center"/>
    </xf>
    <xf numFmtId="0" fontId="107" fillId="18" borderId="0" applyNumberFormat="0" applyBorder="0" applyAlignment="0" applyProtection="0">
      <alignment vertical="center"/>
    </xf>
  </cellStyleXfs>
  <cellXfs count="1039">
    <xf numFmtId="0" fontId="0" fillId="0" borderId="0" xfId="0"/>
    <xf numFmtId="0" fontId="1" fillId="0" borderId="0" xfId="63" applyFont="1"/>
    <xf numFmtId="0" fontId="0" fillId="0" borderId="0" xfId="63"/>
    <xf numFmtId="0" fontId="2" fillId="0" borderId="0" xfId="63" applyFont="1"/>
    <xf numFmtId="0" fontId="3" fillId="0" borderId="1" xfId="63" applyFont="1" applyBorder="1"/>
    <xf numFmtId="0" fontId="4" fillId="0" borderId="0" xfId="63" applyFont="1"/>
    <xf numFmtId="0" fontId="3" fillId="0" borderId="2" xfId="63" applyFont="1" applyBorder="1"/>
    <xf numFmtId="0" fontId="4" fillId="0" borderId="2" xfId="63" applyFont="1" applyBorder="1"/>
    <xf numFmtId="0" fontId="5" fillId="0" borderId="2" xfId="136" applyFont="1" applyBorder="1" applyAlignment="1">
      <alignment horizontal="center" vertical="center" wrapText="1"/>
    </xf>
    <xf numFmtId="0" fontId="5" fillId="0" borderId="3" xfId="136" applyFont="1" applyBorder="1" applyAlignment="1">
      <alignment horizontal="center" vertical="center" wrapText="1"/>
    </xf>
    <xf numFmtId="0" fontId="3" fillId="0" borderId="0" xfId="63" applyFont="1"/>
    <xf numFmtId="0" fontId="5" fillId="0" borderId="1" xfId="136" applyFont="1" applyBorder="1" applyAlignment="1">
      <alignment horizontal="center" vertical="center" wrapText="1"/>
    </xf>
    <xf numFmtId="0" fontId="5" fillId="0" borderId="0" xfId="136" applyFont="1" applyAlignment="1">
      <alignment horizontal="center" vertical="center" wrapText="1"/>
    </xf>
    <xf numFmtId="0" fontId="6" fillId="0" borderId="0" xfId="51" applyFont="1"/>
    <xf numFmtId="0" fontId="0" fillId="0" borderId="0" xfId="51"/>
    <xf numFmtId="0" fontId="4" fillId="0" borderId="0" xfId="51" applyFont="1"/>
    <xf numFmtId="0" fontId="5" fillId="0" borderId="0" xfId="40" applyFont="1" applyAlignment="1">
      <alignment horizontal="center" wrapText="1"/>
    </xf>
    <xf numFmtId="0" fontId="4" fillId="0" borderId="0" xfId="51" applyFont="1" applyAlignment="1">
      <alignment horizontal="center"/>
    </xf>
    <xf numFmtId="0" fontId="7" fillId="0" borderId="0" xfId="40" applyFont="1" applyAlignment="1">
      <alignment horizontal="right" wrapText="1" indent="1"/>
    </xf>
    <xf numFmtId="0" fontId="8" fillId="0" borderId="0" xfId="51" applyFont="1" applyAlignment="1">
      <alignment horizontal="right" indent="1"/>
    </xf>
    <xf numFmtId="0" fontId="4" fillId="0" borderId="0" xfId="51" applyFont="1" applyAlignment="1">
      <alignment horizontal="left" indent="1"/>
    </xf>
    <xf numFmtId="189" fontId="8" fillId="0" borderId="0" xfId="51" applyNumberFormat="1" applyFont="1" applyAlignment="1">
      <alignment horizontal="right" indent="1"/>
    </xf>
    <xf numFmtId="0" fontId="9" fillId="0" borderId="0" xfId="63" applyFont="1"/>
    <xf numFmtId="189" fontId="7" fillId="0" borderId="0" xfId="40" applyNumberFormat="1" applyFont="1" applyAlignment="1">
      <alignment horizontal="right" wrapText="1" indent="1"/>
    </xf>
    <xf numFmtId="0" fontId="10" fillId="0" borderId="0" xfId="17" applyFont="1"/>
    <xf numFmtId="0" fontId="11" fillId="0" borderId="0" xfId="108" applyFont="1" applyAlignment="1">
      <alignment horizontal="center" vertical="center"/>
    </xf>
    <xf numFmtId="0" fontId="12" fillId="0" borderId="0" xfId="17" applyFont="1"/>
    <xf numFmtId="0" fontId="9" fillId="0" borderId="0" xfId="134" applyFont="1"/>
    <xf numFmtId="0" fontId="9" fillId="0" borderId="0" xfId="33" applyFont="1"/>
    <xf numFmtId="0" fontId="0" fillId="0" borderId="0" xfId="33"/>
    <xf numFmtId="0" fontId="0" fillId="0" borderId="0" xfId="134"/>
    <xf numFmtId="0" fontId="10" fillId="0" borderId="2" xfId="17" applyFont="1" applyBorder="1"/>
    <xf numFmtId="0" fontId="4" fillId="0" borderId="2" xfId="136" applyFont="1" applyBorder="1" applyAlignment="1">
      <alignment horizontal="center" vertical="center" wrapText="1"/>
    </xf>
    <xf numFmtId="0" fontId="4" fillId="0" borderId="0" xfId="136" applyFont="1" applyAlignment="1">
      <alignment horizontal="center" vertical="center" wrapText="1"/>
    </xf>
    <xf numFmtId="0" fontId="11" fillId="0" borderId="1" xfId="108" applyFont="1" applyBorder="1" applyAlignment="1">
      <alignment horizontal="center" vertical="center" wrapText="1"/>
    </xf>
    <xf numFmtId="0" fontId="11" fillId="0" borderId="0" xfId="108" applyFont="1" applyAlignment="1">
      <alignment horizontal="center" vertical="center" wrapText="1"/>
    </xf>
    <xf numFmtId="0" fontId="13" fillId="0" borderId="0" xfId="17" applyFont="1" applyAlignment="1">
      <alignment horizontal="left"/>
    </xf>
    <xf numFmtId="189" fontId="14" fillId="0" borderId="0" xfId="108" applyNumberFormat="1" applyFont="1" applyAlignment="1">
      <alignment horizontal="right" indent="1"/>
    </xf>
    <xf numFmtId="0" fontId="15" fillId="0" borderId="0" xfId="108" applyFont="1" applyAlignment="1">
      <alignment horizontal="left"/>
    </xf>
    <xf numFmtId="189" fontId="11" fillId="0" borderId="0" xfId="108" applyNumberFormat="1" applyFont="1" applyAlignment="1">
      <alignment horizontal="right" indent="1"/>
    </xf>
    <xf numFmtId="0" fontId="11" fillId="0" borderId="0" xfId="108" applyFont="1" applyAlignment="1">
      <alignment horizontal="left" indent="1"/>
    </xf>
    <xf numFmtId="0" fontId="10" fillId="0" borderId="1" xfId="17" applyFont="1" applyBorder="1"/>
    <xf numFmtId="189" fontId="11" fillId="0" borderId="1" xfId="108" applyNumberFormat="1" applyFont="1" applyBorder="1" applyAlignment="1">
      <alignment horizontal="right" indent="1"/>
    </xf>
    <xf numFmtId="189" fontId="11" fillId="0" borderId="0" xfId="108" applyNumberFormat="1" applyFont="1"/>
    <xf numFmtId="189" fontId="16" fillId="0" borderId="0" xfId="108" applyNumberFormat="1" applyFont="1" applyAlignment="1">
      <alignment horizontal="center" vertical="center"/>
    </xf>
    <xf numFmtId="0" fontId="17" fillId="0" borderId="0" xfId="17" applyFont="1"/>
    <xf numFmtId="0" fontId="10" fillId="0" borderId="0" xfId="17" applyFont="1" applyAlignment="1">
      <alignment horizontal="right"/>
    </xf>
    <xf numFmtId="0" fontId="13" fillId="0" borderId="0" xfId="17" applyFont="1"/>
    <xf numFmtId="0" fontId="16" fillId="0" borderId="1" xfId="4" applyFont="1" applyBorder="1" applyAlignment="1">
      <alignment horizontal="right"/>
    </xf>
    <xf numFmtId="0" fontId="10" fillId="0" borderId="2" xfId="17" applyFont="1" applyBorder="1" applyAlignment="1">
      <alignment horizontal="center" vertical="center"/>
    </xf>
    <xf numFmtId="0" fontId="10" fillId="0" borderId="3" xfId="17" applyFont="1" applyBorder="1" applyAlignment="1">
      <alignment horizontal="center" vertical="center"/>
    </xf>
    <xf numFmtId="0" fontId="10" fillId="0" borderId="1" xfId="17" applyFont="1" applyBorder="1" applyAlignment="1">
      <alignment horizontal="center" vertical="center"/>
    </xf>
    <xf numFmtId="0" fontId="10" fillId="0" borderId="0" xfId="17" applyFont="1" applyAlignment="1">
      <alignment horizontal="left" indent="2"/>
    </xf>
    <xf numFmtId="2" fontId="10" fillId="0" borderId="0" xfId="17" applyNumberFormat="1" applyFont="1" applyAlignment="1">
      <alignment horizontal="right" indent="1"/>
    </xf>
    <xf numFmtId="0" fontId="10" fillId="0" borderId="0" xfId="17" applyFont="1" applyAlignment="1">
      <alignment horizontal="right" indent="1"/>
    </xf>
    <xf numFmtId="0" fontId="13" fillId="0" borderId="0" xfId="17" applyFont="1" applyAlignment="1">
      <alignment horizontal="right" indent="1"/>
    </xf>
    <xf numFmtId="0" fontId="18" fillId="0" borderId="0" xfId="23" applyFont="1"/>
    <xf numFmtId="0" fontId="19" fillId="0" borderId="0" xfId="108" applyFont="1" applyAlignment="1">
      <alignment horizontal="center" vertical="center"/>
    </xf>
    <xf numFmtId="0" fontId="11" fillId="0" borderId="2" xfId="108" applyFont="1" applyBorder="1" applyAlignment="1">
      <alignment horizontal="center" vertical="center"/>
    </xf>
    <xf numFmtId="0" fontId="14" fillId="0" borderId="0" xfId="108" applyFont="1" applyAlignment="1">
      <alignment wrapText="1"/>
    </xf>
    <xf numFmtId="189" fontId="14" fillId="0" borderId="0" xfId="108" applyNumberFormat="1" applyFont="1" applyAlignment="1">
      <alignment wrapText="1"/>
    </xf>
    <xf numFmtId="189" fontId="20" fillId="0" borderId="0" xfId="108" applyNumberFormat="1" applyFont="1"/>
    <xf numFmtId="189" fontId="15" fillId="0" borderId="0" xfId="108" applyNumberFormat="1" applyFont="1" applyAlignment="1">
      <alignment horizontal="left"/>
    </xf>
    <xf numFmtId="189" fontId="15" fillId="0" borderId="0" xfId="108" applyNumberFormat="1" applyFont="1"/>
    <xf numFmtId="189" fontId="21" fillId="0" borderId="0" xfId="108" applyNumberFormat="1" applyFont="1"/>
    <xf numFmtId="0" fontId="14" fillId="0" borderId="0" xfId="108" applyFont="1"/>
    <xf numFmtId="0" fontId="11" fillId="0" borderId="0" xfId="108" applyFont="1"/>
    <xf numFmtId="0" fontId="15" fillId="0" borderId="0" xfId="108" applyFont="1"/>
    <xf numFmtId="189" fontId="14" fillId="0" borderId="0" xfId="108" applyNumberFormat="1" applyFont="1"/>
    <xf numFmtId="189" fontId="11" fillId="0" borderId="0" xfId="108" applyNumberFormat="1" applyFont="1" applyAlignment="1">
      <alignment horizontal="right"/>
    </xf>
    <xf numFmtId="0" fontId="11" fillId="0" borderId="0" xfId="108" applyFont="1" applyAlignment="1">
      <alignment horizontal="left" vertical="center"/>
    </xf>
    <xf numFmtId="1" fontId="14" fillId="0" borderId="0" xfId="19" applyNumberFormat="1" applyFont="1" applyAlignment="1">
      <alignment horizontal="right" indent="1"/>
    </xf>
    <xf numFmtId="189" fontId="11" fillId="0" borderId="0" xfId="108" applyNumberFormat="1" applyFont="1" applyAlignment="1">
      <alignment horizontal="center" vertical="center"/>
    </xf>
    <xf numFmtId="2" fontId="14" fillId="0" borderId="0" xfId="19" applyNumberFormat="1" applyFont="1" applyAlignment="1">
      <alignment horizontal="right" indent="1"/>
    </xf>
    <xf numFmtId="189" fontId="14" fillId="0" borderId="0" xfId="108" applyNumberFormat="1" applyFont="1" applyAlignment="1">
      <alignment horizontal="center" vertical="center"/>
    </xf>
    <xf numFmtId="189" fontId="14" fillId="0" borderId="0" xfId="19" applyNumberFormat="1" applyFont="1" applyAlignment="1">
      <alignment horizontal="right" indent="1"/>
    </xf>
    <xf numFmtId="0" fontId="14" fillId="0" borderId="0" xfId="108" applyFont="1" applyAlignment="1">
      <alignment horizontal="center" vertical="center"/>
    </xf>
    <xf numFmtId="0" fontId="11" fillId="0" borderId="3" xfId="108" applyFont="1" applyBorder="1" applyAlignment="1">
      <alignment horizontal="center" vertical="center" wrapText="1"/>
    </xf>
    <xf numFmtId="189" fontId="22" fillId="0" borderId="0" xfId="108" applyNumberFormat="1" applyFont="1"/>
    <xf numFmtId="0" fontId="23" fillId="0" borderId="0" xfId="108" applyFont="1" applyAlignment="1">
      <alignment horizontal="left"/>
    </xf>
    <xf numFmtId="189" fontId="24" fillId="0" borderId="0" xfId="108" applyNumberFormat="1" applyFont="1"/>
    <xf numFmtId="0" fontId="24" fillId="0" borderId="0" xfId="108" applyFont="1" applyAlignment="1">
      <alignment horizontal="left"/>
    </xf>
    <xf numFmtId="0" fontId="24" fillId="0" borderId="0" xfId="108" applyFont="1"/>
    <xf numFmtId="2" fontId="24" fillId="0" borderId="0" xfId="108" applyNumberFormat="1" applyFont="1"/>
    <xf numFmtId="189" fontId="14" fillId="0" borderId="0" xfId="108" applyNumberFormat="1" applyFont="1" applyAlignment="1">
      <alignment horizontal="right" vertical="center"/>
    </xf>
    <xf numFmtId="191" fontId="11" fillId="0" borderId="0" xfId="108" applyNumberFormat="1" applyFont="1" applyAlignment="1">
      <alignment horizontal="center" vertical="center"/>
    </xf>
    <xf numFmtId="2" fontId="11" fillId="0" borderId="0" xfId="108" applyNumberFormat="1" applyFont="1" applyAlignment="1">
      <alignment horizontal="center" vertical="center"/>
    </xf>
    <xf numFmtId="189" fontId="11" fillId="0" borderId="0" xfId="108" applyNumberFormat="1" applyFont="1" applyAlignment="1">
      <alignment horizontal="right" vertical="center"/>
    </xf>
    <xf numFmtId="0" fontId="0" fillId="0" borderId="0" xfId="97"/>
    <xf numFmtId="0" fontId="18" fillId="0" borderId="0" xfId="129" applyFont="1"/>
    <xf numFmtId="0" fontId="19" fillId="0" borderId="0" xfId="129" applyFont="1"/>
    <xf numFmtId="0" fontId="25" fillId="0" borderId="0" xfId="129" applyFont="1"/>
    <xf numFmtId="0" fontId="11" fillId="0" borderId="0" xfId="129" applyFont="1"/>
    <xf numFmtId="0" fontId="11" fillId="0" borderId="0" xfId="129" applyFont="1" applyAlignment="1">
      <alignment horizontal="center"/>
    </xf>
    <xf numFmtId="0" fontId="11" fillId="0" borderId="1" xfId="129" applyFont="1" applyBorder="1" applyAlignment="1">
      <alignment horizontal="center"/>
    </xf>
    <xf numFmtId="0" fontId="11" fillId="0" borderId="2" xfId="129" applyFont="1" applyBorder="1" applyAlignment="1">
      <alignment vertical="center" wrapText="1"/>
    </xf>
    <xf numFmtId="0" fontId="11" fillId="0" borderId="0" xfId="41" applyFont="1" applyAlignment="1">
      <alignment horizontal="center" vertical="center"/>
    </xf>
    <xf numFmtId="0" fontId="11" fillId="0" borderId="0" xfId="129" applyFont="1" applyAlignment="1">
      <alignment vertical="center" wrapText="1"/>
    </xf>
    <xf numFmtId="0" fontId="11" fillId="0" borderId="0" xfId="14" applyFont="1" applyBorder="1" applyAlignment="1">
      <alignment horizontal="center" vertical="center" wrapText="1"/>
    </xf>
    <xf numFmtId="0" fontId="0" fillId="0" borderId="1" xfId="97" applyBorder="1"/>
    <xf numFmtId="0" fontId="24" fillId="0" borderId="0" xfId="129" applyFont="1" applyAlignment="1">
      <alignment horizontal="center" vertical="top" wrapText="1"/>
    </xf>
    <xf numFmtId="0" fontId="14" fillId="0" borderId="0" xfId="29" applyFont="1"/>
    <xf numFmtId="0" fontId="26" fillId="0" borderId="0" xfId="129" applyFont="1"/>
    <xf numFmtId="1" fontId="14" fillId="0" borderId="0" xfId="129" applyNumberFormat="1" applyFont="1"/>
    <xf numFmtId="0" fontId="27" fillId="0" borderId="0" xfId="8" applyFont="1"/>
    <xf numFmtId="0" fontId="28" fillId="0" borderId="0" xfId="29" applyFont="1"/>
    <xf numFmtId="1" fontId="11" fillId="0" borderId="0" xfId="129" applyNumberFormat="1" applyFont="1"/>
    <xf numFmtId="0" fontId="28" fillId="0" borderId="0" xfId="129" applyFont="1"/>
    <xf numFmtId="0" fontId="27" fillId="0" borderId="0" xfId="129" applyFont="1"/>
    <xf numFmtId="0" fontId="29" fillId="0" borderId="0" xfId="129" applyFont="1"/>
    <xf numFmtId="1" fontId="0" fillId="0" borderId="0" xfId="97" applyNumberFormat="1"/>
    <xf numFmtId="0" fontId="27" fillId="0" borderId="0" xfId="29" applyFont="1"/>
    <xf numFmtId="0" fontId="28" fillId="0" borderId="0" xfId="29" applyFont="1" applyAlignment="1">
      <alignment horizontal="left" indent="1"/>
    </xf>
    <xf numFmtId="0" fontId="30" fillId="0" borderId="0" xfId="129" applyFont="1"/>
    <xf numFmtId="0" fontId="31" fillId="0" borderId="0" xfId="129" applyFont="1"/>
    <xf numFmtId="0" fontId="16" fillId="0" borderId="0" xfId="129" applyFont="1" applyAlignment="1">
      <alignment horizontal="right"/>
    </xf>
    <xf numFmtId="0" fontId="4" fillId="0" borderId="3" xfId="60" applyFont="1" applyBorder="1" applyAlignment="1">
      <alignment horizontal="center" vertical="center" wrapText="1"/>
    </xf>
    <xf numFmtId="0" fontId="4" fillId="0" borderId="0" xfId="60" applyFont="1" applyAlignment="1">
      <alignment horizontal="center" vertical="center" wrapText="1"/>
    </xf>
    <xf numFmtId="0" fontId="11" fillId="0" borderId="1" xfId="14" applyFont="1" applyBorder="1" applyAlignment="1">
      <alignment horizontal="center" vertical="center" wrapText="1"/>
    </xf>
    <xf numFmtId="1" fontId="24" fillId="0" borderId="0" xfId="84" applyNumberFormat="1" applyFont="1" applyAlignment="1">
      <alignment horizontal="center" vertical="top" wrapText="1"/>
    </xf>
    <xf numFmtId="189" fontId="14" fillId="0" borderId="0" xfId="129" applyNumberFormat="1" applyFont="1" applyAlignment="1">
      <alignment horizontal="right" indent="1"/>
    </xf>
    <xf numFmtId="189" fontId="11" fillId="0" borderId="0" xfId="129" applyNumberFormat="1" applyFont="1" applyAlignment="1">
      <alignment horizontal="right" indent="1"/>
    </xf>
    <xf numFmtId="0" fontId="32" fillId="0" borderId="0" xfId="46"/>
    <xf numFmtId="0" fontId="33" fillId="0" borderId="0" xfId="129" applyFont="1"/>
    <xf numFmtId="0" fontId="2" fillId="0" borderId="0" xfId="129" applyFont="1"/>
    <xf numFmtId="0" fontId="34" fillId="0" borderId="0" xfId="129" applyFont="1"/>
    <xf numFmtId="0" fontId="4" fillId="0" borderId="0" xfId="129" applyFont="1"/>
    <xf numFmtId="0" fontId="4" fillId="0" borderId="0" xfId="129" applyFont="1" applyAlignment="1">
      <alignment horizontal="center"/>
    </xf>
    <xf numFmtId="0" fontId="4" fillId="0" borderId="1" xfId="129" applyFont="1" applyBorder="1" applyAlignment="1">
      <alignment horizontal="center"/>
    </xf>
    <xf numFmtId="0" fontId="4" fillId="0" borderId="2" xfId="129" applyFont="1" applyBorder="1" applyAlignment="1">
      <alignment vertical="center" wrapText="1"/>
    </xf>
    <xf numFmtId="0" fontId="4" fillId="0" borderId="0" xfId="51" applyFont="1" applyAlignment="1">
      <alignment horizontal="center" vertical="center" wrapText="1"/>
    </xf>
    <xf numFmtId="0" fontId="4" fillId="0" borderId="0" xfId="129" applyFont="1" applyAlignment="1">
      <alignment vertical="center" wrapText="1"/>
    </xf>
    <xf numFmtId="0" fontId="4" fillId="0" borderId="0" xfId="89" applyFont="1" applyAlignment="1">
      <alignment horizontal="center" vertical="center" wrapText="1"/>
    </xf>
    <xf numFmtId="0" fontId="4" fillId="0" borderId="0" xfId="89" applyFont="1" applyBorder="1" applyAlignment="1">
      <alignment horizontal="center" vertical="center" wrapText="1"/>
    </xf>
    <xf numFmtId="0" fontId="4" fillId="0" borderId="1" xfId="89" applyFont="1" applyBorder="1" applyAlignment="1">
      <alignment horizontal="center" vertical="center" wrapText="1"/>
    </xf>
    <xf numFmtId="0" fontId="4" fillId="0" borderId="0" xfId="129" applyFont="1" applyAlignment="1">
      <alignment horizontal="center" vertical="top" wrapText="1"/>
    </xf>
    <xf numFmtId="0" fontId="6" fillId="0" borderId="0" xfId="29" applyFont="1"/>
    <xf numFmtId="0" fontId="6" fillId="0" borderId="0" xfId="97" applyFont="1"/>
    <xf numFmtId="0" fontId="6" fillId="0" borderId="0" xfId="8" applyFont="1"/>
    <xf numFmtId="0" fontId="4" fillId="0" borderId="0" xfId="97" applyFont="1"/>
    <xf numFmtId="0" fontId="4" fillId="0" borderId="0" xfId="29" applyFont="1" applyAlignment="1">
      <alignment horizontal="left" indent="1"/>
    </xf>
    <xf numFmtId="0" fontId="6" fillId="0" borderId="0" xfId="129" applyFont="1"/>
    <xf numFmtId="0" fontId="6" fillId="0" borderId="0" xfId="29" applyFont="1" applyAlignment="1">
      <alignment horizontal="left" indent="1"/>
    </xf>
    <xf numFmtId="0" fontId="4" fillId="0" borderId="0" xfId="29" applyFont="1" applyAlignment="1">
      <alignment horizontal="left" indent="2"/>
    </xf>
    <xf numFmtId="188" fontId="11" fillId="0" borderId="0" xfId="75" applyNumberFormat="1" applyFont="1" applyBorder="1" applyAlignment="1">
      <alignment horizontal="right" vertical="center" wrapText="1"/>
    </xf>
    <xf numFmtId="0" fontId="35" fillId="0" borderId="0" xfId="129" applyFont="1"/>
    <xf numFmtId="0" fontId="36" fillId="0" borderId="0" xfId="66" applyFont="1"/>
    <xf numFmtId="1" fontId="35" fillId="0" borderId="0" xfId="129" applyNumberFormat="1" applyFont="1"/>
    <xf numFmtId="0" fontId="37" fillId="0" borderId="0" xfId="129" applyFont="1" applyAlignment="1">
      <alignment horizontal="right"/>
    </xf>
    <xf numFmtId="0" fontId="4" fillId="0" borderId="2" xfId="51" applyFont="1" applyBorder="1" applyAlignment="1">
      <alignment horizontal="center" vertical="center"/>
    </xf>
    <xf numFmtId="1" fontId="4" fillId="0" borderId="0" xfId="84" applyNumberFormat="1" applyFont="1" applyAlignment="1">
      <alignment horizontal="center" vertical="top" wrapText="1"/>
    </xf>
    <xf numFmtId="0" fontId="4" fillId="0" borderId="0" xfId="26" applyFont="1" applyAlignment="1">
      <alignment horizontal="center" vertical="top" wrapText="1"/>
    </xf>
    <xf numFmtId="189" fontId="6" fillId="0" borderId="0" xfId="97" applyNumberFormat="1" applyFont="1" applyAlignment="1">
      <alignment horizontal="right" indent="1"/>
    </xf>
    <xf numFmtId="189" fontId="4" fillId="0" borderId="0" xfId="97" applyNumberFormat="1" applyFont="1" applyAlignment="1">
      <alignment horizontal="right" indent="1"/>
    </xf>
    <xf numFmtId="0" fontId="36" fillId="0" borderId="0" xfId="51" applyFont="1"/>
    <xf numFmtId="0" fontId="38" fillId="0" borderId="0" xfId="129" applyFont="1"/>
    <xf numFmtId="0" fontId="39" fillId="0" borderId="0" xfId="129" applyFont="1"/>
    <xf numFmtId="0" fontId="40" fillId="0" borderId="0" xfId="129" applyFont="1"/>
    <xf numFmtId="0" fontId="11" fillId="0" borderId="0" xfId="137"/>
    <xf numFmtId="0" fontId="18" fillId="0" borderId="0" xfId="59" applyFont="1"/>
    <xf numFmtId="0" fontId="18" fillId="0" borderId="0" xfId="129" applyFont="1" applyAlignment="1">
      <alignment horizontal="left"/>
    </xf>
    <xf numFmtId="0" fontId="19" fillId="0" borderId="0" xfId="129" applyFont="1" applyAlignment="1">
      <alignment horizontal="left"/>
    </xf>
    <xf numFmtId="0" fontId="41" fillId="0" borderId="0" xfId="129" applyFont="1" applyAlignment="1">
      <alignment horizontal="left"/>
    </xf>
    <xf numFmtId="0" fontId="14" fillId="0" borderId="0" xfId="11" applyFont="1" applyAlignment="1">
      <alignment horizontal="left"/>
    </xf>
    <xf numFmtId="0" fontId="14" fillId="0" borderId="0" xfId="11" applyFont="1" applyAlignment="1">
      <alignment horizontal="left" wrapText="1"/>
    </xf>
    <xf numFmtId="189" fontId="14" fillId="0" borderId="0" xfId="119" applyNumberFormat="1" applyFont="1"/>
    <xf numFmtId="0" fontId="14" fillId="0" borderId="0" xfId="11" applyFont="1"/>
    <xf numFmtId="0" fontId="11" fillId="0" borderId="0" xfId="11" applyFont="1"/>
    <xf numFmtId="189" fontId="11" fillId="0" borderId="0" xfId="119" applyNumberFormat="1" applyFont="1"/>
    <xf numFmtId="0" fontId="11" fillId="0" borderId="0" xfId="11" applyFont="1" applyAlignment="1">
      <alignment horizontal="left"/>
    </xf>
    <xf numFmtId="0" fontId="36" fillId="0" borderId="0" xfId="97" applyFont="1"/>
    <xf numFmtId="189" fontId="14" fillId="0" borderId="0" xfId="119" applyNumberFormat="1" applyFont="1" applyAlignment="1">
      <alignment horizontal="right" indent="2"/>
    </xf>
    <xf numFmtId="189" fontId="11" fillId="0" borderId="0" xfId="119" applyNumberFormat="1" applyFont="1" applyAlignment="1">
      <alignment horizontal="right" indent="2"/>
    </xf>
    <xf numFmtId="0" fontId="42" fillId="0" borderId="2" xfId="60" applyFont="1" applyBorder="1" applyAlignment="1">
      <alignment horizontal="center" vertical="center" wrapText="1"/>
    </xf>
    <xf numFmtId="0" fontId="42" fillId="0" borderId="0" xfId="60" applyFont="1" applyAlignment="1">
      <alignment horizontal="center" vertical="center" wrapText="1"/>
    </xf>
    <xf numFmtId="0" fontId="24" fillId="0" borderId="0" xfId="14" applyFont="1" applyAlignment="1">
      <alignment horizontal="center" vertical="center" wrapText="1"/>
    </xf>
    <xf numFmtId="0" fontId="24" fillId="0" borderId="1" xfId="14" applyFont="1" applyBorder="1" applyAlignment="1">
      <alignment horizontal="center" vertical="center" wrapText="1"/>
    </xf>
    <xf numFmtId="189" fontId="14" fillId="0" borderId="0" xfId="67" applyNumberFormat="1" applyFont="1" applyFill="1" applyBorder="1"/>
    <xf numFmtId="189" fontId="11" fillId="0" borderId="0" xfId="67" applyNumberFormat="1" applyFont="1" applyFill="1" applyBorder="1"/>
    <xf numFmtId="0" fontId="11" fillId="0" borderId="0" xfId="26" applyFont="1" applyAlignment="1">
      <alignment horizontal="center" vertical="top" wrapText="1"/>
    </xf>
    <xf numFmtId="189" fontId="14" fillId="0" borderId="0" xfId="67" applyNumberFormat="1" applyFont="1" applyFill="1" applyBorder="1" applyAlignment="1">
      <alignment horizontal="right" indent="1"/>
    </xf>
    <xf numFmtId="189" fontId="11" fillId="0" borderId="0" xfId="67" applyNumberFormat="1" applyFont="1" applyFill="1" applyBorder="1" applyAlignment="1">
      <alignment horizontal="right" indent="1"/>
    </xf>
    <xf numFmtId="189" fontId="11" fillId="0" borderId="0" xfId="63" applyNumberFormat="1" applyFont="1"/>
    <xf numFmtId="189" fontId="14" fillId="0" borderId="0" xfId="63" applyNumberFormat="1" applyFont="1"/>
    <xf numFmtId="189" fontId="11" fillId="0" borderId="0" xfId="119" applyNumberFormat="1" applyFont="1" applyAlignment="1">
      <alignment horizontal="right" indent="1"/>
    </xf>
    <xf numFmtId="0" fontId="43" fillId="0" borderId="0" xfId="59"/>
    <xf numFmtId="189" fontId="14" fillId="0" borderId="0" xfId="45" applyNumberFormat="1" applyFont="1"/>
    <xf numFmtId="0" fontId="20" fillId="0" borderId="0" xfId="11" applyFont="1"/>
    <xf numFmtId="189" fontId="11" fillId="0" borderId="0" xfId="45" applyNumberFormat="1" applyFont="1"/>
    <xf numFmtId="0" fontId="24" fillId="0" borderId="0" xfId="11" applyFont="1" applyAlignment="1">
      <alignment horizontal="left"/>
    </xf>
    <xf numFmtId="189" fontId="24" fillId="0" borderId="0" xfId="129" applyNumberFormat="1" applyFont="1"/>
    <xf numFmtId="189" fontId="14" fillId="0" borderId="0" xfId="45" applyNumberFormat="1" applyFont="1" applyAlignment="1">
      <alignment horizontal="right" indent="1"/>
    </xf>
    <xf numFmtId="189" fontId="11" fillId="0" borderId="0" xfId="45" applyNumberFormat="1" applyFont="1" applyAlignment="1">
      <alignment horizontal="right" indent="1"/>
    </xf>
    <xf numFmtId="189" fontId="24" fillId="0" borderId="0" xfId="129" applyNumberFormat="1" applyFont="1" applyAlignment="1">
      <alignment horizontal="right" indent="2"/>
    </xf>
    <xf numFmtId="0" fontId="24" fillId="0" borderId="2" xfId="129" applyFont="1" applyBorder="1" applyAlignment="1">
      <alignment horizontal="center" vertical="top" wrapText="1"/>
    </xf>
    <xf numFmtId="189" fontId="11" fillId="0" borderId="0" xfId="67" applyNumberFormat="1" applyFont="1" applyFill="1" applyBorder="1" applyAlignment="1">
      <alignment horizontal="right"/>
    </xf>
    <xf numFmtId="1" fontId="24" fillId="0" borderId="2" xfId="84" applyNumberFormat="1" applyFont="1" applyBorder="1" applyAlignment="1">
      <alignment horizontal="center" vertical="top" wrapText="1"/>
    </xf>
    <xf numFmtId="0" fontId="11" fillId="0" borderId="2" xfId="26" applyFont="1" applyBorder="1" applyAlignment="1">
      <alignment horizontal="center" vertical="top" wrapText="1"/>
    </xf>
    <xf numFmtId="0" fontId="18" fillId="0" borderId="0" xfId="6" applyFont="1"/>
    <xf numFmtId="0" fontId="19" fillId="0" borderId="0" xfId="6" applyFont="1"/>
    <xf numFmtId="0" fontId="4" fillId="0" borderId="0" xfId="105" applyFont="1"/>
    <xf numFmtId="0" fontId="18" fillId="0" borderId="0" xfId="109" applyFont="1" applyAlignment="1">
      <alignment horizontal="left"/>
    </xf>
    <xf numFmtId="0" fontId="19" fillId="0" borderId="0" xfId="109" applyFont="1"/>
    <xf numFmtId="0" fontId="11" fillId="0" borderId="0" xfId="109" applyFont="1"/>
    <xf numFmtId="0" fontId="11" fillId="0" borderId="0" xfId="109" applyFont="1" applyAlignment="1">
      <alignment horizontal="right"/>
    </xf>
    <xf numFmtId="0" fontId="11" fillId="0" borderId="2" xfId="109" applyFont="1" applyBorder="1"/>
    <xf numFmtId="0" fontId="24" fillId="0" borderId="3" xfId="109" applyFont="1" applyBorder="1" applyAlignment="1">
      <alignment horizontal="center" vertical="center"/>
    </xf>
    <xf numFmtId="0" fontId="11" fillId="0" borderId="2" xfId="109" applyFont="1" applyBorder="1" applyAlignment="1">
      <alignment horizontal="center" vertical="center" wrapText="1"/>
    </xf>
    <xf numFmtId="0" fontId="24" fillId="0" borderId="0" xfId="109" applyFont="1" applyAlignment="1">
      <alignment horizontal="center" vertical="center"/>
    </xf>
    <xf numFmtId="0" fontId="11" fillId="0" borderId="0" xfId="109" applyFont="1" applyAlignment="1">
      <alignment horizontal="center" vertical="center" wrapText="1"/>
    </xf>
    <xf numFmtId="0" fontId="24" fillId="0" borderId="1" xfId="109" applyFont="1" applyBorder="1" applyAlignment="1">
      <alignment horizontal="center" vertical="center"/>
    </xf>
    <xf numFmtId="0" fontId="11" fillId="0" borderId="1" xfId="109" applyFont="1" applyBorder="1" applyAlignment="1">
      <alignment horizontal="center" vertical="center" wrapText="1"/>
    </xf>
    <xf numFmtId="0" fontId="11" fillId="0" borderId="0" xfId="109" applyFont="1" applyAlignment="1">
      <alignment horizontal="center" vertical="center"/>
    </xf>
    <xf numFmtId="0" fontId="14" fillId="0" borderId="0" xfId="109" applyFont="1"/>
    <xf numFmtId="2" fontId="14" fillId="0" borderId="0" xfId="34" applyNumberFormat="1" applyFont="1" applyAlignment="1">
      <alignment horizontal="right" indent="1"/>
    </xf>
    <xf numFmtId="2" fontId="14" fillId="0" borderId="0" xfId="6" applyNumberFormat="1" applyFont="1" applyAlignment="1">
      <alignment horizontal="right" indent="2"/>
    </xf>
    <xf numFmtId="186" fontId="15" fillId="0" borderId="0" xfId="109" applyNumberFormat="1" applyFont="1" applyAlignment="1">
      <alignment horizontal="left" indent="1"/>
    </xf>
    <xf numFmtId="2" fontId="11" fillId="0" borderId="0" xfId="34" applyNumberFormat="1" applyFont="1" applyAlignment="1">
      <alignment horizontal="right" indent="1"/>
    </xf>
    <xf numFmtId="2" fontId="11" fillId="0" borderId="0" xfId="6" applyNumberFormat="1" applyFont="1" applyAlignment="1">
      <alignment horizontal="right" indent="2"/>
    </xf>
    <xf numFmtId="186" fontId="11" fillId="0" borderId="0" xfId="109" applyNumberFormat="1" applyFont="1" applyAlignment="1">
      <alignment horizontal="left" indent="2"/>
    </xf>
    <xf numFmtId="0" fontId="11" fillId="0" borderId="1" xfId="28" applyFont="1" applyBorder="1" applyAlignment="1">
      <alignment horizontal="left" indent="2"/>
    </xf>
    <xf numFmtId="2" fontId="11" fillId="0" borderId="0" xfId="34" applyNumberFormat="1" applyFont="1" applyAlignment="1">
      <alignment horizontal="right" indent="2"/>
    </xf>
    <xf numFmtId="186" fontId="11" fillId="0" borderId="0" xfId="109" applyNumberFormat="1" applyFont="1" applyAlignment="1">
      <alignment horizontal="left"/>
    </xf>
    <xf numFmtId="2" fontId="11" fillId="0" borderId="0" xfId="34" applyNumberFormat="1" applyFont="1" applyAlignment="1">
      <alignment horizontal="center"/>
    </xf>
    <xf numFmtId="0" fontId="16" fillId="0" borderId="0" xfId="109" applyFont="1" applyAlignment="1">
      <alignment horizontal="left" indent="2"/>
    </xf>
    <xf numFmtId="2" fontId="16" fillId="0" borderId="0" xfId="50" applyNumberFormat="1" applyFont="1" applyAlignment="1">
      <alignment horizontal="right" indent="1"/>
    </xf>
    <xf numFmtId="2" fontId="11" fillId="0" borderId="0" xfId="50" applyNumberFormat="1" applyFont="1" applyAlignment="1">
      <alignment horizontal="right" indent="1"/>
    </xf>
    <xf numFmtId="2" fontId="11" fillId="0" borderId="0" xfId="50" applyNumberFormat="1" applyFont="1" applyAlignment="1">
      <alignment horizontal="right"/>
    </xf>
    <xf numFmtId="0" fontId="28" fillId="0" borderId="0" xfId="109" applyFont="1"/>
    <xf numFmtId="2" fontId="24" fillId="0" borderId="0" xfId="50" applyNumberFormat="1" applyFont="1" applyAlignment="1">
      <alignment horizontal="right"/>
    </xf>
    <xf numFmtId="0" fontId="27" fillId="0" borderId="0" xfId="109" applyFont="1" applyAlignment="1">
      <alignment horizontal="left"/>
    </xf>
    <xf numFmtId="2" fontId="22" fillId="0" borderId="0" xfId="50" applyNumberFormat="1" applyFont="1" applyAlignment="1">
      <alignment horizontal="right"/>
    </xf>
    <xf numFmtId="0" fontId="11" fillId="0" borderId="0" xfId="6" applyFont="1"/>
    <xf numFmtId="0" fontId="11" fillId="0" borderId="0" xfId="23"/>
    <xf numFmtId="0" fontId="11" fillId="0" borderId="0" xfId="23" applyAlignment="1">
      <alignment horizontal="center" vertical="center" wrapText="1"/>
    </xf>
    <xf numFmtId="2" fontId="43" fillId="0" borderId="0" xfId="34" applyNumberFormat="1"/>
    <xf numFmtId="43" fontId="6" fillId="0" borderId="0" xfId="75" applyFont="1" applyAlignment="1">
      <alignment horizontal="right" indent="2"/>
    </xf>
    <xf numFmtId="43" fontId="4" fillId="0" borderId="0" xfId="75" applyFont="1" applyAlignment="1">
      <alignment horizontal="right" indent="2"/>
    </xf>
    <xf numFmtId="2" fontId="19" fillId="0" borderId="0" xfId="6" applyNumberFormat="1" applyFont="1"/>
    <xf numFmtId="0" fontId="44" fillId="0" borderId="0" xfId="34" applyFont="1"/>
    <xf numFmtId="0" fontId="43" fillId="0" borderId="0" xfId="34"/>
    <xf numFmtId="0" fontId="19" fillId="0" borderId="0" xfId="73" applyFont="1"/>
    <xf numFmtId="0" fontId="30" fillId="0" borderId="0" xfId="73" applyFont="1"/>
    <xf numFmtId="0" fontId="18" fillId="0" borderId="0" xfId="73" applyFont="1"/>
    <xf numFmtId="0" fontId="45" fillId="0" borderId="0" xfId="73" applyFont="1"/>
    <xf numFmtId="0" fontId="45" fillId="0" borderId="0" xfId="73" applyFont="1" applyAlignment="1">
      <alignment horizontal="center" vertical="center"/>
    </xf>
    <xf numFmtId="0" fontId="46" fillId="0" borderId="1" xfId="73" applyFont="1" applyBorder="1" applyAlignment="1">
      <alignment vertical="center"/>
    </xf>
    <xf numFmtId="0" fontId="11" fillId="0" borderId="2" xfId="73" applyBorder="1" applyAlignment="1">
      <alignment vertical="center"/>
    </xf>
    <xf numFmtId="0" fontId="11" fillId="0" borderId="0" xfId="73" applyAlignment="1">
      <alignment vertical="center"/>
    </xf>
    <xf numFmtId="0" fontId="14" fillId="0" borderId="0" xfId="28" applyFont="1" applyAlignment="1">
      <alignment horizontal="left"/>
    </xf>
    <xf numFmtId="2" fontId="14" fillId="0" borderId="0" xfId="34" applyNumberFormat="1" applyFont="1" applyAlignment="1">
      <alignment horizontal="right" indent="2"/>
    </xf>
    <xf numFmtId="0" fontId="15" fillId="0" borderId="0" xfId="28" applyFont="1" applyAlignment="1">
      <alignment horizontal="left" indent="1"/>
    </xf>
    <xf numFmtId="0" fontId="11" fillId="0" borderId="0" xfId="28" applyFont="1" applyAlignment="1">
      <alignment horizontal="left" indent="2"/>
    </xf>
    <xf numFmtId="4" fontId="11" fillId="0" borderId="0" xfId="32" applyNumberFormat="1" applyFont="1" applyAlignment="1">
      <alignment horizontal="left" vertical="center" wrapText="1" indent="2"/>
    </xf>
    <xf numFmtId="0" fontId="24" fillId="0" borderId="0" xfId="28" applyFont="1" applyAlignment="1">
      <alignment horizontal="left" indent="1"/>
    </xf>
    <xf numFmtId="2" fontId="24" fillId="0" borderId="0" xfId="34" applyNumberFormat="1" applyFont="1" applyAlignment="1">
      <alignment horizontal="right" indent="2"/>
    </xf>
    <xf numFmtId="0" fontId="19" fillId="0" borderId="0" xfId="34" applyFont="1"/>
    <xf numFmtId="0" fontId="44" fillId="0" borderId="0" xfId="47" applyFont="1"/>
    <xf numFmtId="0" fontId="43" fillId="0" borderId="0" xfId="47"/>
    <xf numFmtId="2" fontId="14" fillId="0" borderId="0" xfId="47" applyNumberFormat="1" applyFont="1" applyAlignment="1">
      <alignment horizontal="right" indent="1"/>
    </xf>
    <xf numFmtId="2" fontId="14" fillId="0" borderId="0" xfId="47" applyNumberFormat="1" applyFont="1" applyAlignment="1">
      <alignment horizontal="right" indent="2"/>
    </xf>
    <xf numFmtId="2" fontId="11" fillId="0" borderId="0" xfId="47" applyNumberFormat="1" applyFont="1" applyAlignment="1">
      <alignment horizontal="right" indent="1"/>
    </xf>
    <xf numFmtId="2" fontId="11" fillId="0" borderId="0" xfId="47" applyNumberFormat="1" applyFont="1" applyAlignment="1">
      <alignment horizontal="right" indent="2"/>
    </xf>
    <xf numFmtId="2" fontId="44" fillId="0" borderId="0" xfId="47" applyNumberFormat="1" applyFont="1"/>
    <xf numFmtId="0" fontId="11" fillId="0" borderId="0" xfId="28" applyFont="1" applyAlignment="1">
      <alignment horizontal="left" indent="1"/>
    </xf>
    <xf numFmtId="0" fontId="19" fillId="0" borderId="0" xfId="47" applyFont="1"/>
    <xf numFmtId="0" fontId="47" fillId="0" borderId="0" xfId="73" applyFont="1"/>
    <xf numFmtId="4" fontId="30" fillId="0" borderId="0" xfId="73" applyNumberFormat="1" applyFont="1"/>
    <xf numFmtId="49" fontId="14" fillId="0" borderId="0" xfId="73" applyNumberFormat="1" applyFont="1" applyAlignment="1">
      <alignment horizontal="left" wrapText="1"/>
    </xf>
    <xf numFmtId="4" fontId="14" fillId="0" borderId="0" xfId="73" applyNumberFormat="1" applyFont="1" applyAlignment="1">
      <alignment horizontal="right" indent="1"/>
    </xf>
    <xf numFmtId="4" fontId="14" fillId="0" borderId="0" xfId="73" applyNumberFormat="1" applyFont="1" applyAlignment="1">
      <alignment horizontal="right" indent="2"/>
    </xf>
    <xf numFmtId="4" fontId="11" fillId="0" borderId="0" xfId="73" applyNumberFormat="1" applyAlignment="1">
      <alignment horizontal="right" indent="1"/>
    </xf>
    <xf numFmtId="0" fontId="11" fillId="0" borderId="0" xfId="73" applyAlignment="1">
      <alignment horizontal="left" indent="1"/>
    </xf>
    <xf numFmtId="4" fontId="11" fillId="0" borderId="0" xfId="73" applyNumberFormat="1" applyAlignment="1">
      <alignment horizontal="right" indent="2"/>
    </xf>
    <xf numFmtId="49" fontId="11" fillId="0" borderId="0" xfId="73" applyNumberFormat="1" applyAlignment="1">
      <alignment horizontal="left" wrapText="1"/>
    </xf>
    <xf numFmtId="4" fontId="11" fillId="0" borderId="0" xfId="73" applyNumberFormat="1"/>
    <xf numFmtId="49" fontId="30" fillId="0" borderId="0" xfId="73" applyNumberFormat="1" applyFont="1" applyAlignment="1">
      <alignment horizontal="left" wrapText="1"/>
    </xf>
    <xf numFmtId="0" fontId="14" fillId="0" borderId="0" xfId="28" applyFont="1"/>
    <xf numFmtId="0" fontId="14" fillId="0" borderId="0" xfId="28" applyFont="1" applyAlignment="1">
      <alignment wrapText="1"/>
    </xf>
    <xf numFmtId="0" fontId="15" fillId="0" borderId="0" xfId="73" applyFont="1"/>
    <xf numFmtId="0" fontId="14" fillId="0" borderId="0" xfId="73" applyFont="1"/>
    <xf numFmtId="185" fontId="30" fillId="0" borderId="0" xfId="73" applyNumberFormat="1" applyFont="1"/>
    <xf numFmtId="191" fontId="30" fillId="0" borderId="0" xfId="73" applyNumberFormat="1" applyFont="1"/>
    <xf numFmtId="0" fontId="19" fillId="0" borderId="0" xfId="23" applyFont="1"/>
    <xf numFmtId="0" fontId="18" fillId="0" borderId="0" xfId="73" applyFont="1" applyAlignment="1">
      <alignment vertical="center"/>
    </xf>
    <xf numFmtId="0" fontId="14" fillId="0" borderId="0" xfId="73" applyFont="1" applyAlignment="1">
      <alignment vertical="center"/>
    </xf>
    <xf numFmtId="0" fontId="14" fillId="0" borderId="0" xfId="73" applyFont="1" applyAlignment="1">
      <alignment horizontal="center" vertical="center"/>
    </xf>
    <xf numFmtId="0" fontId="11" fillId="0" borderId="1" xfId="73" applyBorder="1" applyAlignment="1">
      <alignment vertical="center"/>
    </xf>
    <xf numFmtId="0" fontId="16" fillId="0" borderId="0" xfId="109" applyFont="1" applyAlignment="1">
      <alignment horizontal="right"/>
    </xf>
    <xf numFmtId="2" fontId="14" fillId="0" borderId="0" xfId="28" applyNumberFormat="1" applyFont="1" applyAlignment="1">
      <alignment horizontal="right" indent="1"/>
    </xf>
    <xf numFmtId="2" fontId="14" fillId="0" borderId="0" xfId="28" applyNumberFormat="1" applyFont="1" applyAlignment="1">
      <alignment horizontal="right" indent="2"/>
    </xf>
    <xf numFmtId="2" fontId="4" fillId="0" borderId="0" xfId="105" applyNumberFormat="1" applyFont="1" applyAlignment="1">
      <alignment horizontal="right" indent="1"/>
    </xf>
    <xf numFmtId="2" fontId="4" fillId="0" borderId="0" xfId="105" applyNumberFormat="1" applyFont="1" applyAlignment="1">
      <alignment horizontal="right" indent="2"/>
    </xf>
    <xf numFmtId="0" fontId="11" fillId="0" borderId="0" xfId="28" applyFont="1" applyAlignment="1">
      <alignment horizontal="left" vertical="center" wrapText="1" indent="1"/>
    </xf>
    <xf numFmtId="2" fontId="11" fillId="0" borderId="0" xfId="28" applyNumberFormat="1" applyFont="1" applyAlignment="1">
      <alignment horizontal="right" indent="1"/>
    </xf>
    <xf numFmtId="43" fontId="4" fillId="0" borderId="0" xfId="105" applyNumberFormat="1" applyFont="1"/>
    <xf numFmtId="182" fontId="4" fillId="0" borderId="0" xfId="105" applyNumberFormat="1" applyFont="1"/>
    <xf numFmtId="181" fontId="4" fillId="0" borderId="0" xfId="105" applyNumberFormat="1" applyFont="1"/>
    <xf numFmtId="0" fontId="11" fillId="0" borderId="0" xfId="99"/>
    <xf numFmtId="0" fontId="18" fillId="0" borderId="0" xfId="99" applyFont="1"/>
    <xf numFmtId="0" fontId="48" fillId="0" borderId="0" xfId="109" applyFont="1" applyAlignment="1">
      <alignment horizontal="left"/>
    </xf>
    <xf numFmtId="0" fontId="49" fillId="0" borderId="1" xfId="109" applyFont="1" applyBorder="1" applyAlignment="1">
      <alignment vertical="center"/>
    </xf>
    <xf numFmtId="0" fontId="49" fillId="0" borderId="0" xfId="109" applyFont="1"/>
    <xf numFmtId="2" fontId="14" fillId="0" borderId="0" xfId="50" applyNumberFormat="1" applyFont="1" applyAlignment="1">
      <alignment horizontal="right" indent="1"/>
    </xf>
    <xf numFmtId="2" fontId="11" fillId="0" borderId="0" xfId="99" applyNumberFormat="1" applyAlignment="1">
      <alignment horizontal="right" indent="1"/>
    </xf>
    <xf numFmtId="0" fontId="50" fillId="0" borderId="0" xfId="109" applyFont="1"/>
    <xf numFmtId="189" fontId="27" fillId="0" borderId="0" xfId="109" applyNumberFormat="1" applyFont="1" applyAlignment="1">
      <alignment horizontal="center"/>
    </xf>
    <xf numFmtId="0" fontId="5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19" fillId="0" borderId="0" xfId="99" applyFont="1"/>
    <xf numFmtId="0" fontId="42" fillId="0" borderId="2" xfId="136" applyFont="1" applyBorder="1" applyAlignment="1">
      <alignment horizontal="center" vertical="center" wrapText="1"/>
    </xf>
    <xf numFmtId="0" fontId="24" fillId="0" borderId="2" xfId="109" applyFont="1" applyBorder="1" applyAlignment="1">
      <alignment horizontal="center" vertical="center" wrapText="1"/>
    </xf>
    <xf numFmtId="0" fontId="42" fillId="0" borderId="0" xfId="136" applyFont="1" applyAlignment="1">
      <alignment horizontal="center" vertical="center" wrapText="1"/>
    </xf>
    <xf numFmtId="0" fontId="24" fillId="0" borderId="0" xfId="109" applyFont="1" applyAlignment="1">
      <alignment horizontal="center" vertical="center" wrapText="1"/>
    </xf>
    <xf numFmtId="0" fontId="42" fillId="0" borderId="1" xfId="136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2" fontId="14" fillId="0" borderId="0" xfId="50" applyNumberFormat="1" applyFont="1" applyAlignment="1">
      <alignment horizontal="right" indent="3"/>
    </xf>
    <xf numFmtId="2" fontId="11" fillId="0" borderId="0" xfId="99" applyNumberFormat="1" applyAlignment="1">
      <alignment horizontal="right" indent="3"/>
    </xf>
    <xf numFmtId="2" fontId="11" fillId="0" borderId="0" xfId="99" applyNumberFormat="1"/>
    <xf numFmtId="2" fontId="14" fillId="0" borderId="0" xfId="99" applyNumberFormat="1" applyFont="1" applyAlignment="1">
      <alignment horizontal="right" indent="3"/>
    </xf>
    <xf numFmtId="0" fontId="25" fillId="0" borderId="0" xfId="131" applyFont="1"/>
    <xf numFmtId="0" fontId="22" fillId="0" borderId="0" xfId="131" applyFont="1"/>
    <xf numFmtId="0" fontId="24" fillId="0" borderId="0" xfId="131" applyFont="1"/>
    <xf numFmtId="0" fontId="18" fillId="0" borderId="0" xfId="12" applyFont="1" applyAlignment="1">
      <alignment horizontal="left"/>
    </xf>
    <xf numFmtId="0" fontId="22" fillId="0" borderId="0" xfId="13" applyFont="1"/>
    <xf numFmtId="0" fontId="24" fillId="0" borderId="2" xfId="131" applyFont="1" applyBorder="1"/>
    <xf numFmtId="0" fontId="24" fillId="0" borderId="2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2" fillId="0" borderId="0" xfId="125" applyFont="1"/>
    <xf numFmtId="0" fontId="22" fillId="0" borderId="0" xfId="21" applyFont="1"/>
    <xf numFmtId="0" fontId="24" fillId="0" borderId="0" xfId="125" applyFont="1" applyAlignment="1">
      <alignment horizontal="left" indent="1"/>
    </xf>
    <xf numFmtId="0" fontId="24" fillId="0" borderId="0" xfId="21" applyFont="1"/>
    <xf numFmtId="0" fontId="52" fillId="0" borderId="0" xfId="21" applyFont="1"/>
    <xf numFmtId="0" fontId="23" fillId="0" borderId="0" xfId="125" applyFont="1" applyAlignment="1">
      <alignment horizontal="left" indent="1"/>
    </xf>
    <xf numFmtId="0" fontId="23" fillId="0" borderId="0" xfId="21" applyFont="1"/>
    <xf numFmtId="0" fontId="23" fillId="0" borderId="0" xfId="131" applyFont="1"/>
    <xf numFmtId="0" fontId="24" fillId="0" borderId="0" xfId="133" applyFont="1"/>
    <xf numFmtId="1" fontId="24" fillId="0" borderId="0" xfId="131" applyNumberFormat="1" applyFont="1" applyAlignment="1">
      <alignment horizontal="right" indent="1"/>
    </xf>
    <xf numFmtId="0" fontId="53" fillId="0" borderId="1" xfId="131" applyFont="1" applyBorder="1" applyAlignment="1">
      <alignment horizontal="right"/>
    </xf>
    <xf numFmtId="0" fontId="24" fillId="0" borderId="3" xfId="41" applyFont="1" applyBorder="1" applyAlignment="1">
      <alignment horizontal="center" vertical="center" wrapText="1"/>
    </xf>
    <xf numFmtId="0" fontId="24" fillId="0" borderId="2" xfId="41" applyFont="1" applyBorder="1" applyAlignment="1">
      <alignment horizontal="center" vertical="center" wrapText="1"/>
    </xf>
    <xf numFmtId="189" fontId="22" fillId="0" borderId="0" xfId="21" applyNumberFormat="1" applyFont="1"/>
    <xf numFmtId="189" fontId="22" fillId="0" borderId="0" xfId="131" applyNumberFormat="1" applyFont="1"/>
    <xf numFmtId="189" fontId="52" fillId="0" borderId="0" xfId="21" applyNumberFormat="1" applyFont="1"/>
    <xf numFmtId="189" fontId="24" fillId="0" borderId="0" xfId="21" applyNumberFormat="1" applyFont="1"/>
    <xf numFmtId="189" fontId="24" fillId="0" borderId="0" xfId="131" applyNumberFormat="1" applyFont="1"/>
    <xf numFmtId="189" fontId="23" fillId="0" borderId="0" xfId="21" applyNumberFormat="1" applyFont="1"/>
    <xf numFmtId="189" fontId="23" fillId="0" borderId="0" xfId="131" applyNumberFormat="1" applyFont="1"/>
    <xf numFmtId="189" fontId="24" fillId="0" borderId="0" xfId="131" applyNumberFormat="1" applyFont="1" applyAlignment="1">
      <alignment horizontal="right" indent="2"/>
    </xf>
    <xf numFmtId="0" fontId="54" fillId="0" borderId="0" xfId="77" applyFont="1"/>
    <xf numFmtId="0" fontId="24" fillId="0" borderId="0" xfId="27" applyFont="1" applyAlignment="1">
      <alignment vertical="center"/>
    </xf>
    <xf numFmtId="0" fontId="24" fillId="0" borderId="0" xfId="27" applyFont="1"/>
    <xf numFmtId="0" fontId="55" fillId="0" borderId="0" xfId="77" applyFont="1"/>
    <xf numFmtId="1" fontId="56" fillId="0" borderId="0" xfId="27" applyNumberFormat="1" applyFont="1"/>
    <xf numFmtId="1" fontId="57" fillId="0" borderId="0" xfId="27" applyNumberFormat="1" applyFont="1"/>
    <xf numFmtId="1" fontId="58" fillId="0" borderId="0" xfId="27" applyNumberFormat="1" applyFont="1" applyAlignment="1">
      <alignment horizontal="center"/>
    </xf>
    <xf numFmtId="0" fontId="24" fillId="0" borderId="0" xfId="18" applyFont="1" applyAlignment="1">
      <alignment vertical="center"/>
    </xf>
    <xf numFmtId="0" fontId="24" fillId="0" borderId="2" xfId="27" applyFont="1" applyBorder="1"/>
    <xf numFmtId="0" fontId="24" fillId="0" borderId="2" xfId="18" applyFont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24" fillId="0" borderId="0" xfId="18" applyFont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1" fontId="24" fillId="0" borderId="1" xfId="18" applyNumberFormat="1" applyFont="1" applyBorder="1" applyAlignment="1">
      <alignment horizontal="center" vertical="center"/>
    </xf>
    <xf numFmtId="0" fontId="42" fillId="0" borderId="0" xfId="77" applyFont="1"/>
    <xf numFmtId="0" fontId="22" fillId="0" borderId="0" xfId="18" applyFont="1" applyAlignment="1">
      <alignment horizontal="left"/>
    </xf>
    <xf numFmtId="1" fontId="59" fillId="0" borderId="0" xfId="77" applyNumberFormat="1" applyFont="1"/>
    <xf numFmtId="0" fontId="59" fillId="0" borderId="0" xfId="77" applyFont="1"/>
    <xf numFmtId="1" fontId="42" fillId="0" borderId="0" xfId="77" applyNumberFormat="1" applyFont="1"/>
    <xf numFmtId="0" fontId="11" fillId="0" borderId="0" xfId="18" applyAlignment="1">
      <alignment horizontal="left"/>
    </xf>
    <xf numFmtId="0" fontId="15" fillId="0" borderId="0" xfId="18" applyFont="1" applyAlignment="1">
      <alignment horizontal="left"/>
    </xf>
    <xf numFmtId="0" fontId="23" fillId="0" borderId="2" xfId="18" applyFont="1" applyBorder="1"/>
    <xf numFmtId="0" fontId="53" fillId="0" borderId="1" xfId="27" applyFont="1" applyBorder="1"/>
    <xf numFmtId="0" fontId="42" fillId="0" borderId="0" xfId="0" applyFont="1" applyAlignment="1">
      <alignment vertical="center" wrapText="1"/>
    </xf>
    <xf numFmtId="189" fontId="24" fillId="0" borderId="1" xfId="18" applyNumberFormat="1" applyFont="1" applyBorder="1" applyAlignment="1">
      <alignment horizontal="center" vertical="center"/>
    </xf>
    <xf numFmtId="1" fontId="55" fillId="0" borderId="0" xfId="77" applyNumberFormat="1" applyFont="1"/>
    <xf numFmtId="1" fontId="60" fillId="0" borderId="0" xfId="27" applyNumberFormat="1" applyFont="1"/>
    <xf numFmtId="1" fontId="61" fillId="0" borderId="0" xfId="27" applyNumberFormat="1" applyFont="1" applyAlignment="1">
      <alignment horizontal="center"/>
    </xf>
    <xf numFmtId="0" fontId="23" fillId="0" borderId="1" xfId="27" applyFont="1" applyBorder="1"/>
    <xf numFmtId="0" fontId="24" fillId="0" borderId="2" xfId="27" applyFont="1" applyBorder="1" applyAlignment="1">
      <alignment vertical="center"/>
    </xf>
    <xf numFmtId="0" fontId="42" fillId="0" borderId="0" xfId="77" applyFont="1" applyAlignment="1">
      <alignment horizontal="center" vertical="center" wrapText="1"/>
    </xf>
    <xf numFmtId="0" fontId="42" fillId="0" borderId="1" xfId="77" applyFont="1" applyBorder="1" applyAlignment="1">
      <alignment horizontal="center" vertical="center" wrapText="1"/>
    </xf>
    <xf numFmtId="1" fontId="24" fillId="0" borderId="1" xfId="27" applyNumberFormat="1" applyFont="1" applyBorder="1" applyAlignment="1">
      <alignment horizontal="center" vertical="center"/>
    </xf>
    <xf numFmtId="189" fontId="59" fillId="0" borderId="0" xfId="77" applyNumberFormat="1" applyFont="1"/>
    <xf numFmtId="189" fontId="42" fillId="0" borderId="0" xfId="77" applyNumberFormat="1" applyFont="1"/>
    <xf numFmtId="0" fontId="53" fillId="0" borderId="1" xfId="27" applyFont="1" applyBorder="1" applyAlignment="1">
      <alignment horizontal="right"/>
    </xf>
    <xf numFmtId="0" fontId="62" fillId="0" borderId="0" xfId="27" applyFont="1"/>
    <xf numFmtId="0" fontId="63" fillId="0" borderId="0" xfId="27" applyFont="1"/>
    <xf numFmtId="0" fontId="19" fillId="0" borderId="0" xfId="27" applyFont="1"/>
    <xf numFmtId="0" fontId="19" fillId="0" borderId="0" xfId="18" applyFont="1"/>
    <xf numFmtId="1" fontId="64" fillId="0" borderId="0" xfId="27" applyNumberFormat="1" applyFont="1" applyAlignment="1">
      <alignment horizontal="center"/>
    </xf>
    <xf numFmtId="0" fontId="24" fillId="0" borderId="0" xfId="18" applyFont="1"/>
    <xf numFmtId="0" fontId="62" fillId="0" borderId="2" xfId="27" applyFont="1" applyBorder="1"/>
    <xf numFmtId="0" fontId="42" fillId="0" borderId="2" xfId="77" applyFont="1" applyBorder="1" applyAlignment="1">
      <alignment horizontal="center" wrapText="1"/>
    </xf>
    <xf numFmtId="0" fontId="42" fillId="0" borderId="0" xfId="77" applyFont="1" applyAlignment="1">
      <alignment horizontal="center" wrapText="1"/>
    </xf>
    <xf numFmtId="0" fontId="42" fillId="0" borderId="1" xfId="77" applyFont="1" applyBorder="1" applyAlignment="1">
      <alignment horizontal="center" wrapText="1"/>
    </xf>
    <xf numFmtId="1" fontId="24" fillId="0" borderId="1" xfId="18" applyNumberFormat="1" applyFont="1" applyBorder="1" applyAlignment="1">
      <alignment horizontal="center"/>
    </xf>
    <xf numFmtId="189" fontId="24" fillId="0" borderId="0" xfId="27" applyNumberFormat="1" applyFont="1"/>
    <xf numFmtId="49" fontId="22" fillId="0" borderId="0" xfId="57" applyNumberFormat="1" applyFont="1" applyFill="1" applyBorder="1" applyAlignment="1"/>
    <xf numFmtId="1" fontId="24" fillId="0" borderId="0" xfId="10" applyNumberFormat="1" applyFont="1"/>
    <xf numFmtId="1" fontId="22" fillId="0" borderId="0" xfId="10" applyNumberFormat="1" applyFont="1"/>
    <xf numFmtId="49" fontId="22" fillId="0" borderId="0" xfId="18" applyNumberFormat="1" applyFont="1" applyAlignment="1">
      <alignment horizontal="left"/>
    </xf>
    <xf numFmtId="0" fontId="22" fillId="0" borderId="0" xfId="18" applyFont="1"/>
    <xf numFmtId="0" fontId="23" fillId="0" borderId="0" xfId="18" applyFont="1"/>
    <xf numFmtId="0" fontId="28" fillId="0" borderId="0" xfId="27" applyFont="1"/>
    <xf numFmtId="0" fontId="65" fillId="0" borderId="0" xfId="18" applyFont="1"/>
    <xf numFmtId="0" fontId="28" fillId="0" borderId="0" xfId="18" applyFont="1"/>
    <xf numFmtId="189" fontId="24" fillId="0" borderId="1" xfId="18" applyNumberFormat="1" applyFont="1" applyBorder="1" applyAlignment="1">
      <alignment horizontal="center"/>
    </xf>
    <xf numFmtId="0" fontId="24" fillId="0" borderId="1" xfId="27" applyFont="1" applyBorder="1"/>
    <xf numFmtId="1" fontId="24" fillId="0" borderId="1" xfId="27" applyNumberFormat="1" applyFont="1" applyBorder="1" applyAlignment="1">
      <alignment horizontal="center"/>
    </xf>
    <xf numFmtId="189" fontId="22" fillId="0" borderId="0" xfId="10" applyNumberFormat="1" applyFont="1"/>
    <xf numFmtId="189" fontId="24" fillId="0" borderId="0" xfId="10" applyNumberFormat="1" applyFont="1"/>
    <xf numFmtId="189" fontId="24" fillId="0" borderId="0" xfId="10" applyNumberFormat="1" applyFont="1" applyAlignment="1">
      <alignment horizontal="right"/>
    </xf>
    <xf numFmtId="1" fontId="18" fillId="0" borderId="0" xfId="84" applyNumberFormat="1" applyFont="1"/>
    <xf numFmtId="1" fontId="19" fillId="0" borderId="0" xfId="84" applyNumberFormat="1" applyFont="1"/>
    <xf numFmtId="189" fontId="62" fillId="0" borderId="0" xfId="27" applyNumberFormat="1" applyFont="1"/>
    <xf numFmtId="1" fontId="9" fillId="0" borderId="0" xfId="84" applyNumberFormat="1" applyFont="1"/>
    <xf numFmtId="0" fontId="25" fillId="0" borderId="0" xfId="27" applyFont="1"/>
    <xf numFmtId="0" fontId="22" fillId="0" borderId="0" xfId="27" applyFont="1"/>
    <xf numFmtId="0" fontId="23" fillId="0" borderId="0" xfId="27" applyFont="1"/>
    <xf numFmtId="1" fontId="22" fillId="0" borderId="0" xfId="27" applyNumberFormat="1" applyFont="1" applyAlignment="1">
      <alignment horizontal="center"/>
    </xf>
    <xf numFmtId="0" fontId="66" fillId="0" borderId="0" xfId="18" applyFont="1" applyAlignment="1">
      <alignment horizontal="center" wrapText="1"/>
    </xf>
    <xf numFmtId="49" fontId="22" fillId="0" borderId="0" xfId="62" applyNumberFormat="1" applyFont="1" applyFill="1" applyBorder="1" applyAlignment="1">
      <alignment horizontal="left" wrapText="1"/>
    </xf>
    <xf numFmtId="1" fontId="22" fillId="0" borderId="0" xfId="27" applyNumberFormat="1" applyFont="1" applyAlignment="1">
      <alignment horizontal="right"/>
    </xf>
    <xf numFmtId="49" fontId="24" fillId="0" borderId="0" xfId="18" applyNumberFormat="1" applyFont="1" applyAlignment="1">
      <alignment horizontal="left"/>
    </xf>
    <xf numFmtId="1" fontId="24" fillId="0" borderId="0" xfId="27" applyNumberFormat="1" applyFont="1" applyAlignment="1">
      <alignment horizontal="right"/>
    </xf>
    <xf numFmtId="0" fontId="24" fillId="0" borderId="0" xfId="18" applyFont="1" applyAlignment="1">
      <alignment horizontal="left"/>
    </xf>
    <xf numFmtId="0" fontId="11" fillId="0" borderId="0" xfId="18" applyAlignment="1">
      <alignment horizontal="left" wrapText="1"/>
    </xf>
    <xf numFmtId="0" fontId="24" fillId="0" borderId="0" xfId="10" applyFont="1"/>
    <xf numFmtId="1" fontId="24" fillId="0" borderId="0" xfId="10" applyNumberFormat="1" applyFont="1" applyAlignment="1">
      <alignment horizontal="right"/>
    </xf>
    <xf numFmtId="0" fontId="22" fillId="0" borderId="0" xfId="27" applyFont="1" applyAlignment="1">
      <alignment horizontal="right"/>
    </xf>
    <xf numFmtId="0" fontId="24" fillId="0" borderId="0" xfId="27" applyFont="1" applyAlignment="1">
      <alignment horizontal="right"/>
    </xf>
    <xf numFmtId="1" fontId="67" fillId="0" borderId="0" xfId="27" applyNumberFormat="1" applyFont="1"/>
    <xf numFmtId="1" fontId="53" fillId="0" borderId="0" xfId="27" applyNumberFormat="1" applyFont="1" applyAlignment="1">
      <alignment horizontal="center"/>
    </xf>
    <xf numFmtId="189" fontId="22" fillId="0" borderId="0" xfId="27" applyNumberFormat="1" applyFont="1"/>
    <xf numFmtId="189" fontId="23" fillId="0" borderId="0" xfId="10" applyNumberFormat="1" applyFont="1"/>
    <xf numFmtId="0" fontId="23" fillId="0" borderId="0" xfId="10" applyFont="1"/>
    <xf numFmtId="0" fontId="64" fillId="0" borderId="0" xfId="27" applyFont="1"/>
    <xf numFmtId="0" fontId="62" fillId="0" borderId="0" xfId="18" applyFont="1"/>
    <xf numFmtId="49" fontId="22" fillId="0" borderId="0" xfId="114" applyNumberFormat="1" applyFont="1" applyFill="1" applyBorder="1" applyAlignment="1"/>
    <xf numFmtId="1" fontId="22" fillId="0" borderId="0" xfId="27" applyNumberFormat="1" applyFont="1"/>
    <xf numFmtId="1" fontId="24" fillId="0" borderId="0" xfId="27" applyNumberFormat="1" applyFont="1"/>
    <xf numFmtId="0" fontId="11" fillId="0" borderId="0" xfId="10"/>
    <xf numFmtId="1" fontId="64" fillId="0" borderId="0" xfId="27" applyNumberFormat="1" applyFont="1"/>
    <xf numFmtId="0" fontId="32" fillId="0" borderId="0" xfId="45"/>
    <xf numFmtId="0" fontId="18" fillId="0" borderId="0" xfId="26" applyFont="1"/>
    <xf numFmtId="0" fontId="19" fillId="0" borderId="0" xfId="26" applyFont="1"/>
    <xf numFmtId="0" fontId="11" fillId="0" borderId="0" xfId="26" applyFont="1"/>
    <xf numFmtId="0" fontId="11" fillId="0" borderId="1" xfId="26" applyFont="1" applyBorder="1"/>
    <xf numFmtId="0" fontId="11" fillId="0" borderId="2" xfId="131" applyFont="1" applyBorder="1"/>
    <xf numFmtId="0" fontId="11" fillId="0" borderId="0" xfId="131" applyFont="1"/>
    <xf numFmtId="1" fontId="14" fillId="0" borderId="0" xfId="26" applyNumberFormat="1" applyFont="1" applyAlignment="1">
      <alignment horizontal="right" indent="1"/>
    </xf>
    <xf numFmtId="0" fontId="14" fillId="0" borderId="0" xfId="26" applyFont="1" applyAlignment="1">
      <alignment horizontal="left"/>
    </xf>
    <xf numFmtId="1" fontId="14" fillId="0" borderId="0" xfId="90" applyNumberFormat="1" applyFont="1" applyFill="1" applyAlignment="1">
      <alignment horizontal="right" indent="2"/>
    </xf>
    <xf numFmtId="0" fontId="16" fillId="0" borderId="0" xfId="26" applyFont="1"/>
    <xf numFmtId="1" fontId="11" fillId="0" borderId="0" xfId="140" applyNumberFormat="1" applyFont="1" applyFill="1" applyAlignment="1">
      <alignment horizontal="right" indent="2"/>
    </xf>
    <xf numFmtId="1" fontId="32" fillId="0" borderId="0" xfId="45" applyNumberFormat="1"/>
    <xf numFmtId="1" fontId="11" fillId="0" borderId="0" xfId="26" applyNumberFormat="1" applyFont="1"/>
    <xf numFmtId="0" fontId="11" fillId="0" borderId="0" xfId="24" applyFont="1"/>
    <xf numFmtId="0" fontId="16" fillId="0" borderId="0" xfId="26" applyFont="1" applyAlignment="1">
      <alignment horizontal="right"/>
    </xf>
    <xf numFmtId="0" fontId="68" fillId="0" borderId="0" xfId="45" applyFont="1"/>
    <xf numFmtId="189" fontId="14" fillId="0" borderId="0" xfId="26" applyNumberFormat="1" applyFont="1" applyAlignment="1">
      <alignment horizontal="right" indent="2"/>
    </xf>
    <xf numFmtId="189" fontId="14" fillId="0" borderId="0" xfId="140" applyNumberFormat="1" applyFont="1" applyFill="1" applyAlignment="1">
      <alignment horizontal="right" indent="3"/>
    </xf>
    <xf numFmtId="1" fontId="68" fillId="0" borderId="0" xfId="45" applyNumberFormat="1" applyFont="1"/>
    <xf numFmtId="189" fontId="11" fillId="0" borderId="0" xfId="140" applyNumberFormat="1" applyFont="1" applyFill="1" applyAlignment="1">
      <alignment horizontal="right" indent="3"/>
    </xf>
    <xf numFmtId="189" fontId="11" fillId="0" borderId="0" xfId="26" applyNumberFormat="1" applyFont="1" applyAlignment="1">
      <alignment horizontal="center"/>
    </xf>
    <xf numFmtId="0" fontId="46" fillId="0" borderId="0" xfId="41" applyFont="1" applyAlignment="1">
      <alignment horizontal="center" vertical="center"/>
    </xf>
    <xf numFmtId="0" fontId="46" fillId="0" borderId="0" xfId="14" applyFont="1" applyAlignment="1">
      <alignment horizontal="center" vertical="center" wrapText="1"/>
    </xf>
    <xf numFmtId="0" fontId="69" fillId="0" borderId="0" xfId="113" applyAlignment="1">
      <alignment horizontal="center" vertical="center" wrapText="1"/>
    </xf>
    <xf numFmtId="188" fontId="45" fillId="0" borderId="0" xfId="90" applyNumberFormat="1" applyFont="1" applyFill="1"/>
    <xf numFmtId="188" fontId="46" fillId="0" borderId="0" xfId="75" applyNumberFormat="1" applyFont="1" applyFill="1"/>
    <xf numFmtId="188" fontId="46" fillId="0" borderId="0" xfId="90" applyNumberFormat="1" applyFont="1" applyFill="1"/>
    <xf numFmtId="0" fontId="28" fillId="0" borderId="0" xfId="24" applyFont="1" applyAlignment="1">
      <alignment wrapText="1"/>
    </xf>
    <xf numFmtId="0" fontId="14" fillId="0" borderId="0" xfId="24" applyFont="1"/>
    <xf numFmtId="0" fontId="16" fillId="0" borderId="0" xfId="24" applyFont="1"/>
    <xf numFmtId="0" fontId="18" fillId="0" borderId="0" xfId="133" applyFont="1" applyAlignment="1">
      <alignment horizontal="left"/>
    </xf>
    <xf numFmtId="0" fontId="18" fillId="0" borderId="0" xfId="26" applyFont="1" applyAlignment="1">
      <alignment horizontal="center"/>
    </xf>
    <xf numFmtId="0" fontId="4" fillId="0" borderId="1" xfId="136" applyFont="1" applyBorder="1" applyAlignment="1">
      <alignment horizontal="center" vertical="center" wrapText="1"/>
    </xf>
    <xf numFmtId="0" fontId="70" fillId="0" borderId="0" xfId="136" applyAlignment="1">
      <alignment wrapText="1"/>
    </xf>
    <xf numFmtId="1" fontId="14" fillId="0" borderId="0" xfId="26" applyNumberFormat="1" applyFont="1"/>
    <xf numFmtId="0" fontId="16" fillId="0" borderId="0" xfId="26" applyFont="1" applyAlignment="1">
      <alignment horizontal="left"/>
    </xf>
    <xf numFmtId="0" fontId="11" fillId="0" borderId="0" xfId="26" applyFont="1" applyAlignment="1">
      <alignment horizontal="left"/>
    </xf>
    <xf numFmtId="0" fontId="11" fillId="0" borderId="2" xfId="24" applyFont="1" applyBorder="1" applyAlignment="1">
      <alignment horizontal="center" vertical="center" wrapText="1"/>
    </xf>
    <xf numFmtId="0" fontId="11" fillId="0" borderId="0" xfId="24" applyFont="1" applyAlignment="1">
      <alignment horizontal="center" vertical="center" wrapText="1"/>
    </xf>
    <xf numFmtId="0" fontId="11" fillId="0" borderId="0" xfId="25" applyFont="1" applyAlignment="1">
      <alignment horizontal="center" vertical="center" wrapText="1"/>
    </xf>
    <xf numFmtId="189" fontId="11" fillId="0" borderId="0" xfId="26" applyNumberFormat="1" applyFont="1" applyAlignment="1">
      <alignment horizontal="center" vertical="center"/>
    </xf>
    <xf numFmtId="189" fontId="11" fillId="0" borderId="0" xfId="26" applyNumberFormat="1" applyFont="1" applyBorder="1" applyAlignment="1">
      <alignment horizontal="center" vertical="center"/>
    </xf>
    <xf numFmtId="189" fontId="11" fillId="0" borderId="1" xfId="26" applyNumberFormat="1" applyFont="1" applyBorder="1" applyAlignment="1">
      <alignment horizontal="center" vertical="center"/>
    </xf>
    <xf numFmtId="189" fontId="14" fillId="0" borderId="0" xfId="26" applyNumberFormat="1" applyFont="1"/>
    <xf numFmtId="189" fontId="11" fillId="0" borderId="0" xfId="26" applyNumberFormat="1" applyFont="1"/>
    <xf numFmtId="189" fontId="14" fillId="0" borderId="0" xfId="26" applyNumberFormat="1" applyFont="1" applyAlignment="1">
      <alignment horizontal="right" indent="1"/>
    </xf>
    <xf numFmtId="189" fontId="14" fillId="0" borderId="0" xfId="26" applyNumberFormat="1" applyFont="1" applyAlignment="1">
      <alignment horizontal="right" indent="3"/>
    </xf>
    <xf numFmtId="189" fontId="11" fillId="0" borderId="0" xfId="26" applyNumberFormat="1" applyFont="1" applyAlignment="1">
      <alignment horizontal="right" indent="1"/>
    </xf>
    <xf numFmtId="1" fontId="11" fillId="0" borderId="0" xfId="24" applyNumberFormat="1" applyFont="1"/>
    <xf numFmtId="0" fontId="43" fillId="0" borderId="0" xfId="30"/>
    <xf numFmtId="0" fontId="18" fillId="0" borderId="0" xfId="30" applyFont="1" applyAlignment="1">
      <alignment horizontal="left"/>
    </xf>
    <xf numFmtId="0" fontId="19" fillId="0" borderId="0" xfId="30" applyFont="1" applyAlignment="1">
      <alignment horizontal="left"/>
    </xf>
    <xf numFmtId="0" fontId="19" fillId="0" borderId="0" xfId="30" applyFont="1" applyAlignment="1">
      <alignment horizontal="center"/>
    </xf>
    <xf numFmtId="0" fontId="19" fillId="0" borderId="0" xfId="30" applyFont="1"/>
    <xf numFmtId="0" fontId="49" fillId="0" borderId="0" xfId="30" applyFont="1"/>
    <xf numFmtId="0" fontId="49" fillId="0" borderId="0" xfId="30" applyFont="1" applyAlignment="1">
      <alignment horizontal="center"/>
    </xf>
    <xf numFmtId="0" fontId="49" fillId="0" borderId="2" xfId="30" applyFont="1" applyBorder="1"/>
    <xf numFmtId="0" fontId="49" fillId="0" borderId="2" xfId="30" applyFont="1" applyBorder="1" applyAlignment="1">
      <alignment vertical="center"/>
    </xf>
    <xf numFmtId="0" fontId="11" fillId="0" borderId="2" xfId="30" applyFont="1" applyBorder="1" applyAlignment="1">
      <alignment horizontal="center" vertical="center"/>
    </xf>
    <xf numFmtId="0" fontId="49" fillId="0" borderId="0" xfId="30" applyFont="1" applyAlignment="1">
      <alignment vertical="center"/>
    </xf>
    <xf numFmtId="0" fontId="11" fillId="0" borderId="1" xfId="30" applyFont="1" applyBorder="1" applyAlignment="1">
      <alignment horizontal="center" vertical="center"/>
    </xf>
    <xf numFmtId="0" fontId="14" fillId="0" borderId="0" xfId="30" applyFont="1"/>
    <xf numFmtId="0" fontId="11" fillId="0" borderId="0" xfId="36"/>
    <xf numFmtId="1" fontId="14" fillId="0" borderId="0" xfId="30" applyNumberFormat="1" applyFont="1" applyAlignment="1">
      <alignment horizontal="right" indent="3"/>
    </xf>
    <xf numFmtId="189" fontId="14" fillId="0" borderId="0" xfId="30" applyNumberFormat="1" applyFont="1" applyAlignment="1">
      <alignment horizontal="right" indent="3"/>
    </xf>
    <xf numFmtId="0" fontId="43" fillId="0" borderId="0" xfId="30" applyAlignment="1">
      <alignment horizontal="right" indent="3"/>
    </xf>
    <xf numFmtId="0" fontId="11" fillId="0" borderId="0" xfId="22"/>
    <xf numFmtId="1" fontId="11" fillId="0" borderId="0" xfId="30" applyNumberFormat="1" applyFont="1" applyAlignment="1">
      <alignment horizontal="right" indent="3"/>
    </xf>
    <xf numFmtId="189" fontId="11" fillId="0" borderId="0" xfId="30" applyNumberFormat="1" applyFont="1" applyAlignment="1">
      <alignment horizontal="right" indent="3"/>
    </xf>
    <xf numFmtId="0" fontId="11" fillId="0" borderId="0" xfId="44" applyNumberFormat="1" applyFont="1" applyAlignment="1">
      <alignment horizontal="right" indent="3"/>
    </xf>
    <xf numFmtId="188" fontId="71" fillId="0" borderId="0" xfId="44" applyNumberFormat="1" applyFont="1" applyAlignment="1">
      <alignment horizontal="center"/>
    </xf>
    <xf numFmtId="188" fontId="16" fillId="0" borderId="0" xfId="44" applyNumberFormat="1" applyFont="1" applyAlignment="1">
      <alignment horizontal="right" indent="3"/>
    </xf>
    <xf numFmtId="189" fontId="16" fillId="0" borderId="0" xfId="44" applyNumberFormat="1" applyFont="1" applyAlignment="1">
      <alignment horizontal="right" indent="3"/>
    </xf>
    <xf numFmtId="0" fontId="0" fillId="0" borderId="0" xfId="96"/>
    <xf numFmtId="0" fontId="0" fillId="0" borderId="0" xfId="96" applyAlignment="1">
      <alignment horizontal="center"/>
    </xf>
    <xf numFmtId="0" fontId="16" fillId="0" borderId="0" xfId="30" applyFont="1" applyAlignment="1">
      <alignment horizontal="right"/>
    </xf>
    <xf numFmtId="0" fontId="32" fillId="0" borderId="0" xfId="45" applyAlignment="1">
      <alignment vertical="center" wrapText="1"/>
    </xf>
    <xf numFmtId="0" fontId="11" fillId="0" borderId="0" xfId="36" applyAlignment="1">
      <alignment horizontal="center"/>
    </xf>
    <xf numFmtId="0" fontId="11" fillId="0" borderId="0" xfId="44" applyNumberFormat="1" applyFont="1" applyBorder="1" applyAlignment="1">
      <alignment horizontal="center"/>
    </xf>
    <xf numFmtId="189" fontId="11" fillId="0" borderId="0" xfId="30" applyNumberFormat="1" applyFont="1" applyAlignment="1">
      <alignment horizontal="center"/>
    </xf>
    <xf numFmtId="188" fontId="72" fillId="0" borderId="0" xfId="44" applyNumberFormat="1" applyFont="1" applyBorder="1" applyAlignment="1">
      <alignment horizontal="center"/>
    </xf>
    <xf numFmtId="186" fontId="11" fillId="0" borderId="0" xfId="1" applyNumberFormat="1" applyFont="1"/>
    <xf numFmtId="0" fontId="43" fillId="0" borderId="0" xfId="131"/>
    <xf numFmtId="0" fontId="19" fillId="0" borderId="0" xfId="131" applyFont="1"/>
    <xf numFmtId="0" fontId="18" fillId="0" borderId="0" xfId="13" applyFont="1"/>
    <xf numFmtId="0" fontId="56" fillId="0" borderId="0" xfId="13" applyFont="1"/>
    <xf numFmtId="0" fontId="14" fillId="0" borderId="0" xfId="125" applyFont="1" applyAlignment="1">
      <alignment horizontal="left"/>
    </xf>
    <xf numFmtId="0" fontId="14" fillId="0" borderId="0" xfId="125" applyFont="1"/>
    <xf numFmtId="1" fontId="14" fillId="0" borderId="0" xfId="21" applyNumberFormat="1" applyFont="1" applyAlignment="1">
      <alignment horizontal="right" indent="1"/>
    </xf>
    <xf numFmtId="0" fontId="11" fillId="0" borderId="0" xfId="125" applyFont="1"/>
    <xf numFmtId="0" fontId="16" fillId="0" borderId="0" xfId="125" applyFont="1" applyAlignment="1">
      <alignment horizontal="left"/>
    </xf>
    <xf numFmtId="1" fontId="16" fillId="0" borderId="0" xfId="21" applyNumberFormat="1" applyFont="1" applyAlignment="1">
      <alignment horizontal="right" indent="1"/>
    </xf>
    <xf numFmtId="1" fontId="73" fillId="0" borderId="0" xfId="21" applyNumberFormat="1" applyFont="1" applyAlignment="1">
      <alignment horizontal="right" indent="1"/>
    </xf>
    <xf numFmtId="0" fontId="15" fillId="0" borderId="0" xfId="125" applyFont="1"/>
    <xf numFmtId="0" fontId="11" fillId="0" borderId="0" xfId="125" applyFont="1" applyAlignment="1">
      <alignment horizontal="left" indent="1"/>
    </xf>
    <xf numFmtId="1" fontId="11" fillId="0" borderId="0" xfId="21" applyNumberFormat="1" applyAlignment="1">
      <alignment horizontal="right" indent="1"/>
    </xf>
    <xf numFmtId="1" fontId="10" fillId="0" borderId="0" xfId="21" applyNumberFormat="1" applyFont="1" applyAlignment="1">
      <alignment horizontal="right" indent="1"/>
    </xf>
    <xf numFmtId="1" fontId="11" fillId="0" borderId="0" xfId="131" applyNumberFormat="1" applyFont="1" applyAlignment="1">
      <alignment horizontal="right" indent="1"/>
    </xf>
    <xf numFmtId="0" fontId="11" fillId="0" borderId="0" xfId="76" applyFont="1" applyAlignment="1">
      <alignment horizontal="left" indent="1"/>
    </xf>
    <xf numFmtId="0" fontId="16" fillId="0" borderId="0" xfId="125" applyFont="1"/>
    <xf numFmtId="189" fontId="11" fillId="0" borderId="0" xfId="131" applyNumberFormat="1" applyFont="1" applyAlignment="1">
      <alignment horizontal="right" indent="1"/>
    </xf>
    <xf numFmtId="0" fontId="11" fillId="0" borderId="0" xfId="133" applyFont="1"/>
    <xf numFmtId="0" fontId="11" fillId="0" borderId="0" xfId="133" applyFont="1" applyAlignment="1">
      <alignment horizontal="left" indent="1"/>
    </xf>
    <xf numFmtId="0" fontId="24" fillId="0" borderId="3" xfId="41" applyFont="1" applyBorder="1" applyAlignment="1">
      <alignment horizontal="center" vertical="center"/>
    </xf>
    <xf numFmtId="189" fontId="14" fillId="0" borderId="0" xfId="21" applyNumberFormat="1" applyFont="1" applyAlignment="1">
      <alignment horizontal="right" indent="1"/>
    </xf>
    <xf numFmtId="189" fontId="73" fillId="0" borderId="0" xfId="21" applyNumberFormat="1" applyFont="1" applyAlignment="1">
      <alignment horizontal="right" indent="1"/>
    </xf>
    <xf numFmtId="189" fontId="10" fillId="0" borderId="0" xfId="21" applyNumberFormat="1" applyFont="1" applyAlignment="1">
      <alignment horizontal="right" indent="1"/>
    </xf>
    <xf numFmtId="189" fontId="11" fillId="0" borderId="0" xfId="21" applyNumberFormat="1" applyAlignment="1">
      <alignment horizontal="right" indent="1"/>
    </xf>
    <xf numFmtId="189" fontId="43" fillId="0" borderId="0" xfId="131" applyNumberFormat="1"/>
    <xf numFmtId="0" fontId="49" fillId="0" borderId="0" xfId="131" applyFont="1"/>
    <xf numFmtId="0" fontId="24" fillId="0" borderId="2" xfId="131" applyFont="1" applyBorder="1" applyAlignment="1">
      <alignment horizontal="center" vertical="center" wrapText="1"/>
    </xf>
    <xf numFmtId="0" fontId="24" fillId="0" borderId="0" xfId="131" applyFont="1" applyAlignment="1">
      <alignment horizontal="center" vertical="center" wrapText="1"/>
    </xf>
    <xf numFmtId="0" fontId="16" fillId="0" borderId="1" xfId="131" applyFont="1" applyBorder="1" applyAlignment="1">
      <alignment horizontal="right"/>
    </xf>
    <xf numFmtId="0" fontId="24" fillId="0" borderId="1" xfId="131" applyFont="1" applyBorder="1" applyAlignment="1">
      <alignment horizontal="center" vertical="center" wrapText="1"/>
    </xf>
    <xf numFmtId="1" fontId="14" fillId="0" borderId="0" xfId="21" applyNumberFormat="1" applyFont="1"/>
    <xf numFmtId="189" fontId="14" fillId="0" borderId="0" xfId="21" applyNumberFormat="1" applyFont="1" applyAlignment="1">
      <alignment horizontal="right" indent="2"/>
    </xf>
    <xf numFmtId="1" fontId="73" fillId="0" borderId="0" xfId="21" applyNumberFormat="1" applyFont="1"/>
    <xf numFmtId="189" fontId="73" fillId="0" borderId="0" xfId="21" applyNumberFormat="1" applyFont="1" applyAlignment="1">
      <alignment horizontal="right" indent="2"/>
    </xf>
    <xf numFmtId="1" fontId="10" fillId="0" borderId="0" xfId="21" applyNumberFormat="1" applyFont="1"/>
    <xf numFmtId="189" fontId="10" fillId="0" borderId="0" xfId="21" applyNumberFormat="1" applyFont="1" applyAlignment="1">
      <alignment horizontal="right" indent="2"/>
    </xf>
    <xf numFmtId="189" fontId="11" fillId="0" borderId="0" xfId="21" applyNumberFormat="1" applyAlignment="1">
      <alignment horizontal="right" indent="2"/>
    </xf>
    <xf numFmtId="1" fontId="11" fillId="0" borderId="0" xfId="21" applyNumberFormat="1"/>
    <xf numFmtId="1" fontId="11" fillId="0" borderId="0" xfId="131" applyNumberFormat="1" applyFont="1"/>
    <xf numFmtId="189" fontId="11" fillId="0" borderId="0" xfId="131" applyNumberFormat="1" applyFont="1"/>
    <xf numFmtId="189" fontId="11" fillId="0" borderId="0" xfId="131" applyNumberFormat="1" applyFont="1" applyAlignment="1">
      <alignment horizontal="right" indent="2"/>
    </xf>
    <xf numFmtId="189" fontId="22" fillId="0" borderId="0" xfId="21" applyNumberFormat="1" applyFont="1" applyAlignment="1">
      <alignment horizontal="right" indent="1"/>
    </xf>
    <xf numFmtId="0" fontId="11" fillId="0" borderId="0" xfId="125" applyFont="1" applyAlignment="1">
      <alignment horizontal="left"/>
    </xf>
    <xf numFmtId="189" fontId="24" fillId="0" borderId="0" xfId="21" applyNumberFormat="1" applyFont="1" applyAlignment="1">
      <alignment horizontal="right" indent="1"/>
    </xf>
    <xf numFmtId="189" fontId="52" fillId="0" borderId="0" xfId="21" applyNumberFormat="1" applyFont="1" applyAlignment="1">
      <alignment horizontal="right" indent="1"/>
    </xf>
    <xf numFmtId="0" fontId="11" fillId="0" borderId="0" xfId="125" applyFont="1" applyAlignment="1">
      <alignment horizontal="left" wrapText="1"/>
    </xf>
    <xf numFmtId="0" fontId="11" fillId="0" borderId="0" xfId="125" applyFont="1" applyAlignment="1">
      <alignment wrapText="1"/>
    </xf>
    <xf numFmtId="1" fontId="16" fillId="0" borderId="0" xfId="21" applyNumberFormat="1" applyFont="1" applyAlignment="1">
      <alignment horizontal="right"/>
    </xf>
    <xf numFmtId="0" fontId="11" fillId="0" borderId="0" xfId="20" applyFont="1" applyAlignment="1">
      <alignment horizontal="left" indent="1"/>
    </xf>
    <xf numFmtId="189" fontId="11" fillId="0" borderId="0" xfId="21" applyNumberFormat="1" applyAlignment="1">
      <alignment horizontal="right"/>
    </xf>
    <xf numFmtId="1" fontId="11" fillId="0" borderId="0" xfId="21" applyNumberFormat="1" applyAlignment="1">
      <alignment horizontal="right"/>
    </xf>
    <xf numFmtId="189" fontId="11" fillId="0" borderId="0" xfId="131" applyNumberFormat="1" applyFont="1" applyAlignment="1">
      <alignment horizontal="right"/>
    </xf>
    <xf numFmtId="1" fontId="11" fillId="0" borderId="0" xfId="131" applyNumberFormat="1" applyFont="1" applyAlignment="1">
      <alignment horizontal="right"/>
    </xf>
    <xf numFmtId="0" fontId="24" fillId="0" borderId="2" xfId="14" applyFont="1" applyBorder="1" applyAlignment="1">
      <alignment horizontal="center" vertical="center"/>
    </xf>
    <xf numFmtId="0" fontId="24" fillId="0" borderId="2" xfId="14" applyFont="1" applyBorder="1" applyAlignment="1">
      <alignment horizontal="center" vertical="center" wrapText="1"/>
    </xf>
    <xf numFmtId="0" fontId="24" fillId="0" borderId="1" xfId="14" applyFont="1" applyBorder="1" applyAlignment="1">
      <alignment horizontal="center" vertical="center"/>
    </xf>
    <xf numFmtId="1" fontId="73" fillId="0" borderId="0" xfId="21" applyNumberFormat="1" applyFont="1" applyAlignment="1">
      <alignment horizontal="right"/>
    </xf>
    <xf numFmtId="1" fontId="43" fillId="0" borderId="0" xfId="131" applyNumberFormat="1"/>
    <xf numFmtId="0" fontId="34" fillId="0" borderId="0" xfId="53" applyFont="1"/>
    <xf numFmtId="0" fontId="42" fillId="0" borderId="0" xfId="53" applyFont="1"/>
    <xf numFmtId="0" fontId="59" fillId="0" borderId="0" xfId="53" applyFont="1"/>
    <xf numFmtId="0" fontId="4" fillId="0" borderId="0" xfId="53" applyFont="1"/>
    <xf numFmtId="0" fontId="2" fillId="0" borderId="0" xfId="51" applyFont="1"/>
    <xf numFmtId="0" fontId="9" fillId="0" borderId="0" xfId="51" applyFont="1"/>
    <xf numFmtId="0" fontId="34" fillId="0" borderId="0" xfId="51" applyFont="1"/>
    <xf numFmtId="0" fontId="42" fillId="0" borderId="0" xfId="98" applyFont="1"/>
    <xf numFmtId="0" fontId="73" fillId="0" borderId="0" xfId="98" applyFont="1" applyAlignment="1">
      <alignment horizontal="right"/>
    </xf>
    <xf numFmtId="0" fontId="74" fillId="0" borderId="0" xfId="48" applyFont="1" applyAlignment="1">
      <alignment horizontal="right"/>
    </xf>
    <xf numFmtId="0" fontId="75" fillId="0" borderId="2" xfId="98" applyFont="1" applyBorder="1" applyAlignment="1">
      <alignment horizontal="center" wrapText="1"/>
    </xf>
    <xf numFmtId="0" fontId="75" fillId="0" borderId="0" xfId="98" applyFont="1" applyAlignment="1">
      <alignment horizontal="center" wrapText="1"/>
    </xf>
    <xf numFmtId="0" fontId="24" fillId="0" borderId="1" xfId="41" applyFont="1" applyBorder="1" applyAlignment="1">
      <alignment horizontal="center" vertical="center" wrapText="1"/>
    </xf>
    <xf numFmtId="0" fontId="14" fillId="0" borderId="0" xfId="89" applyFont="1"/>
    <xf numFmtId="0" fontId="6" fillId="0" borderId="0" xfId="98" applyFont="1" applyAlignment="1">
      <alignment horizontal="right" indent="2"/>
    </xf>
    <xf numFmtId="189" fontId="6" fillId="0" borderId="0" xfId="98" applyNumberFormat="1" applyFont="1" applyAlignment="1">
      <alignment horizontal="right" indent="5"/>
    </xf>
    <xf numFmtId="0" fontId="76" fillId="0" borderId="0" xfId="49" applyFont="1"/>
    <xf numFmtId="0" fontId="37" fillId="0" borderId="0" xfId="98" applyFont="1" applyAlignment="1">
      <alignment horizontal="right" indent="2"/>
    </xf>
    <xf numFmtId="189" fontId="37" fillId="0" borderId="0" xfId="98" applyNumberFormat="1" applyFont="1" applyAlignment="1">
      <alignment horizontal="right" indent="5"/>
    </xf>
    <xf numFmtId="0" fontId="11" fillId="0" borderId="0" xfId="110" applyFont="1" applyAlignment="1">
      <alignment horizontal="left" wrapText="1" indent="1"/>
    </xf>
    <xf numFmtId="0" fontId="4" fillId="0" borderId="0" xfId="98" applyFont="1" applyAlignment="1">
      <alignment horizontal="right" indent="2"/>
    </xf>
    <xf numFmtId="189" fontId="4" fillId="0" borderId="0" xfId="98" applyNumberFormat="1" applyFont="1" applyAlignment="1">
      <alignment horizontal="right" indent="5"/>
    </xf>
    <xf numFmtId="0" fontId="16" fillId="0" borderId="0" xfId="110" applyFont="1"/>
    <xf numFmtId="0" fontId="5" fillId="0" borderId="0" xfId="51" applyFont="1" applyAlignment="1">
      <alignment horizontal="left" wrapText="1" indent="1"/>
    </xf>
    <xf numFmtId="0" fontId="6" fillId="0" borderId="0" xfId="98" applyFont="1" applyAlignment="1">
      <alignment horizontal="right" indent="1"/>
    </xf>
    <xf numFmtId="189" fontId="6" fillId="0" borderId="0" xfId="98" applyNumberFormat="1" applyFont="1" applyAlignment="1">
      <alignment horizontal="center"/>
    </xf>
    <xf numFmtId="0" fontId="37" fillId="0" borderId="0" xfId="98" applyFont="1" applyAlignment="1">
      <alignment horizontal="right" indent="1"/>
    </xf>
    <xf numFmtId="189" fontId="37" fillId="0" borderId="0" xfId="98" applyNumberFormat="1" applyFont="1" applyAlignment="1">
      <alignment horizontal="center"/>
    </xf>
    <xf numFmtId="0" fontId="4" fillId="0" borderId="0" xfId="98" applyFont="1" applyAlignment="1">
      <alignment horizontal="right" indent="1"/>
    </xf>
    <xf numFmtId="189" fontId="4" fillId="0" borderId="0" xfId="98" applyNumberFormat="1" applyFont="1" applyAlignment="1">
      <alignment horizontal="center"/>
    </xf>
    <xf numFmtId="0" fontId="5" fillId="0" borderId="0" xfId="98" applyFont="1" applyAlignment="1">
      <alignment horizontal="left" wrapText="1" indent="1"/>
    </xf>
    <xf numFmtId="0" fontId="4" fillId="0" borderId="0" xfId="98" applyFont="1"/>
    <xf numFmtId="0" fontId="4" fillId="0" borderId="0" xfId="48" applyFont="1"/>
    <xf numFmtId="0" fontId="34" fillId="0" borderId="0" xfId="48" applyFont="1"/>
    <xf numFmtId="0" fontId="42" fillId="0" borderId="0" xfId="48" applyFont="1"/>
    <xf numFmtId="0" fontId="59" fillId="0" borderId="0" xfId="48" applyFont="1"/>
    <xf numFmtId="0" fontId="2" fillId="0" borderId="0" xfId="98" applyFont="1"/>
    <xf numFmtId="0" fontId="9" fillId="0" borderId="0" xfId="98" applyFont="1"/>
    <xf numFmtId="0" fontId="34" fillId="0" borderId="0" xfId="98" applyFont="1"/>
    <xf numFmtId="189" fontId="6" fillId="0" borderId="0" xfId="98" applyNumberFormat="1" applyFont="1" applyAlignment="1">
      <alignment horizontal="right" indent="4"/>
    </xf>
    <xf numFmtId="0" fontId="77" fillId="0" borderId="0" xfId="49" applyFont="1"/>
    <xf numFmtId="189" fontId="37" fillId="0" borderId="0" xfId="98" applyNumberFormat="1" applyFont="1" applyAlignment="1">
      <alignment horizontal="right" indent="4"/>
    </xf>
    <xf numFmtId="0" fontId="5" fillId="0" borderId="0" xfId="110" applyFont="1" applyAlignment="1">
      <alignment horizontal="left" wrapText="1" indent="1"/>
    </xf>
    <xf numFmtId="189" fontId="4" fillId="0" borderId="0" xfId="98" applyNumberFormat="1" applyFont="1" applyAlignment="1">
      <alignment horizontal="right" indent="4"/>
    </xf>
    <xf numFmtId="0" fontId="37" fillId="0" borderId="0" xfId="110" applyFont="1"/>
    <xf numFmtId="0" fontId="24" fillId="0" borderId="1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 wrapText="1"/>
    </xf>
    <xf numFmtId="0" fontId="27" fillId="0" borderId="0" xfId="89" applyFont="1"/>
    <xf numFmtId="1" fontId="59" fillId="0" borderId="0" xfId="98" applyNumberFormat="1" applyFont="1"/>
    <xf numFmtId="0" fontId="59" fillId="0" borderId="0" xfId="98" applyFont="1"/>
    <xf numFmtId="0" fontId="77" fillId="0" borderId="0" xfId="53" applyFont="1"/>
    <xf numFmtId="0" fontId="74" fillId="0" borderId="0" xfId="98" applyFont="1"/>
    <xf numFmtId="1" fontId="74" fillId="0" borderId="0" xfId="98" applyNumberFormat="1" applyFont="1"/>
    <xf numFmtId="0" fontId="8" fillId="0" borderId="0" xfId="49" applyFont="1"/>
    <xf numFmtId="0" fontId="7" fillId="0" borderId="0" xfId="49" applyFont="1" applyAlignment="1">
      <alignment horizontal="left" wrapText="1"/>
    </xf>
    <xf numFmtId="1" fontId="42" fillId="0" borderId="0" xfId="98" applyNumberFormat="1" applyFont="1"/>
    <xf numFmtId="1" fontId="4" fillId="0" borderId="0" xfId="98" applyNumberFormat="1" applyFont="1"/>
    <xf numFmtId="0" fontId="4" fillId="0" borderId="0" xfId="48" applyFont="1" applyAlignment="1">
      <alignment horizontal="left" indent="1"/>
    </xf>
    <xf numFmtId="0" fontId="4" fillId="0" borderId="0" xfId="48" applyFont="1" applyAlignment="1">
      <alignment horizontal="right"/>
    </xf>
    <xf numFmtId="1" fontId="4" fillId="0" borderId="0" xfId="48" applyNumberFormat="1" applyFont="1" applyAlignment="1">
      <alignment horizontal="right"/>
    </xf>
    <xf numFmtId="189" fontId="59" fillId="0" borderId="0" xfId="98" applyNumberFormat="1" applyFont="1" applyAlignment="1">
      <alignment horizontal="right" wrapText="1" indent="1"/>
    </xf>
    <xf numFmtId="189" fontId="59" fillId="0" borderId="0" xfId="48" applyNumberFormat="1" applyFont="1" applyAlignment="1">
      <alignment horizontal="right" indent="1"/>
    </xf>
    <xf numFmtId="189" fontId="74" fillId="0" borderId="0" xfId="98" applyNumberFormat="1" applyFont="1" applyAlignment="1">
      <alignment horizontal="right" wrapText="1" indent="1"/>
    </xf>
    <xf numFmtId="189" fontId="42" fillId="0" borderId="0" xfId="98" applyNumberFormat="1" applyFont="1" applyAlignment="1">
      <alignment horizontal="right" wrapText="1" indent="1"/>
    </xf>
    <xf numFmtId="189" fontId="4" fillId="0" borderId="0" xfId="98" applyNumberFormat="1" applyFont="1" applyAlignment="1">
      <alignment horizontal="right" wrapText="1"/>
    </xf>
    <xf numFmtId="189" fontId="4" fillId="0" borderId="0" xfId="48" applyNumberFormat="1" applyFont="1" applyAlignment="1">
      <alignment horizontal="right"/>
    </xf>
    <xf numFmtId="0" fontId="6" fillId="0" borderId="0" xfId="98" applyFont="1"/>
    <xf numFmtId="0" fontId="25" fillId="0" borderId="0" xfId="48" applyFont="1"/>
    <xf numFmtId="0" fontId="11" fillId="0" borderId="0" xfId="48" applyFont="1"/>
    <xf numFmtId="0" fontId="24" fillId="0" borderId="0" xfId="48" applyFont="1"/>
    <xf numFmtId="189" fontId="22" fillId="0" borderId="0" xfId="98" applyNumberFormat="1" applyFont="1" applyAlignment="1">
      <alignment wrapText="1"/>
    </xf>
    <xf numFmtId="189" fontId="22" fillId="0" borderId="0" xfId="48" applyNumberFormat="1" applyFont="1"/>
    <xf numFmtId="189" fontId="53" fillId="0" borderId="0" xfId="98" applyNumberFormat="1" applyFont="1" applyAlignment="1">
      <alignment wrapText="1"/>
    </xf>
    <xf numFmtId="189" fontId="24" fillId="0" borderId="0" xfId="98" applyNumberFormat="1" applyFont="1" applyAlignment="1">
      <alignment wrapText="1"/>
    </xf>
    <xf numFmtId="189" fontId="11" fillId="0" borderId="0" xfId="48" applyNumberFormat="1" applyFont="1" applyAlignment="1">
      <alignment horizontal="right"/>
    </xf>
    <xf numFmtId="189" fontId="11" fillId="0" borderId="0" xfId="98" applyNumberFormat="1" applyFont="1" applyAlignment="1">
      <alignment horizontal="right" wrapText="1"/>
    </xf>
    <xf numFmtId="0" fontId="6" fillId="0" borderId="0" xfId="63" applyFont="1"/>
    <xf numFmtId="0" fontId="4" fillId="0" borderId="2" xfId="98" applyFont="1" applyBorder="1"/>
    <xf numFmtId="0" fontId="78" fillId="0" borderId="2" xfId="126" applyFont="1" applyBorder="1" applyAlignment="1">
      <alignment horizontal="center" vertical="center" wrapText="1"/>
    </xf>
    <xf numFmtId="0" fontId="78" fillId="0" borderId="0" xfId="126" applyFont="1" applyAlignment="1">
      <alignment horizontal="center" vertical="center" wrapText="1"/>
    </xf>
    <xf numFmtId="0" fontId="78" fillId="0" borderId="1" xfId="126" applyFont="1" applyBorder="1" applyAlignment="1">
      <alignment horizontal="center" vertical="center" wrapText="1"/>
    </xf>
    <xf numFmtId="0" fontId="4" fillId="0" borderId="0" xfId="48" applyFont="1" applyAlignment="1">
      <alignment horizontal="center" vertical="center" wrapText="1"/>
    </xf>
    <xf numFmtId="0" fontId="4" fillId="0" borderId="0" xfId="98" applyFont="1" applyAlignment="1">
      <alignment horizontal="left" indent="1"/>
    </xf>
    <xf numFmtId="0" fontId="42" fillId="0" borderId="0" xfId="98" applyFont="1" applyAlignment="1">
      <alignment horizontal="right" indent="1"/>
    </xf>
    <xf numFmtId="1" fontId="4" fillId="0" borderId="0" xfId="98" applyNumberFormat="1" applyFont="1" applyAlignment="1">
      <alignment horizontal="right" indent="1"/>
    </xf>
    <xf numFmtId="1" fontId="42" fillId="0" borderId="0" xfId="98" applyNumberFormat="1" applyFont="1" applyAlignment="1">
      <alignment horizontal="right" indent="1"/>
    </xf>
    <xf numFmtId="0" fontId="4" fillId="0" borderId="0" xfId="98" applyFont="1" applyAlignment="1">
      <alignment horizontal="left" wrapText="1" indent="1"/>
    </xf>
    <xf numFmtId="189" fontId="4" fillId="0" borderId="0" xfId="98" applyNumberFormat="1" applyFont="1" applyAlignment="1">
      <alignment horizontal="right" indent="1"/>
    </xf>
    <xf numFmtId="189" fontId="42" fillId="0" borderId="0" xfId="98" applyNumberFormat="1" applyFont="1" applyAlignment="1">
      <alignment horizontal="right" indent="1"/>
    </xf>
    <xf numFmtId="0" fontId="3" fillId="0" borderId="0" xfId="98" applyFont="1"/>
    <xf numFmtId="1" fontId="3" fillId="0" borderId="0" xfId="98" applyNumberFormat="1" applyFont="1"/>
    <xf numFmtId="189" fontId="3" fillId="0" borderId="0" xfId="98" applyNumberFormat="1" applyFont="1"/>
    <xf numFmtId="189" fontId="79" fillId="0" borderId="0" xfId="98" applyNumberFormat="1" applyFont="1"/>
    <xf numFmtId="0" fontId="0" fillId="0" borderId="0" xfId="98"/>
    <xf numFmtId="0" fontId="80" fillId="0" borderId="0" xfId="48" applyFont="1"/>
    <xf numFmtId="0" fontId="80" fillId="0" borderId="0" xfId="48" applyFont="1" applyAlignment="1">
      <alignment horizontal="right"/>
    </xf>
    <xf numFmtId="0" fontId="42" fillId="0" borderId="2" xfId="98" applyFont="1" applyBorder="1" applyAlignment="1">
      <alignment horizontal="center" vertical="center"/>
    </xf>
    <xf numFmtId="0" fontId="42" fillId="0" borderId="0" xfId="98" applyFont="1" applyAlignment="1">
      <alignment horizontal="center" vertical="center"/>
    </xf>
    <xf numFmtId="0" fontId="42" fillId="0" borderId="1" xfId="98" applyFont="1" applyBorder="1" applyAlignment="1">
      <alignment horizontal="center" vertical="center"/>
    </xf>
    <xf numFmtId="0" fontId="11" fillId="0" borderId="0" xfId="7" applyFont="1"/>
    <xf numFmtId="0" fontId="4" fillId="0" borderId="0" xfId="45" applyFont="1"/>
    <xf numFmtId="0" fontId="4" fillId="0" borderId="0" xfId="37" applyFont="1"/>
    <xf numFmtId="0" fontId="18" fillId="0" borderId="0" xfId="7" applyFont="1"/>
    <xf numFmtId="0" fontId="18" fillId="0" borderId="0" xfId="7" applyFont="1" applyAlignment="1">
      <alignment wrapText="1"/>
    </xf>
    <xf numFmtId="0" fontId="14" fillId="0" borderId="0" xfId="7" applyFont="1" applyAlignment="1">
      <alignment wrapText="1"/>
    </xf>
    <xf numFmtId="0" fontId="18" fillId="0" borderId="0" xfId="7" applyFont="1" applyAlignment="1">
      <alignment horizontal="left" wrapText="1"/>
    </xf>
    <xf numFmtId="0" fontId="14" fillId="0" borderId="0" xfId="7" applyFont="1" applyAlignment="1">
      <alignment horizontal="left" wrapText="1"/>
    </xf>
    <xf numFmtId="0" fontId="14" fillId="0" borderId="0" xfId="7" applyFont="1" applyAlignment="1">
      <alignment horizontal="left"/>
    </xf>
    <xf numFmtId="0" fontId="16" fillId="0" borderId="0" xfId="7" applyFont="1" applyAlignment="1">
      <alignment horizontal="right"/>
    </xf>
    <xf numFmtId="0" fontId="14" fillId="0" borderId="2" xfId="9" applyFont="1" applyBorder="1" applyAlignment="1">
      <alignment horizontal="center" vertical="center" wrapText="1"/>
      <protection locked="0"/>
    </xf>
    <xf numFmtId="0" fontId="11" fillId="0" borderId="2" xfId="9" applyFont="1" applyBorder="1" applyAlignment="1">
      <alignment horizontal="center" vertical="center" wrapText="1"/>
      <protection locked="0"/>
    </xf>
    <xf numFmtId="0" fontId="14" fillId="0" borderId="0" xfId="9" applyFont="1" applyAlignment="1">
      <alignment horizontal="center" vertical="center" wrapText="1"/>
      <protection locked="0"/>
    </xf>
    <xf numFmtId="58" fontId="11" fillId="0" borderId="0" xfId="9" applyNumberFormat="1" applyFont="1" applyAlignment="1">
      <alignment horizontal="center" vertical="center" wrapText="1"/>
      <protection locked="0"/>
    </xf>
    <xf numFmtId="0" fontId="11" fillId="0" borderId="1" xfId="9" applyFont="1" applyBorder="1" applyAlignment="1">
      <alignment horizontal="center" vertical="center" wrapText="1"/>
      <protection locked="0"/>
    </xf>
    <xf numFmtId="0" fontId="11" fillId="0" borderId="0" xfId="9" applyFont="1" applyAlignment="1">
      <alignment horizontal="center" vertical="center" wrapText="1"/>
      <protection locked="0"/>
    </xf>
    <xf numFmtId="0" fontId="6" fillId="0" borderId="0" xfId="37" applyFont="1"/>
    <xf numFmtId="183" fontId="6" fillId="0" borderId="0" xfId="42" applyNumberFormat="1" applyFont="1" applyAlignment="1" applyProtection="1">
      <alignment horizontal="right" indent="8"/>
      <protection locked="0"/>
    </xf>
    <xf numFmtId="183" fontId="14" fillId="0" borderId="0" xfId="42" applyNumberFormat="1" applyFont="1" applyAlignment="1" applyProtection="1">
      <alignment horizontal="right" indent="8"/>
      <protection locked="0"/>
    </xf>
    <xf numFmtId="0" fontId="4" fillId="0" borderId="0" xfId="37" applyFont="1" applyAlignment="1">
      <alignment horizontal="left" indent="2"/>
    </xf>
    <xf numFmtId="189" fontId="4" fillId="0" borderId="0" xfId="60" applyNumberFormat="1" applyFont="1" applyAlignment="1">
      <alignment horizontal="right" indent="8"/>
    </xf>
    <xf numFmtId="0" fontId="4" fillId="0" borderId="0" xfId="37" applyFont="1" applyAlignment="1">
      <alignment horizontal="left" indent="1"/>
    </xf>
    <xf numFmtId="183" fontId="4" fillId="0" borderId="0" xfId="37" applyNumberFormat="1" applyFont="1" applyAlignment="1" applyProtection="1">
      <alignment horizontal="right" indent="4"/>
      <protection locked="0"/>
    </xf>
    <xf numFmtId="183" fontId="4" fillId="0" borderId="0" xfId="42" applyNumberFormat="1" applyFont="1" applyAlignment="1" applyProtection="1">
      <alignment horizontal="right" indent="8"/>
      <protection locked="0"/>
    </xf>
    <xf numFmtId="183" fontId="11" fillId="0" borderId="0" xfId="42" applyNumberFormat="1" applyFont="1" applyAlignment="1" applyProtection="1">
      <alignment horizontal="right" indent="8"/>
      <protection locked="0"/>
    </xf>
    <xf numFmtId="0" fontId="24" fillId="0" borderId="0" xfId="7" applyFont="1" applyAlignment="1">
      <alignment horizontal="center" vertical="center" wrapText="1"/>
    </xf>
    <xf numFmtId="0" fontId="53" fillId="0" borderId="0" xfId="7" applyFont="1" applyAlignment="1">
      <alignment horizontal="center" vertical="center" wrapText="1"/>
    </xf>
    <xf numFmtId="0" fontId="22" fillId="0" borderId="0" xfId="7" applyFont="1"/>
    <xf numFmtId="0" fontId="23" fillId="0" borderId="0" xfId="7" applyFont="1"/>
    <xf numFmtId="0" fontId="24" fillId="0" borderId="0" xfId="7" applyFont="1"/>
    <xf numFmtId="0" fontId="22" fillId="0" borderId="0" xfId="7" applyFont="1" applyAlignment="1">
      <alignment horizontal="left"/>
    </xf>
    <xf numFmtId="0" fontId="53" fillId="0" borderId="0" xfId="7" applyFont="1" applyAlignment="1">
      <alignment horizontal="right"/>
    </xf>
    <xf numFmtId="0" fontId="22" fillId="0" borderId="2" xfId="9" applyFont="1" applyBorder="1" applyAlignment="1">
      <alignment horizontal="center" vertical="center" wrapText="1"/>
      <protection locked="0"/>
    </xf>
    <xf numFmtId="0" fontId="24" fillId="0" borderId="2" xfId="9" applyFont="1" applyBorder="1" applyAlignment="1">
      <alignment horizontal="center" vertical="center" wrapText="1"/>
      <protection locked="0"/>
    </xf>
    <xf numFmtId="0" fontId="22" fillId="0" borderId="0" xfId="9" applyFont="1" applyAlignment="1">
      <alignment horizontal="center" vertical="center" wrapText="1"/>
      <protection locked="0"/>
    </xf>
    <xf numFmtId="0" fontId="24" fillId="0" borderId="0" xfId="9" applyFont="1" applyAlignment="1">
      <alignment horizontal="center" vertical="center" wrapText="1"/>
      <protection locked="0"/>
    </xf>
    <xf numFmtId="58" fontId="24" fillId="0" borderId="0" xfId="9" applyNumberFormat="1" applyFont="1" applyAlignment="1">
      <alignment horizontal="center" vertical="center" wrapText="1"/>
      <protection locked="0"/>
    </xf>
    <xf numFmtId="0" fontId="24" fillId="0" borderId="1" xfId="9" applyFont="1" applyBorder="1" applyAlignment="1">
      <alignment horizontal="center" vertical="center" wrapText="1"/>
      <protection locked="0"/>
    </xf>
    <xf numFmtId="183" fontId="14" fillId="0" borderId="0" xfId="37" applyNumberFormat="1" applyFont="1" applyAlignment="1" applyProtection="1">
      <alignment horizontal="right" indent="4"/>
      <protection locked="0"/>
    </xf>
    <xf numFmtId="0" fontId="81" fillId="0" borderId="0" xfId="3" applyFont="1" applyAlignment="1">
      <alignment wrapText="1"/>
    </xf>
    <xf numFmtId="183" fontId="6" fillId="0" borderId="0" xfId="37" applyNumberFormat="1" applyFont="1" applyAlignment="1" applyProtection="1">
      <alignment horizontal="right" indent="4"/>
      <protection locked="0"/>
    </xf>
    <xf numFmtId="0" fontId="14" fillId="0" borderId="0" xfId="80" applyFont="1" applyAlignment="1">
      <alignment horizontal="left"/>
    </xf>
    <xf numFmtId="0" fontId="52" fillId="0" borderId="0" xfId="16" applyFont="1" applyAlignment="1">
      <alignment horizontal="left" wrapText="1" indent="1"/>
    </xf>
    <xf numFmtId="183" fontId="4" fillId="0" borderId="0" xfId="42" applyNumberFormat="1" applyFont="1" applyAlignment="1" applyProtection="1">
      <alignment horizontal="right" indent="4"/>
      <protection locked="0"/>
    </xf>
    <xf numFmtId="0" fontId="22" fillId="0" borderId="0" xfId="7" applyFont="1" applyAlignment="1">
      <alignment horizontal="center" vertical="center" wrapText="1"/>
    </xf>
    <xf numFmtId="0" fontId="14" fillId="0" borderId="0" xfId="3" applyFont="1" applyAlignment="1">
      <alignment horizontal="left" wrapText="1"/>
    </xf>
    <xf numFmtId="183" fontId="6" fillId="0" borderId="0" xfId="42" applyNumberFormat="1" applyFont="1" applyAlignment="1" applyProtection="1">
      <alignment horizontal="right" indent="4"/>
      <protection locked="0"/>
    </xf>
    <xf numFmtId="183" fontId="11" fillId="0" borderId="0" xfId="42" applyNumberFormat="1" applyFont="1" applyAlignment="1" applyProtection="1">
      <alignment horizontal="right" indent="4"/>
      <protection locked="0"/>
    </xf>
    <xf numFmtId="0" fontId="82" fillId="0" borderId="0" xfId="16" applyFont="1" applyAlignment="1">
      <alignment horizontal="left" wrapText="1"/>
    </xf>
    <xf numFmtId="183" fontId="11" fillId="0" borderId="0" xfId="37" applyNumberFormat="1" applyFont="1" applyAlignment="1" applyProtection="1">
      <alignment horizontal="right" indent="4"/>
      <protection locked="0"/>
    </xf>
    <xf numFmtId="0" fontId="83" fillId="0" borderId="0" xfId="9" applyFont="1" applyAlignment="1">
      <alignment vertical="top" wrapText="1"/>
      <protection locked="0"/>
    </xf>
    <xf numFmtId="0" fontId="83" fillId="0" borderId="0" xfId="9" applyFont="1">
      <alignment vertical="top" wrapText="1"/>
      <protection locked="0"/>
    </xf>
    <xf numFmtId="0" fontId="18" fillId="0" borderId="0" xfId="9" applyFont="1" applyAlignment="1">
      <protection locked="0"/>
    </xf>
    <xf numFmtId="0" fontId="19" fillId="0" borderId="0" xfId="9" applyFont="1">
      <alignment vertical="top" wrapText="1"/>
      <protection locked="0"/>
    </xf>
    <xf numFmtId="0" fontId="24" fillId="0" borderId="3" xfId="9" applyFont="1" applyBorder="1" applyAlignment="1">
      <alignment horizontal="center" vertical="center" wrapText="1"/>
      <protection locked="0"/>
    </xf>
    <xf numFmtId="0" fontId="84" fillId="0" borderId="1" xfId="5" applyFont="1" applyBorder="1"/>
    <xf numFmtId="39" fontId="81" fillId="0" borderId="0" xfId="3" applyNumberFormat="1" applyFont="1" applyProtection="1">
      <protection locked="0"/>
    </xf>
    <xf numFmtId="189" fontId="85" fillId="0" borderId="0" xfId="52" applyNumberFormat="1" applyFont="1" applyAlignment="1">
      <alignment horizontal="right" wrapText="1" indent="1"/>
    </xf>
    <xf numFmtId="189" fontId="85" fillId="0" borderId="0" xfId="52" applyNumberFormat="1" applyFont="1" applyAlignment="1">
      <alignment wrapText="1"/>
    </xf>
    <xf numFmtId="189" fontId="8" fillId="0" borderId="0" xfId="52" applyNumberFormat="1" applyFont="1" applyAlignment="1">
      <alignment horizontal="right" wrapText="1" indent="1"/>
    </xf>
    <xf numFmtId="189" fontId="8" fillId="0" borderId="0" xfId="52" applyNumberFormat="1" applyFont="1" applyAlignment="1">
      <alignment wrapText="1"/>
    </xf>
    <xf numFmtId="189" fontId="52" fillId="0" borderId="0" xfId="5" applyNumberFormat="1" applyFont="1" applyAlignment="1">
      <alignment horizontal="right" indent="1"/>
    </xf>
    <xf numFmtId="0" fontId="24" fillId="0" borderId="3" xfId="9" applyFont="1" applyBorder="1" applyAlignment="1">
      <alignment horizontal="center" vertical="center"/>
      <protection locked="0"/>
    </xf>
    <xf numFmtId="0" fontId="24" fillId="0" borderId="0" xfId="9" applyFont="1" applyAlignment="1">
      <alignment horizontal="center" vertical="center"/>
      <protection locked="0"/>
    </xf>
    <xf numFmtId="189" fontId="85" fillId="0" borderId="0" xfId="63" applyNumberFormat="1" applyFont="1" applyAlignment="1">
      <alignment horizontal="right" wrapText="1" indent="1"/>
    </xf>
    <xf numFmtId="189" fontId="8" fillId="0" borderId="0" xfId="63" applyNumberFormat="1" applyFont="1" applyAlignment="1">
      <alignment horizontal="right" wrapText="1" indent="1"/>
    </xf>
    <xf numFmtId="189" fontId="52" fillId="0" borderId="0" xfId="5" applyNumberFormat="1" applyFont="1" applyAlignment="1">
      <alignment horizontal="right" indent="2"/>
    </xf>
    <xf numFmtId="0" fontId="19" fillId="0" borderId="0" xfId="80" applyFont="1"/>
    <xf numFmtId="0" fontId="18" fillId="0" borderId="0" xfId="41" applyFont="1" applyAlignment="1">
      <alignment horizontal="left"/>
    </xf>
    <xf numFmtId="0" fontId="19" fillId="0" borderId="0" xfId="41" applyFont="1"/>
    <xf numFmtId="0" fontId="19" fillId="0" borderId="0" xfId="41" applyFont="1" applyAlignment="1">
      <alignment horizontal="center"/>
    </xf>
    <xf numFmtId="0" fontId="24" fillId="0" borderId="0" xfId="41" applyFont="1" applyAlignment="1">
      <alignment horizontal="centerContinuous"/>
    </xf>
    <xf numFmtId="0" fontId="24" fillId="0" borderId="2" xfId="41" applyFont="1" applyBorder="1" applyAlignment="1">
      <alignment horizontal="centerContinuous"/>
    </xf>
    <xf numFmtId="0" fontId="28" fillId="0" borderId="2" xfId="41" applyFont="1" applyBorder="1" applyAlignment="1">
      <alignment horizontal="center" vertical="center"/>
    </xf>
    <xf numFmtId="0" fontId="28" fillId="0" borderId="0" xfId="41" applyFont="1" applyAlignment="1">
      <alignment horizontal="center" vertical="center"/>
    </xf>
    <xf numFmtId="0" fontId="28" fillId="0" borderId="0" xfId="14" applyFont="1" applyAlignment="1">
      <alignment horizontal="center" vertical="center" wrapText="1"/>
    </xf>
    <xf numFmtId="0" fontId="28" fillId="0" borderId="1" xfId="41" applyFont="1" applyBorder="1" applyAlignment="1">
      <alignment horizontal="centerContinuous" vertical="center"/>
    </xf>
    <xf numFmtId="0" fontId="86" fillId="0" borderId="0" xfId="41" applyFont="1" applyAlignment="1">
      <alignment horizontal="centerContinuous"/>
    </xf>
    <xf numFmtId="0" fontId="28" fillId="0" borderId="0" xfId="3" applyFont="1" applyAlignment="1">
      <alignment horizontal="left"/>
    </xf>
    <xf numFmtId="0" fontId="28" fillId="0" borderId="0" xfId="80" applyFont="1" applyAlignment="1">
      <alignment horizontal="center"/>
    </xf>
    <xf numFmtId="189" fontId="28" fillId="0" borderId="0" xfId="39" applyNumberFormat="1" applyFont="1" applyAlignment="1">
      <alignment horizontal="right" wrapText="1" indent="1"/>
    </xf>
    <xf numFmtId="0" fontId="28" fillId="0" borderId="0" xfId="3" applyFont="1" applyAlignment="1">
      <alignment horizontal="center"/>
    </xf>
    <xf numFmtId="0" fontId="28" fillId="0" borderId="0" xfId="3" applyFont="1"/>
    <xf numFmtId="0" fontId="28" fillId="0" borderId="0" xfId="3" applyFont="1" applyAlignment="1">
      <alignment horizontal="left" wrapText="1"/>
    </xf>
    <xf numFmtId="0" fontId="28" fillId="0" borderId="0" xfId="80" applyFont="1" applyAlignment="1">
      <alignment horizontal="center" vertical="center"/>
    </xf>
    <xf numFmtId="189" fontId="28" fillId="0" borderId="0" xfId="39" applyNumberFormat="1" applyFont="1" applyAlignment="1">
      <alignment horizontal="right" vertical="center" wrapText="1" indent="1"/>
    </xf>
    <xf numFmtId="0" fontId="87" fillId="0" borderId="0" xfId="3" applyFont="1" applyAlignment="1">
      <alignment horizontal="left" wrapText="1"/>
    </xf>
    <xf numFmtId="0" fontId="28" fillId="0" borderId="0" xfId="3" applyFont="1" applyAlignment="1">
      <alignment horizontal="left" vertical="center"/>
    </xf>
    <xf numFmtId="0" fontId="28" fillId="0" borderId="0" xfId="80" applyFont="1" applyAlignment="1">
      <alignment horizontal="center" vertical="center" wrapText="1"/>
    </xf>
    <xf numFmtId="0" fontId="11" fillId="0" borderId="0" xfId="80" applyFont="1"/>
    <xf numFmtId="0" fontId="28" fillId="0" borderId="3" xfId="41" applyFont="1" applyBorder="1" applyAlignment="1">
      <alignment horizontal="center" vertical="center"/>
    </xf>
    <xf numFmtId="189" fontId="28" fillId="0" borderId="0" xfId="39" applyNumberFormat="1" applyFont="1" applyAlignment="1">
      <alignment horizontal="right" wrapText="1" indent="3"/>
    </xf>
    <xf numFmtId="189" fontId="19" fillId="0" borderId="0" xfId="80" applyNumberFormat="1" applyFont="1"/>
    <xf numFmtId="189" fontId="28" fillId="0" borderId="0" xfId="39" applyNumberFormat="1" applyFont="1" applyAlignment="1">
      <alignment horizontal="right" vertical="center" wrapText="1" indent="3"/>
    </xf>
    <xf numFmtId="0" fontId="19" fillId="0" borderId="0" xfId="80" applyFont="1" applyAlignment="1">
      <alignment vertical="center"/>
    </xf>
    <xf numFmtId="0" fontId="86" fillId="0" borderId="1" xfId="41" applyFont="1" applyBorder="1" applyAlignment="1">
      <alignment horizontal="center" vertical="center"/>
    </xf>
    <xf numFmtId="0" fontId="86" fillId="0" borderId="0" xfId="41" applyFont="1" applyAlignment="1">
      <alignment horizontal="center" vertical="center"/>
    </xf>
    <xf numFmtId="0" fontId="24" fillId="0" borderId="0" xfId="3" applyFont="1" applyAlignment="1">
      <alignment horizontal="left"/>
    </xf>
    <xf numFmtId="0" fontId="24" fillId="0" borderId="0" xfId="80" applyFont="1" applyAlignment="1">
      <alignment horizontal="center"/>
    </xf>
    <xf numFmtId="189" fontId="28" fillId="0" borderId="0" xfId="42" applyNumberFormat="1" applyFont="1" applyAlignment="1">
      <alignment horizontal="right" wrapText="1" indent="1"/>
    </xf>
    <xf numFmtId="189" fontId="28" fillId="0" borderId="0" xfId="117" applyNumberFormat="1" applyFont="1" applyFill="1" applyBorder="1" applyAlignment="1">
      <alignment horizontal="right" wrapText="1" indent="1"/>
    </xf>
    <xf numFmtId="189" fontId="28" fillId="0" borderId="0" xfId="2" applyNumberFormat="1" applyFont="1" applyFill="1" applyBorder="1" applyAlignment="1">
      <alignment horizontal="right" indent="1"/>
    </xf>
    <xf numFmtId="0" fontId="24" fillId="0" borderId="0" xfId="3" applyFont="1"/>
    <xf numFmtId="0" fontId="24" fillId="0" borderId="0" xfId="3" applyFont="1" applyAlignment="1">
      <alignment horizontal="left" vertical="center" wrapText="1"/>
    </xf>
    <xf numFmtId="0" fontId="24" fillId="0" borderId="0" xfId="80" applyFont="1" applyAlignment="1">
      <alignment horizontal="center" vertical="center" wrapText="1"/>
    </xf>
    <xf numFmtId="189" fontId="28" fillId="0" borderId="0" xfId="42" applyNumberFormat="1" applyFont="1" applyAlignment="1">
      <alignment horizontal="right" vertical="center" wrapText="1" indent="1"/>
    </xf>
    <xf numFmtId="0" fontId="24" fillId="0" borderId="0" xfId="3" applyFont="1" applyAlignment="1">
      <alignment horizontal="left" wrapText="1"/>
    </xf>
    <xf numFmtId="0" fontId="24" fillId="0" borderId="0" xfId="3" applyFont="1" applyAlignment="1">
      <alignment horizontal="left" vertical="center"/>
    </xf>
    <xf numFmtId="189" fontId="28" fillId="0" borderId="0" xfId="83" applyNumberFormat="1" applyFont="1" applyFill="1" applyBorder="1" applyAlignment="1">
      <alignment horizontal="right" wrapText="1" indent="1"/>
    </xf>
    <xf numFmtId="0" fontId="19" fillId="0" borderId="1" xfId="80" applyFont="1" applyBorder="1"/>
    <xf numFmtId="189" fontId="24" fillId="0" borderId="1" xfId="3" applyNumberFormat="1" applyFont="1" applyBorder="1" applyAlignment="1">
      <alignment horizontal="center" vertical="center"/>
    </xf>
    <xf numFmtId="189" fontId="24" fillId="0" borderId="0" xfId="3" applyNumberFormat="1" applyFont="1" applyAlignment="1">
      <alignment horizontal="center" vertical="center"/>
    </xf>
    <xf numFmtId="189" fontId="28" fillId="0" borderId="0" xfId="42" applyNumberFormat="1" applyFont="1" applyAlignment="1">
      <alignment horizontal="right" wrapText="1"/>
    </xf>
    <xf numFmtId="189" fontId="28" fillId="0" borderId="0" xfId="42" applyNumberFormat="1" applyFont="1" applyAlignment="1">
      <alignment horizontal="right" wrapText="1" indent="3"/>
    </xf>
    <xf numFmtId="189" fontId="28" fillId="0" borderId="0" xfId="42" applyNumberFormat="1" applyFont="1" applyAlignment="1">
      <alignment horizontal="right" wrapText="1" indent="2"/>
    </xf>
    <xf numFmtId="189" fontId="28" fillId="0" borderId="0" xfId="83" applyNumberFormat="1" applyFont="1" applyFill="1" applyBorder="1" applyAlignment="1">
      <alignment horizontal="right" wrapText="1" indent="2"/>
    </xf>
    <xf numFmtId="189" fontId="28" fillId="0" borderId="0" xfId="42" applyNumberFormat="1" applyFont="1" applyAlignment="1">
      <alignment horizontal="right" vertical="center" wrapText="1"/>
    </xf>
    <xf numFmtId="189" fontId="28" fillId="0" borderId="0" xfId="42" applyNumberFormat="1" applyFont="1" applyAlignment="1">
      <alignment horizontal="right" vertical="center" wrapText="1" indent="3"/>
    </xf>
    <xf numFmtId="189" fontId="28" fillId="0" borderId="0" xfId="42" applyNumberFormat="1" applyFont="1" applyAlignment="1">
      <alignment horizontal="right" vertical="center" wrapText="1" indent="2"/>
    </xf>
    <xf numFmtId="0" fontId="24" fillId="0" borderId="0" xfId="3" applyFont="1" applyAlignment="1">
      <alignment vertical="center"/>
    </xf>
    <xf numFmtId="0" fontId="24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 wrapText="1"/>
    </xf>
    <xf numFmtId="0" fontId="22" fillId="0" borderId="0" xfId="3" applyFont="1"/>
    <xf numFmtId="0" fontId="18" fillId="0" borderId="0" xfId="3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3" applyFont="1"/>
    <xf numFmtId="0" fontId="24" fillId="0" borderId="0" xfId="3" applyFont="1" applyAlignment="1">
      <alignment horizontal="right"/>
    </xf>
    <xf numFmtId="0" fontId="22" fillId="0" borderId="2" xfId="3" applyFont="1" applyBorder="1" applyAlignment="1">
      <alignment horizontal="left"/>
    </xf>
    <xf numFmtId="0" fontId="24" fillId="0" borderId="3" xfId="3" applyFont="1" applyBorder="1" applyAlignment="1">
      <alignment horizontal="center" vertical="center"/>
    </xf>
    <xf numFmtId="0" fontId="22" fillId="0" borderId="0" xfId="3" applyFont="1" applyAlignment="1">
      <alignment vertical="center" wrapText="1"/>
    </xf>
    <xf numFmtId="0" fontId="24" fillId="0" borderId="0" xfId="3" applyFont="1" applyAlignment="1">
      <alignment horizontal="center" vertical="center"/>
    </xf>
    <xf numFmtId="0" fontId="24" fillId="0" borderId="1" xfId="3" applyFont="1" applyBorder="1" applyAlignment="1">
      <alignment horizontal="center" vertical="center" wrapText="1"/>
    </xf>
    <xf numFmtId="189" fontId="59" fillId="0" borderId="0" xfId="72" applyNumberFormat="1" applyFont="1" applyAlignment="1">
      <alignment horizontal="right" wrapText="1" indent="2"/>
    </xf>
    <xf numFmtId="189" fontId="59" fillId="0" borderId="0" xfId="0" applyNumberFormat="1" applyFont="1" applyAlignment="1">
      <alignment horizontal="right" wrapText="1" indent="2"/>
    </xf>
    <xf numFmtId="184" fontId="59" fillId="0" borderId="0" xfId="117" applyNumberFormat="1" applyFont="1" applyBorder="1" applyAlignment="1">
      <alignment horizontal="right" wrapText="1" indent="2"/>
    </xf>
    <xf numFmtId="189" fontId="42" fillId="0" borderId="0" xfId="72" applyNumberFormat="1" applyFont="1" applyAlignment="1">
      <alignment horizontal="right" wrapText="1" indent="2"/>
    </xf>
    <xf numFmtId="184" fontId="42" fillId="0" borderId="0" xfId="117" applyNumberFormat="1" applyFont="1" applyBorder="1" applyAlignment="1">
      <alignment horizontal="right" wrapText="1" indent="2"/>
    </xf>
    <xf numFmtId="189" fontId="22" fillId="0" borderId="0" xfId="72" applyNumberFormat="1" applyFont="1" applyAlignment="1">
      <alignment horizontal="right" wrapText="1" indent="2"/>
    </xf>
    <xf numFmtId="189" fontId="24" fillId="0" borderId="0" xfId="72" applyNumberFormat="1" applyFont="1" applyAlignment="1">
      <alignment horizontal="right" wrapText="1" indent="2"/>
    </xf>
    <xf numFmtId="0" fontId="82" fillId="0" borderId="0" xfId="16" applyFont="1" applyAlignment="1">
      <alignment horizontal="left" vertical="center" wrapText="1"/>
    </xf>
    <xf numFmtId="189" fontId="22" fillId="0" borderId="0" xfId="72" applyNumberFormat="1" applyFont="1" applyAlignment="1">
      <alignment horizontal="right" vertical="center" wrapText="1" indent="2"/>
    </xf>
    <xf numFmtId="184" fontId="59" fillId="0" borderId="0" xfId="117" applyNumberFormat="1" applyFont="1" applyBorder="1" applyAlignment="1">
      <alignment horizontal="right" vertical="center" wrapText="1" indent="2"/>
    </xf>
    <xf numFmtId="0" fontId="53" fillId="0" borderId="0" xfId="3" applyFont="1" applyAlignment="1">
      <alignment horizontal="right"/>
    </xf>
    <xf numFmtId="189" fontId="24" fillId="0" borderId="0" xfId="3" applyNumberFormat="1" applyFont="1" applyAlignment="1">
      <alignment horizontal="center" vertical="center" wrapText="1"/>
    </xf>
    <xf numFmtId="0" fontId="22" fillId="0" borderId="0" xfId="3" applyFont="1" applyAlignment="1">
      <alignment horizontal="center" vertical="center" wrapText="1"/>
    </xf>
    <xf numFmtId="0" fontId="23" fillId="0" borderId="0" xfId="3" applyFont="1"/>
    <xf numFmtId="0" fontId="22" fillId="0" borderId="2" xfId="3" applyFont="1" applyBorder="1" applyAlignment="1">
      <alignment vertical="center" wrapText="1"/>
    </xf>
    <xf numFmtId="0" fontId="24" fillId="0" borderId="2" xfId="3" applyFont="1" applyBorder="1" applyAlignment="1">
      <alignment horizontal="center" vertical="center" wrapText="1"/>
    </xf>
    <xf numFmtId="184" fontId="42" fillId="0" borderId="0" xfId="117" applyNumberFormat="1" applyFont="1" applyBorder="1" applyAlignment="1">
      <alignment horizontal="right" vertical="center" wrapText="1" indent="2"/>
    </xf>
    <xf numFmtId="189" fontId="24" fillId="0" borderId="0" xfId="3" applyNumberFormat="1" applyFont="1" applyAlignment="1">
      <alignment horizontal="right" indent="1"/>
    </xf>
    <xf numFmtId="0" fontId="53" fillId="0" borderId="1" xfId="3" applyFont="1" applyBorder="1" applyAlignment="1">
      <alignment horizontal="right"/>
    </xf>
    <xf numFmtId="189" fontId="59" fillId="0" borderId="0" xfId="0" applyNumberFormat="1" applyFont="1" applyAlignment="1">
      <alignment horizontal="right" wrapText="1" indent="1"/>
    </xf>
    <xf numFmtId="184" fontId="59" fillId="0" borderId="0" xfId="117" applyNumberFormat="1" applyFont="1" applyBorder="1" applyAlignment="1">
      <alignment horizontal="right" wrapText="1" indent="1"/>
    </xf>
    <xf numFmtId="184" fontId="42" fillId="0" borderId="0" xfId="117" applyNumberFormat="1" applyFont="1" applyBorder="1" applyAlignment="1">
      <alignment horizontal="right" wrapText="1" indent="1"/>
    </xf>
    <xf numFmtId="184" fontId="42" fillId="0" borderId="0" xfId="117" applyNumberFormat="1" applyFont="1" applyBorder="1" applyAlignment="1">
      <alignment horizontal="right" vertical="center" wrapText="1" indent="1"/>
    </xf>
    <xf numFmtId="189" fontId="22" fillId="0" borderId="0" xfId="72" applyNumberFormat="1" applyFont="1" applyAlignment="1">
      <alignment horizontal="right" vertical="center" wrapText="1" indent="1"/>
    </xf>
    <xf numFmtId="0" fontId="11" fillId="0" borderId="0" xfId="81" applyAlignment="1">
      <alignment vertical="center"/>
    </xf>
    <xf numFmtId="0" fontId="11" fillId="0" borderId="0" xfId="81"/>
    <xf numFmtId="0" fontId="18" fillId="0" borderId="0" xfId="81" applyFont="1"/>
    <xf numFmtId="0" fontId="19" fillId="0" borderId="0" xfId="81" applyFont="1"/>
    <xf numFmtId="0" fontId="19" fillId="0" borderId="0" xfId="54" applyFont="1"/>
    <xf numFmtId="0" fontId="19" fillId="0" borderId="0" xfId="81" applyFont="1" applyAlignment="1">
      <alignment horizontal="center"/>
    </xf>
    <xf numFmtId="0" fontId="11" fillId="0" borderId="1" xfId="54" applyFont="1" applyBorder="1"/>
    <xf numFmtId="0" fontId="11" fillId="0" borderId="0" xfId="81" applyAlignment="1">
      <alignment horizontal="center"/>
    </xf>
    <xf numFmtId="0" fontId="24" fillId="0" borderId="2" xfId="14" applyFont="1" applyFill="1" applyBorder="1" applyAlignment="1">
      <alignment horizontal="center" vertical="center" wrapText="1"/>
    </xf>
    <xf numFmtId="0" fontId="24" fillId="0" borderId="0" xfId="14" applyFont="1" applyFill="1" applyAlignment="1">
      <alignment horizontal="center" vertical="center" wrapText="1"/>
    </xf>
    <xf numFmtId="0" fontId="11" fillId="0" borderId="0" xfId="81" applyAlignment="1">
      <alignment horizontal="left"/>
    </xf>
    <xf numFmtId="189" fontId="6" fillId="0" borderId="0" xfId="45" applyNumberFormat="1" applyFont="1" applyAlignment="1">
      <alignment horizontal="right" indent="3"/>
    </xf>
    <xf numFmtId="0" fontId="14" fillId="0" borderId="0" xfId="81" applyFont="1" applyAlignment="1">
      <alignment horizontal="left"/>
    </xf>
    <xf numFmtId="189" fontId="14" fillId="0" borderId="0" xfId="36" applyNumberFormat="1" applyFont="1" applyAlignment="1">
      <alignment horizontal="right" indent="1"/>
    </xf>
    <xf numFmtId="0" fontId="11" fillId="0" borderId="0" xfId="81" applyAlignment="1">
      <alignment horizontal="left" indent="2"/>
    </xf>
    <xf numFmtId="189" fontId="11" fillId="0" borderId="0" xfId="36" applyNumberFormat="1" applyAlignment="1">
      <alignment horizontal="right" indent="1"/>
    </xf>
    <xf numFmtId="0" fontId="14" fillId="0" borderId="0" xfId="54" applyFont="1" applyAlignment="1">
      <alignment horizontal="left" indent="1"/>
    </xf>
    <xf numFmtId="189" fontId="11" fillId="0" borderId="0" xfId="36" applyNumberFormat="1" applyFont="1" applyAlignment="1">
      <alignment horizontal="right" indent="1"/>
    </xf>
    <xf numFmtId="0" fontId="49" fillId="0" borderId="0" xfId="54" applyFont="1"/>
    <xf numFmtId="0" fontId="16" fillId="0" borderId="0" xfId="81" applyFont="1" applyAlignment="1">
      <alignment horizontal="right"/>
    </xf>
    <xf numFmtId="0" fontId="16" fillId="0" borderId="0" xfId="81" applyFont="1"/>
    <xf numFmtId="0" fontId="36" fillId="0" borderId="0" xfId="0" applyFont="1"/>
    <xf numFmtId="0" fontId="18" fillId="0" borderId="0" xfId="137" applyFont="1"/>
    <xf numFmtId="0" fontId="9" fillId="0" borderId="0" xfId="0" applyFont="1"/>
    <xf numFmtId="0" fontId="14" fillId="0" borderId="2" xfId="137" applyFont="1" applyBorder="1" applyAlignment="1">
      <alignment horizontal="center"/>
    </xf>
    <xf numFmtId="0" fontId="14" fillId="0" borderId="0" xfId="137" applyFont="1" applyAlignment="1">
      <alignment horizontal="center"/>
    </xf>
    <xf numFmtId="0" fontId="14" fillId="0" borderId="0" xfId="137" applyFont="1" applyAlignment="1">
      <alignment horizontal="center" vertical="center"/>
    </xf>
    <xf numFmtId="0" fontId="11" fillId="0" borderId="0" xfId="137" applyAlignment="1">
      <alignment horizontal="center" vertical="center"/>
    </xf>
    <xf numFmtId="0" fontId="11" fillId="0" borderId="0" xfId="54" applyFont="1"/>
    <xf numFmtId="0" fontId="6" fillId="0" borderId="0" xfId="36" applyFont="1"/>
    <xf numFmtId="0" fontId="11" fillId="0" borderId="0" xfId="54" applyFont="1" applyAlignment="1">
      <alignment horizontal="left" wrapText="1" indent="1"/>
    </xf>
    <xf numFmtId="189" fontId="28" fillId="0" borderId="0" xfId="137" applyNumberFormat="1" applyFont="1"/>
    <xf numFmtId="0" fontId="11" fillId="0" borderId="0" xfId="137" applyAlignment="1">
      <alignment horizontal="left" wrapText="1" indent="1"/>
    </xf>
    <xf numFmtId="0" fontId="88" fillId="0" borderId="0" xfId="0" applyFont="1"/>
    <xf numFmtId="0" fontId="11" fillId="0" borderId="0" xfId="36" applyAlignment="1">
      <alignment horizontal="left" indent="1"/>
    </xf>
    <xf numFmtId="0" fontId="56" fillId="0" borderId="0" xfId="137" applyFont="1"/>
    <xf numFmtId="0" fontId="24" fillId="0" borderId="0" xfId="14" applyFont="1" applyBorder="1" applyAlignment="1">
      <alignment horizontal="center" vertical="center" wrapText="1"/>
    </xf>
    <xf numFmtId="0" fontId="11" fillId="0" borderId="0" xfId="137" applyAlignment="1">
      <alignment wrapText="1"/>
    </xf>
    <xf numFmtId="189" fontId="11" fillId="0" borderId="0" xfId="137" applyNumberFormat="1" applyAlignment="1">
      <alignment horizontal="right"/>
    </xf>
    <xf numFmtId="189" fontId="11" fillId="0" borderId="0" xfId="137" applyNumberFormat="1"/>
    <xf numFmtId="0" fontId="11" fillId="0" borderId="0" xfId="54" applyFont="1" applyAlignment="1">
      <alignment wrapText="1"/>
    </xf>
    <xf numFmtId="189" fontId="11" fillId="0" borderId="0" xfId="36" applyNumberFormat="1" applyAlignment="1">
      <alignment horizontal="right"/>
    </xf>
    <xf numFmtId="189" fontId="11" fillId="0" borderId="0" xfId="36" applyNumberFormat="1"/>
    <xf numFmtId="189" fontId="28" fillId="0" borderId="0" xfId="36" applyNumberFormat="1" applyFont="1" applyAlignment="1">
      <alignment horizontal="left" indent="2"/>
    </xf>
    <xf numFmtId="189" fontId="28" fillId="0" borderId="0" xfId="137" applyNumberFormat="1" applyFont="1" applyAlignment="1">
      <alignment horizontal="left" indent="1"/>
    </xf>
    <xf numFmtId="0" fontId="14" fillId="0" borderId="0" xfId="55" applyFont="1"/>
    <xf numFmtId="0" fontId="11" fillId="0" borderId="0" xfId="55"/>
    <xf numFmtId="0" fontId="18" fillId="0" borderId="0" xfId="55" applyFont="1"/>
    <xf numFmtId="0" fontId="56" fillId="0" borderId="0" xfId="55" applyFont="1"/>
    <xf numFmtId="0" fontId="18" fillId="0" borderId="0" xfId="54" applyFont="1"/>
    <xf numFmtId="0" fontId="56" fillId="0" borderId="0" xfId="54" applyFont="1"/>
    <xf numFmtId="0" fontId="28" fillId="0" borderId="0" xfId="54" applyFont="1"/>
    <xf numFmtId="189" fontId="50" fillId="0" borderId="0" xfId="55" applyNumberFormat="1" applyFont="1" applyAlignment="1">
      <alignment horizontal="right"/>
    </xf>
    <xf numFmtId="189" fontId="28" fillId="0" borderId="0" xfId="55" applyNumberFormat="1" applyFont="1" applyAlignment="1">
      <alignment horizontal="right"/>
    </xf>
    <xf numFmtId="0" fontId="11" fillId="0" borderId="2" xfId="54" applyFont="1" applyBorder="1"/>
    <xf numFmtId="189" fontId="28" fillId="0" borderId="3" xfId="55" applyNumberFormat="1" applyFont="1" applyBorder="1" applyAlignment="1">
      <alignment horizontal="center" vertical="center" wrapText="1"/>
    </xf>
    <xf numFmtId="0" fontId="11" fillId="0" borderId="0" xfId="58" applyFont="1"/>
    <xf numFmtId="0" fontId="63" fillId="0" borderId="0" xfId="58" applyFont="1"/>
    <xf numFmtId="189" fontId="14" fillId="0" borderId="0" xfId="58" applyNumberFormat="1" applyFont="1"/>
    <xf numFmtId="189" fontId="14" fillId="0" borderId="0" xfId="15" applyNumberFormat="1" applyFont="1"/>
    <xf numFmtId="189" fontId="10" fillId="0" borderId="0" xfId="55" applyNumberFormat="1" applyFont="1" applyAlignment="1">
      <alignment horizontal="left" wrapText="1" indent="1"/>
    </xf>
    <xf numFmtId="189" fontId="11" fillId="0" borderId="0" xfId="55" applyNumberFormat="1" applyFill="1" applyAlignment="1">
      <alignment horizontal="right" wrapText="1" indent="3"/>
    </xf>
    <xf numFmtId="189" fontId="11" fillId="0" borderId="0" xfId="55" applyNumberFormat="1" applyAlignment="1">
      <alignment horizontal="right" wrapText="1" indent="3"/>
    </xf>
    <xf numFmtId="189" fontId="11" fillId="0" borderId="0" xfId="55" applyNumberFormat="1" applyAlignment="1">
      <alignment horizontal="right" indent="4"/>
    </xf>
    <xf numFmtId="0" fontId="10" fillId="0" borderId="0" xfId="55" applyFont="1" applyAlignment="1">
      <alignment horizontal="left" wrapText="1" indent="1"/>
    </xf>
    <xf numFmtId="0" fontId="14" fillId="0" borderId="0" xfId="58" applyFont="1"/>
    <xf numFmtId="178" fontId="11" fillId="0" borderId="0" xfId="55" applyNumberFormat="1" applyFill="1" applyAlignment="1">
      <alignment horizontal="right" wrapText="1" indent="3"/>
    </xf>
    <xf numFmtId="178" fontId="11" fillId="0" borderId="0" xfId="55" applyNumberFormat="1" applyAlignment="1">
      <alignment horizontal="right" wrapText="1" indent="3"/>
    </xf>
    <xf numFmtId="189" fontId="11" fillId="0" borderId="0" xfId="55" applyNumberFormat="1" applyAlignment="1">
      <alignment horizontal="center" vertical="center"/>
    </xf>
    <xf numFmtId="189" fontId="14" fillId="0" borderId="0" xfId="55" applyNumberFormat="1" applyFont="1" applyAlignment="1">
      <alignment horizontal="center" vertical="center"/>
    </xf>
    <xf numFmtId="189" fontId="11" fillId="0" borderId="0" xfId="55" applyNumberFormat="1"/>
    <xf numFmtId="189" fontId="89" fillId="0" borderId="0" xfId="55" applyNumberFormat="1" applyFont="1"/>
    <xf numFmtId="189" fontId="13" fillId="0" borderId="0" xfId="55" applyNumberFormat="1" applyFont="1" applyAlignment="1">
      <alignment horizontal="right" wrapText="1" indent="6"/>
    </xf>
    <xf numFmtId="0" fontId="14" fillId="0" borderId="0" xfId="54" applyFont="1"/>
    <xf numFmtId="0" fontId="14" fillId="0" borderId="0" xfId="55" applyFont="1" applyAlignment="1">
      <alignment horizontal="center"/>
    </xf>
    <xf numFmtId="0" fontId="28" fillId="0" borderId="0" xfId="54" applyFont="1" applyAlignment="1">
      <alignment horizontal="center" vertical="justify"/>
    </xf>
    <xf numFmtId="0" fontId="11" fillId="0" borderId="2" xfId="55" applyBorder="1" applyAlignment="1">
      <alignment horizontal="center" vertical="center"/>
    </xf>
    <xf numFmtId="0" fontId="28" fillId="0" borderId="3" xfId="54" applyFont="1" applyBorder="1" applyAlignment="1">
      <alignment horizontal="center" vertical="center"/>
    </xf>
    <xf numFmtId="0" fontId="28" fillId="0" borderId="3" xfId="55" applyFont="1" applyBorder="1" applyAlignment="1">
      <alignment horizontal="center" vertical="center" wrapText="1"/>
    </xf>
    <xf numFmtId="0" fontId="28" fillId="0" borderId="3" xfId="55" applyFont="1" applyBorder="1" applyAlignment="1">
      <alignment horizontal="center" vertical="justify" wrapText="1"/>
    </xf>
    <xf numFmtId="189" fontId="11" fillId="0" borderId="0" xfId="55" applyNumberFormat="1" applyAlignment="1">
      <alignment horizontal="right"/>
    </xf>
    <xf numFmtId="0" fontId="11" fillId="0" borderId="0" xfId="55" applyAlignment="1">
      <alignment horizontal="right" indent="3"/>
    </xf>
    <xf numFmtId="189" fontId="14" fillId="0" borderId="0" xfId="55" applyNumberFormat="1" applyFont="1" applyAlignment="1">
      <alignment horizontal="right" indent="3"/>
    </xf>
    <xf numFmtId="189" fontId="11" fillId="0" borderId="0" xfId="55" applyNumberFormat="1" applyAlignment="1">
      <alignment horizontal="right" indent="3"/>
    </xf>
    <xf numFmtId="189" fontId="11" fillId="0" borderId="0" xfId="55" applyNumberFormat="1" applyAlignment="1">
      <alignment horizontal="right" indent="5"/>
    </xf>
    <xf numFmtId="0" fontId="11" fillId="0" borderId="0" xfId="55" applyAlignment="1">
      <alignment horizontal="left"/>
    </xf>
    <xf numFmtId="0" fontId="90" fillId="0" borderId="4" xfId="0" applyFont="1" applyBorder="1" applyAlignment="1">
      <alignment horizontal="right"/>
    </xf>
    <xf numFmtId="0" fontId="54" fillId="0" borderId="4" xfId="0" applyFont="1" applyBorder="1" applyAlignment="1">
      <alignment horizontal="right"/>
    </xf>
    <xf numFmtId="4" fontId="90" fillId="0" borderId="4" xfId="0" applyNumberFormat="1" applyFont="1" applyBorder="1" applyAlignment="1">
      <alignment horizontal="right"/>
    </xf>
    <xf numFmtId="4" fontId="54" fillId="0" borderId="4" xfId="0" applyNumberFormat="1" applyFont="1" applyBorder="1" applyAlignment="1">
      <alignment horizontal="right"/>
    </xf>
    <xf numFmtId="0" fontId="0" fillId="0" borderId="4" xfId="0" applyBorder="1"/>
    <xf numFmtId="0" fontId="54" fillId="0" borderId="4" xfId="0" applyFont="1" applyBorder="1"/>
    <xf numFmtId="0" fontId="90" fillId="0" borderId="4" xfId="0" applyFont="1" applyBorder="1"/>
    <xf numFmtId="0" fontId="91" fillId="0" borderId="4" xfId="0" applyFont="1" applyBorder="1" applyAlignment="1">
      <alignment horizontal="right"/>
    </xf>
    <xf numFmtId="0" fontId="92" fillId="0" borderId="4" xfId="0" applyFont="1" applyBorder="1" applyAlignment="1">
      <alignment horizontal="right"/>
    </xf>
    <xf numFmtId="0" fontId="18" fillId="0" borderId="0" xfId="35" applyFont="1"/>
    <xf numFmtId="0" fontId="56" fillId="0" borderId="0" xfId="35" applyFont="1"/>
    <xf numFmtId="0" fontId="14" fillId="0" borderId="0" xfId="35" applyFont="1" applyAlignment="1">
      <alignment horizontal="center"/>
    </xf>
    <xf numFmtId="0" fontId="11" fillId="0" borderId="2" xfId="35" applyBorder="1" applyAlignment="1">
      <alignment horizontal="center" vertical="center"/>
    </xf>
    <xf numFmtId="0" fontId="11" fillId="0" borderId="3" xfId="35" applyBorder="1" applyAlignment="1">
      <alignment horizontal="center" vertical="center"/>
    </xf>
    <xf numFmtId="0" fontId="11" fillId="0" borderId="0" xfId="35" applyAlignment="1">
      <alignment horizontal="center" vertical="center"/>
    </xf>
    <xf numFmtId="0" fontId="11" fillId="0" borderId="0" xfId="54" applyFont="1" applyAlignment="1">
      <alignment horizontal="center" vertical="center"/>
    </xf>
    <xf numFmtId="189" fontId="11" fillId="0" borderId="1" xfId="35" applyNumberFormat="1" applyBorder="1" applyAlignment="1">
      <alignment horizontal="center" vertical="center"/>
    </xf>
    <xf numFmtId="189" fontId="27" fillId="0" borderId="0" xfId="35" applyNumberFormat="1" applyFont="1" applyAlignment="1">
      <alignment horizontal="left"/>
    </xf>
    <xf numFmtId="189" fontId="16" fillId="0" borderId="0" xfId="35" applyNumberFormat="1" applyFont="1"/>
    <xf numFmtId="189" fontId="11" fillId="0" borderId="0" xfId="35" applyNumberFormat="1"/>
    <xf numFmtId="189" fontId="11" fillId="0" borderId="0" xfId="54" applyNumberFormat="1" applyFont="1" applyAlignment="1">
      <alignment horizontal="right"/>
    </xf>
    <xf numFmtId="189" fontId="11" fillId="0" borderId="0" xfId="35" applyNumberFormat="1" applyAlignment="1">
      <alignment horizontal="left"/>
    </xf>
    <xf numFmtId="189" fontId="16" fillId="0" borderId="0" xfId="35" applyNumberFormat="1" applyFont="1" applyAlignment="1">
      <alignment horizontal="right"/>
    </xf>
    <xf numFmtId="189" fontId="11" fillId="0" borderId="0" xfId="35" applyNumberFormat="1" applyAlignment="1">
      <alignment horizontal="right"/>
    </xf>
    <xf numFmtId="189" fontId="16" fillId="0" borderId="0" xfId="35" applyNumberFormat="1" applyFont="1" applyAlignment="1">
      <alignment horizontal="left"/>
    </xf>
    <xf numFmtId="0" fontId="15" fillId="0" borderId="0" xfId="54" applyFont="1"/>
    <xf numFmtId="189" fontId="16" fillId="0" borderId="0" xfId="54" applyNumberFormat="1" applyFont="1"/>
    <xf numFmtId="189" fontId="15" fillId="0" borderId="0" xfId="35" applyNumberFormat="1" applyFont="1" applyAlignment="1">
      <alignment horizontal="left"/>
    </xf>
    <xf numFmtId="189" fontId="11" fillId="0" borderId="0" xfId="54" applyNumberFormat="1" applyFont="1"/>
    <xf numFmtId="189" fontId="27" fillId="0" borderId="0" xfId="54" applyNumberFormat="1" applyFont="1"/>
    <xf numFmtId="0" fontId="14" fillId="0" borderId="0" xfId="35" applyFont="1" applyAlignment="1">
      <alignment horizontal="left"/>
    </xf>
    <xf numFmtId="0" fontId="16" fillId="0" borderId="0" xfId="35" applyFont="1"/>
    <xf numFmtId="0" fontId="11" fillId="0" borderId="0" xfId="35"/>
    <xf numFmtId="0" fontId="11" fillId="0" borderId="0" xfId="35" applyAlignment="1">
      <alignment horizontal="left"/>
    </xf>
    <xf numFmtId="0" fontId="11" fillId="0" borderId="3" xfId="54" applyFont="1" applyBorder="1" applyAlignment="1">
      <alignment horizontal="center" vertical="center"/>
    </xf>
    <xf numFmtId="189" fontId="28" fillId="0" borderId="0" xfId="55" applyNumberFormat="1" applyFont="1" applyAlignment="1">
      <alignment horizontal="right" indent="1"/>
    </xf>
    <xf numFmtId="189" fontId="28" fillId="0" borderId="0" xfId="55" applyNumberFormat="1" applyFont="1" applyFill="1" applyAlignment="1">
      <alignment horizontal="right" indent="1"/>
    </xf>
    <xf numFmtId="189" fontId="28" fillId="0" borderId="0" xfId="35" applyNumberFormat="1" applyFont="1" applyAlignment="1">
      <alignment horizontal="right" indent="1"/>
    </xf>
    <xf numFmtId="189" fontId="28" fillId="0" borderId="0" xfId="54" applyNumberFormat="1" applyFont="1" applyAlignment="1">
      <alignment horizontal="right" indent="1"/>
    </xf>
    <xf numFmtId="189" fontId="76" fillId="0" borderId="0" xfId="55" applyNumberFormat="1" applyFont="1" applyAlignment="1">
      <alignment horizontal="right" indent="1"/>
    </xf>
    <xf numFmtId="189" fontId="28" fillId="0" borderId="0" xfId="35" applyNumberFormat="1" applyFont="1"/>
    <xf numFmtId="189" fontId="11" fillId="0" borderId="3" xfId="35" applyNumberFormat="1" applyBorder="1" applyAlignment="1">
      <alignment horizontal="center" vertical="center"/>
    </xf>
    <xf numFmtId="189" fontId="11" fillId="0" borderId="0" xfId="54" applyNumberFormat="1" applyFont="1" applyAlignment="1">
      <alignment horizontal="center" vertical="center"/>
    </xf>
    <xf numFmtId="189" fontId="11" fillId="0" borderId="1" xfId="35" applyNumberFormat="1" applyBorder="1" applyAlignment="1">
      <alignment horizontal="right" vertical="center"/>
    </xf>
    <xf numFmtId="189" fontId="28" fillId="0" borderId="0" xfId="54" applyNumberFormat="1" applyFont="1"/>
    <xf numFmtId="189" fontId="28" fillId="0" borderId="0" xfId="55" applyNumberFormat="1" applyFont="1" applyAlignment="1">
      <alignment horizontal="right" indent="2"/>
    </xf>
    <xf numFmtId="189" fontId="28" fillId="0" borderId="0" xfId="54" applyNumberFormat="1" applyFont="1" applyAlignment="1">
      <alignment horizontal="right" indent="2"/>
    </xf>
    <xf numFmtId="189" fontId="76" fillId="0" borderId="0" xfId="54" applyNumberFormat="1" applyFont="1"/>
    <xf numFmtId="189" fontId="76" fillId="0" borderId="0" xfId="55" applyNumberFormat="1" applyFont="1" applyAlignment="1">
      <alignment horizontal="right" indent="2"/>
    </xf>
    <xf numFmtId="189" fontId="14" fillId="0" borderId="0" xfId="54" applyNumberFormat="1" applyFont="1"/>
    <xf numFmtId="189" fontId="11" fillId="0" borderId="0" xfId="54" applyNumberFormat="1" applyFont="1" applyFill="1"/>
    <xf numFmtId="0" fontId="43" fillId="0" borderId="0" xfId="54"/>
    <xf numFmtId="0" fontId="18" fillId="0" borderId="0" xfId="54" applyFont="1" applyAlignment="1">
      <alignment horizontal="left"/>
    </xf>
    <xf numFmtId="0" fontId="25" fillId="0" borderId="0" xfId="54" applyFont="1" applyAlignment="1">
      <alignment horizontal="left"/>
    </xf>
    <xf numFmtId="0" fontId="24" fillId="0" borderId="0" xfId="54" applyFont="1"/>
    <xf numFmtId="0" fontId="11" fillId="0" borderId="2" xfId="54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83" fillId="0" borderId="0" xfId="54" applyFont="1"/>
    <xf numFmtId="177" fontId="14" fillId="0" borderId="0" xfId="43" applyNumberFormat="1" applyFont="1"/>
    <xf numFmtId="176" fontId="14" fillId="0" borderId="0" xfId="43" applyNumberFormat="1" applyFont="1"/>
    <xf numFmtId="189" fontId="14" fillId="0" borderId="0" xfId="55" applyNumberFormat="1" applyFont="1" applyAlignment="1">
      <alignment horizontal="right" indent="2"/>
    </xf>
    <xf numFmtId="177" fontId="15" fillId="0" borderId="0" xfId="43" applyNumberFormat="1" applyFont="1"/>
    <xf numFmtId="189" fontId="11" fillId="0" borderId="0" xfId="55" applyNumberFormat="1" applyAlignment="1">
      <alignment horizontal="right" indent="2"/>
    </xf>
    <xf numFmtId="189" fontId="49" fillId="0" borderId="0" xfId="54" applyNumberFormat="1" applyFont="1"/>
    <xf numFmtId="189" fontId="43" fillId="0" borderId="0" xfId="54" applyNumberFormat="1"/>
    <xf numFmtId="0" fontId="46" fillId="0" borderId="0" xfId="54" applyFont="1"/>
    <xf numFmtId="0" fontId="16" fillId="0" borderId="0" xfId="54" applyFont="1" applyAlignment="1">
      <alignment horizontal="right"/>
    </xf>
    <xf numFmtId="0" fontId="83" fillId="0" borderId="0" xfId="54" applyFont="1" applyAlignment="1">
      <alignment horizontal="center"/>
    </xf>
    <xf numFmtId="189" fontId="14" fillId="0" borderId="0" xfId="54" applyNumberFormat="1" applyFont="1" applyAlignment="1">
      <alignment horizontal="right" indent="4"/>
    </xf>
    <xf numFmtId="189" fontId="11" fillId="0" borderId="0" xfId="54" applyNumberFormat="1" applyFont="1" applyAlignment="1">
      <alignment horizontal="right" indent="4"/>
    </xf>
    <xf numFmtId="0" fontId="43" fillId="0" borderId="0" xfId="14"/>
    <xf numFmtId="0" fontId="18" fillId="0" borderId="0" xfId="14" applyFont="1"/>
    <xf numFmtId="0" fontId="11" fillId="0" borderId="0" xfId="14" applyFont="1"/>
    <xf numFmtId="0" fontId="11" fillId="0" borderId="1" xfId="14" applyFont="1" applyBorder="1"/>
    <xf numFmtId="0" fontId="43" fillId="0" borderId="1" xfId="14" applyBorder="1"/>
    <xf numFmtId="0" fontId="11" fillId="0" borderId="2" xfId="14" applyFont="1" applyBorder="1"/>
    <xf numFmtId="0" fontId="26" fillId="0" borderId="2" xfId="14" applyFont="1" applyBorder="1" applyAlignment="1">
      <alignment horizontal="center" vertical="center"/>
    </xf>
    <xf numFmtId="0" fontId="26" fillId="0" borderId="0" xfId="14" applyFont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4" fillId="0" borderId="0" xfId="14" applyFont="1" applyAlignment="1">
      <alignment horizontal="left"/>
    </xf>
    <xf numFmtId="1" fontId="22" fillId="0" borderId="0" xfId="137" applyNumberFormat="1" applyFont="1"/>
    <xf numFmtId="0" fontId="22" fillId="0" borderId="0" xfId="14" applyFont="1"/>
    <xf numFmtId="0" fontId="24" fillId="0" borderId="0" xfId="14" applyFont="1" applyAlignment="1">
      <alignment horizontal="left" indent="1"/>
    </xf>
    <xf numFmtId="1" fontId="24" fillId="0" borderId="0" xfId="137" applyNumberFormat="1" applyFont="1"/>
    <xf numFmtId="0" fontId="24" fillId="0" borderId="0" xfId="14" applyFont="1" applyAlignment="1">
      <alignment horizontal="left" indent="2"/>
    </xf>
    <xf numFmtId="0" fontId="24" fillId="0" borderId="0" xfId="14" applyFont="1" applyAlignment="1">
      <alignment horizontal="left" wrapText="1" indent="2"/>
    </xf>
    <xf numFmtId="0" fontId="22" fillId="0" borderId="0" xfId="14" applyFont="1" applyAlignment="1">
      <alignment horizontal="left"/>
    </xf>
    <xf numFmtId="0" fontId="24" fillId="0" borderId="0" xfId="14" applyFont="1" applyAlignment="1">
      <alignment horizontal="left" wrapText="1" indent="1"/>
    </xf>
    <xf numFmtId="0" fontId="16" fillId="0" borderId="1" xfId="14" applyFont="1" applyBorder="1" applyAlignment="1">
      <alignment horizontal="right"/>
    </xf>
    <xf numFmtId="0" fontId="24" fillId="0" borderId="3" xfId="14" applyFont="1" applyBorder="1" applyAlignment="1">
      <alignment horizontal="center" vertical="center"/>
    </xf>
    <xf numFmtId="2" fontId="22" fillId="0" borderId="0" xfId="14" applyNumberFormat="1" applyFont="1" applyAlignment="1">
      <alignment horizontal="right" wrapText="1" indent="1"/>
    </xf>
    <xf numFmtId="2" fontId="24" fillId="0" borderId="0" xfId="14" applyNumberFormat="1" applyFont="1" applyAlignment="1">
      <alignment horizontal="right" wrapText="1" indent="1"/>
    </xf>
    <xf numFmtId="1" fontId="43" fillId="0" borderId="0" xfId="14" applyNumberFormat="1"/>
    <xf numFmtId="2" fontId="43" fillId="0" borderId="0" xfId="14" applyNumberFormat="1"/>
    <xf numFmtId="0" fontId="43" fillId="0" borderId="0" xfId="14" applyAlignment="1">
      <alignment vertical="center"/>
    </xf>
    <xf numFmtId="0" fontId="11" fillId="0" borderId="0" xfId="14" applyFont="1" applyAlignment="1">
      <alignment horizontal="center"/>
    </xf>
    <xf numFmtId="0" fontId="93" fillId="0" borderId="0" xfId="14" applyFont="1"/>
    <xf numFmtId="0" fontId="11" fillId="0" borderId="0" xfId="14" applyFont="1" applyAlignment="1">
      <alignment vertical="center"/>
    </xf>
    <xf numFmtId="0" fontId="24" fillId="0" borderId="0" xfId="14" applyFont="1" applyAlignment="1">
      <alignment horizontal="left" vertical="center" wrapText="1"/>
    </xf>
    <xf numFmtId="1" fontId="24" fillId="0" borderId="0" xfId="137" applyNumberFormat="1" applyFont="1" applyAlignment="1">
      <alignment vertical="center"/>
    </xf>
    <xf numFmtId="2" fontId="22" fillId="0" borderId="0" xfId="14" applyNumberFormat="1" applyFont="1" applyAlignment="1">
      <alignment horizontal="right" wrapText="1"/>
    </xf>
    <xf numFmtId="2" fontId="24" fillId="0" borderId="0" xfId="14" applyNumberFormat="1" applyFont="1" applyAlignment="1">
      <alignment horizontal="right" wrapText="1"/>
    </xf>
    <xf numFmtId="2" fontId="24" fillId="0" borderId="0" xfId="14" applyNumberFormat="1" applyFont="1" applyAlignment="1">
      <alignment horizontal="right" vertical="center" wrapText="1"/>
    </xf>
    <xf numFmtId="187" fontId="24" fillId="0" borderId="0" xfId="14" applyNumberFormat="1" applyFont="1" applyAlignment="1">
      <alignment horizontal="right" wrapText="1"/>
    </xf>
    <xf numFmtId="189" fontId="10" fillId="0" borderId="0" xfId="55" applyNumberFormat="1" applyFont="1" applyAlignment="1">
      <alignment horizontal="right" wrapText="1" indent="2"/>
    </xf>
    <xf numFmtId="189" fontId="10" fillId="0" borderId="0" xfId="55" applyNumberFormat="1" applyFont="1" applyAlignment="1">
      <alignment horizontal="right" wrapText="1" indent="5"/>
    </xf>
    <xf numFmtId="0" fontId="89" fillId="0" borderId="0" xfId="31" applyFont="1" applyFill="1" applyBorder="1" applyAlignment="1">
      <alignment horizontal="left" indent="2"/>
    </xf>
    <xf numFmtId="0" fontId="11" fillId="0" borderId="0" xfId="31" applyFont="1" applyFill="1" applyBorder="1" applyAlignment="1">
      <alignment horizontal="left" indent="2"/>
    </xf>
    <xf numFmtId="0" fontId="11" fillId="0" borderId="0" xfId="31" applyFont="1" applyFill="1" applyAlignment="1">
      <alignment horizontal="left" indent="2"/>
    </xf>
    <xf numFmtId="189" fontId="28" fillId="0" borderId="0" xfId="55" applyNumberFormat="1" applyFont="1" applyAlignment="1">
      <alignment horizontal="center" vertical="center"/>
    </xf>
    <xf numFmtId="0" fontId="24" fillId="0" borderId="0" xfId="41" applyFont="1" applyAlignment="1" quotePrefix="1">
      <alignment horizontal="center" vertical="center"/>
    </xf>
    <xf numFmtId="58" fontId="24" fillId="0" borderId="0" xfId="9" applyNumberFormat="1" applyFont="1" applyAlignment="1" quotePrefix="1">
      <alignment horizontal="center" vertical="center" wrapText="1"/>
      <protection locked="0"/>
    </xf>
    <xf numFmtId="0" fontId="24" fillId="0" borderId="2" xfId="41" applyFont="1" applyBorder="1" applyAlignment="1" quotePrefix="1">
      <alignment horizontal="center" vertical="center"/>
    </xf>
    <xf numFmtId="0" fontId="24" fillId="0" borderId="1" xfId="41" applyFont="1" applyBorder="1" applyAlignment="1" quotePrefix="1">
      <alignment horizontal="center" vertical="center"/>
    </xf>
    <xf numFmtId="0" fontId="24" fillId="0" borderId="2" xfId="131" applyFont="1" applyBorder="1" applyAlignment="1" quotePrefix="1">
      <alignment horizontal="center" vertical="center" wrapText="1"/>
    </xf>
    <xf numFmtId="0" fontId="24" fillId="0" borderId="2" xfId="41" applyFont="1" applyBorder="1" applyAlignment="1" quotePrefix="1">
      <alignment horizontal="center" vertical="center" wrapText="1"/>
    </xf>
    <xf numFmtId="0" fontId="24" fillId="0" borderId="0" xfId="109" applyFont="1" applyAlignment="1" quotePrefix="1">
      <alignment horizontal="center" vertical="center"/>
    </xf>
    <xf numFmtId="2" fontId="14" fillId="0" borderId="0" xfId="50" applyNumberFormat="1" applyFont="1" applyAlignment="1" quotePrefix="1">
      <alignment horizontal="right" indent="1"/>
    </xf>
  </cellXfs>
  <cellStyles count="143">
    <cellStyle name="Normal" xfId="0" builtinId="0"/>
    <cellStyle name="Percent 4" xfId="1"/>
    <cellStyle name="Percent 2" xfId="2"/>
    <cellStyle name="Normal_Xl0000141" xfId="3"/>
    <cellStyle name="Normal_Xl0000110" xfId="4"/>
    <cellStyle name="Normal_Xl0000109_1" xfId="5"/>
    <cellStyle name="Normal_Xl0000109" xfId="6"/>
    <cellStyle name="Normal_Xl0000107" xfId="7"/>
    <cellStyle name="Normal_Xl0000008" xfId="8"/>
    <cellStyle name="Normal_Tieu thu-Ton kho thang 7.2012 (dieu chinh)" xfId="9"/>
    <cellStyle name="Normal_Xl0000203" xfId="10"/>
    <cellStyle name="Normal_SPT3-96_Van tai12.2010" xfId="11"/>
    <cellStyle name="Normal_SPT3-96_Bieudautu_Dautu(6-2011)" xfId="12"/>
    <cellStyle name="Normal_SPT3-96_Bieu 012011 2" xfId="13"/>
    <cellStyle name="Normal_solieu gdp 2" xfId="14"/>
    <cellStyle name="Normal_Sheet4" xfId="15"/>
    <cellStyle name="Normal_Sheet1" xfId="16"/>
    <cellStyle name="Normal_Xl0000117" xfId="17"/>
    <cellStyle name="Normal_nhanh sap xep lai 3" xfId="18"/>
    <cellStyle name="Normal_GDP 9 thang" xfId="19"/>
    <cellStyle name="Normal_Dautu" xfId="20"/>
    <cellStyle name="Normal_Dau tu 2" xfId="21"/>
    <cellStyle name="Normal_Bieu04.072" xfId="22"/>
    <cellStyle name="Normal_BC CSG NLTS Qui 1  2011 2" xfId="23"/>
    <cellStyle name="Normal_08tmt3_VT- TM Diep" xfId="24"/>
    <cellStyle name="Normal_08tmt3 2" xfId="25"/>
    <cellStyle name="Normal_08tmt3" xfId="26"/>
    <cellStyle name="Normal_08-12TM" xfId="27"/>
    <cellStyle name="Normal_07gia_chi so gia PPI3.2012" xfId="28"/>
    <cellStyle name="Normal_07Dulich11 2" xfId="29"/>
    <cellStyle name="Normal_06DTNN 2" xfId="30"/>
    <cellStyle name="Normal_03NN2002_Nongnghiep_Nien Giam day du 2011. TrongTrot_22.5.2011" xfId="31"/>
    <cellStyle name="Normal 2_revise" xfId="32"/>
    <cellStyle name="Normal 159" xfId="33"/>
    <cellStyle name="Normal 2_Copy of CSGSX Qui IV. 2011" xfId="34"/>
    <cellStyle name="Normal 2 5" xfId="35"/>
    <cellStyle name="Normal 2 13 2" xfId="36"/>
    <cellStyle name="Normal 158" xfId="37"/>
    <cellStyle name="Hyperlink" xfId="38" builtinId="8"/>
    <cellStyle name="Normal 157" xfId="39"/>
    <cellStyle name="Normal 156 2" xfId="40"/>
    <cellStyle name="Normal_SPT3-96" xfId="41"/>
    <cellStyle name="Normal 15 2" xfId="42"/>
    <cellStyle name="Normal_Bctiendo2000" xfId="43"/>
    <cellStyle name="Comma 3 2 5 4" xfId="44"/>
    <cellStyle name="Normal 11 4" xfId="45"/>
    <cellStyle name="Normal 2 7 2" xfId="46"/>
    <cellStyle name="Normal 3 2" xfId="47"/>
    <cellStyle name="Normal 10 4 2 3" xfId="48"/>
    <cellStyle name="Normal 10 2 2 2 4 2" xfId="49"/>
    <cellStyle name="Normal_Book2" xfId="50"/>
    <cellStyle name="Normal 10 2 2 2 3" xfId="51"/>
    <cellStyle name="Normal 10 2" xfId="52"/>
    <cellStyle name="Normal 10 4 2 2 2" xfId="53"/>
    <cellStyle name="Normal_02NN" xfId="54"/>
    <cellStyle name="Normal - Style1" xfId="55"/>
    <cellStyle name="60% - Accent5" xfId="56" builtinId="48"/>
    <cellStyle name="Comma_Bieu 012011 2 3" xfId="57"/>
    <cellStyle name="Normal_6-11nlnts" xfId="58"/>
    <cellStyle name="Normal_07VT" xfId="59"/>
    <cellStyle name="Normal 10 2 2 2 2" xfId="60"/>
    <cellStyle name="Input" xfId="61" builtinId="20"/>
    <cellStyle name="Comma_Bieu 012011 2" xfId="62"/>
    <cellStyle name="Normal 10 2 2 2" xfId="63"/>
    <cellStyle name="Accent3" xfId="64" builtinId="37"/>
    <cellStyle name="40% - Accent3" xfId="65" builtinId="39"/>
    <cellStyle name="Normal 3 2 2 2 2 3" xfId="66"/>
    <cellStyle name="Comma 2" xfId="67"/>
    <cellStyle name="60% - Accent6" xfId="68" builtinId="52"/>
    <cellStyle name="60% - Accent1" xfId="69" builtinId="32"/>
    <cellStyle name="Accent6" xfId="70" builtinId="49"/>
    <cellStyle name="40% - Accent6" xfId="71" builtinId="51"/>
    <cellStyle name="Normal 12 3" xfId="72"/>
    <cellStyle name="Normal_Copy of CSGSX Qui IV. 2011" xfId="73"/>
    <cellStyle name="Output" xfId="74" builtinId="21"/>
    <cellStyle name="Comma 10 2 2 4 2" xfId="75"/>
    <cellStyle name="Normal 7 4" xfId="76"/>
    <cellStyle name="Normal 157 2" xfId="77"/>
    <cellStyle name="Accent5" xfId="78" builtinId="45"/>
    <cellStyle name="40% - Accent5" xfId="79" builtinId="47"/>
    <cellStyle name="Normal_03&amp;04CN" xfId="80"/>
    <cellStyle name="Normal 7" xfId="81"/>
    <cellStyle name="20% - Accent5" xfId="82" builtinId="46"/>
    <cellStyle name="Comma 13" xfId="83"/>
    <cellStyle name="Normal_nhanh sap xep lai 2 2" xfId="84"/>
    <cellStyle name="Comma 10 2" xfId="85"/>
    <cellStyle name="60% - Accent4" xfId="86" builtinId="44"/>
    <cellStyle name="40% - Accent4" xfId="87" builtinId="43"/>
    <cellStyle name="Accent4" xfId="88" builtinId="41"/>
    <cellStyle name="Normal_solieu gdp 2 2" xfId="89"/>
    <cellStyle name="Comma 25 2" xfId="90"/>
    <cellStyle name="Linked Cell" xfId="91" builtinId="24"/>
    <cellStyle name="Warning Text" xfId="92" builtinId="11"/>
    <cellStyle name="60% - Accent2" xfId="93" builtinId="36"/>
    <cellStyle name="Accent2" xfId="94" builtinId="33"/>
    <cellStyle name="40% - Accent2" xfId="95" builtinId="35"/>
    <cellStyle name="Normal 153 2" xfId="96"/>
    <cellStyle name="Normal 3 2 2 2 2" xfId="97"/>
    <cellStyle name="Normal 10 2 2 2 5" xfId="98"/>
    <cellStyle name="Normal_Xl0000163" xfId="99"/>
    <cellStyle name="20% - Accent2" xfId="100" builtinId="34"/>
    <cellStyle name="20% - Accent6" xfId="101" builtinId="50"/>
    <cellStyle name="Accent1" xfId="102" builtinId="29"/>
    <cellStyle name="40% - Accent1" xfId="103" builtinId="31"/>
    <cellStyle name="20% - Accent1" xfId="104" builtinId="30"/>
    <cellStyle name="Normal 10 2 2 2 2 2" xfId="105"/>
    <cellStyle name="Neutral" xfId="106" builtinId="28"/>
    <cellStyle name="Bad" xfId="107" builtinId="27"/>
    <cellStyle name="Normal 7_Xl0000108" xfId="108"/>
    <cellStyle name="Normal_07gia 2" xfId="109"/>
    <cellStyle name="Normal 10 2 2 2 5 2" xfId="110"/>
    <cellStyle name="20% - Accent4" xfId="111" builtinId="42"/>
    <cellStyle name="Total" xfId="112" builtinId="25"/>
    <cellStyle name="Normal 5" xfId="113"/>
    <cellStyle name="Comma_Bieu 012011" xfId="114"/>
    <cellStyle name="Currency" xfId="115" builtinId="4"/>
    <cellStyle name="20% - Accent3" xfId="116" builtinId="38"/>
    <cellStyle name="Comma 10 2 2" xfId="117"/>
    <cellStyle name="Note" xfId="118" builtinId="10"/>
    <cellStyle name="Normal 2 16" xfId="119"/>
    <cellStyle name="Percent" xfId="120" builtinId="5"/>
    <cellStyle name="Heading 4" xfId="121" builtinId="19"/>
    <cellStyle name="Calculation" xfId="122" builtinId="22"/>
    <cellStyle name="Good" xfId="123" builtinId="26"/>
    <cellStyle name="Heading 3" xfId="124" builtinId="18"/>
    <cellStyle name="Normal_Gui Vu TH-Bao cao nhanh VDT 2006" xfId="125"/>
    <cellStyle name="Normal 2 16 2" xfId="126"/>
    <cellStyle name="CExplanatory Text" xfId="127" builtinId="53"/>
    <cellStyle name="Heading 1" xfId="128" builtinId="16"/>
    <cellStyle name="Normal_Xl0000156" xfId="129"/>
    <cellStyle name="Comma [0]" xfId="130" builtinId="6"/>
    <cellStyle name="Normal_05XD 2" xfId="131"/>
    <cellStyle name="Title" xfId="132" builtinId="15"/>
    <cellStyle name="Normal_05XD_Dautu(6-2011)" xfId="133"/>
    <cellStyle name="Normal 158 2" xfId="134"/>
    <cellStyle name="Currency [0]" xfId="135" builtinId="7"/>
    <cellStyle name="Normal 156" xfId="136"/>
    <cellStyle name="Normal - Style1 3" xfId="137"/>
    <cellStyle name="Followed Hyperlink" xfId="138" builtinId="9"/>
    <cellStyle name="Heading 2" xfId="139" builtinId="17"/>
    <cellStyle name="Comma" xfId="140" builtinId="3"/>
    <cellStyle name="Check Cell" xfId="141" builtinId="23"/>
    <cellStyle name="60% - Accent3" xfId="142" builtinId="4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2" Type="http://schemas.openxmlformats.org/officeDocument/2006/relationships/sharedStrings" Target="sharedStrings.xml"/><Relationship Id="rId71" Type="http://schemas.openxmlformats.org/officeDocument/2006/relationships/styles" Target="styles.xml"/><Relationship Id="rId70" Type="http://schemas.openxmlformats.org/officeDocument/2006/relationships/theme" Target="theme/theme1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19.xml"/><Relationship Id="rId68" Type="http://schemas.openxmlformats.org/officeDocument/2006/relationships/externalLink" Target="externalLinks/externalLink18.xml"/><Relationship Id="rId67" Type="http://schemas.openxmlformats.org/officeDocument/2006/relationships/externalLink" Target="externalLinks/externalLink17.xml"/><Relationship Id="rId66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15.xml"/><Relationship Id="rId64" Type="http://schemas.openxmlformats.org/officeDocument/2006/relationships/externalLink" Target="externalLinks/externalLink14.xml"/><Relationship Id="rId63" Type="http://schemas.openxmlformats.org/officeDocument/2006/relationships/externalLink" Target="externalLinks/externalLink13.xml"/><Relationship Id="rId62" Type="http://schemas.openxmlformats.org/officeDocument/2006/relationships/externalLink" Target="externalLinks/externalLink12.xml"/><Relationship Id="rId61" Type="http://schemas.openxmlformats.org/officeDocument/2006/relationships/externalLink" Target="externalLinks/externalLink11.xml"/><Relationship Id="rId60" Type="http://schemas.openxmlformats.org/officeDocument/2006/relationships/externalLink" Target="externalLinks/externalLink10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9.xml"/><Relationship Id="rId58" Type="http://schemas.openxmlformats.org/officeDocument/2006/relationships/externalLink" Target="externalLinks/externalLink8.xml"/><Relationship Id="rId57" Type="http://schemas.openxmlformats.org/officeDocument/2006/relationships/externalLink" Target="externalLinks/externalLink7.xml"/><Relationship Id="rId56" Type="http://schemas.openxmlformats.org/officeDocument/2006/relationships/externalLink" Target="externalLinks/externalLink6.xml"/><Relationship Id="rId55" Type="http://schemas.openxmlformats.org/officeDocument/2006/relationships/externalLink" Target="externalLinks/externalLink5.xml"/><Relationship Id="rId54" Type="http://schemas.openxmlformats.org/officeDocument/2006/relationships/externalLink" Target="externalLinks/externalLink4.xml"/><Relationship Id="rId53" Type="http://schemas.openxmlformats.org/officeDocument/2006/relationships/externalLink" Target="externalLinks/externalLink3.xml"/><Relationship Id="rId52" Type="http://schemas.openxmlformats.org/officeDocument/2006/relationships/externalLink" Target="externalLinks/externalLink2.xml"/><Relationship Id="rId51" Type="http://schemas.openxmlformats.org/officeDocument/2006/relationships/externalLink" Target="externalLinks/externalLink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"/>
      <sheetName val="Cong ban 1,5_x0013_"/>
      <sheetName val="bÑi_x0003_"/>
      <sheetName val="_x000f_"/>
      <sheetName val="M pc_x0006_"/>
      <sheetName val="&#13;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L]gngT2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"/>
      <sheetName val="Bia"/>
      <sheetName val="Soqu_x0005_"/>
      <sheetName val="thong ke"/>
      <sheetName val="Soqu "/>
      <sheetName val="DM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/>
      <sheetData sheetId="1674"/>
      <sheetData sheetId="1675"/>
      <sheetData sheetId="1676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/>
      <sheetData sheetId="1709" refreshError="1"/>
      <sheetData sheetId="1710" refreshError="1"/>
      <sheetData sheetId="1711"/>
      <sheetData sheetId="171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"/>
      <sheetName val="&#13;âO"/>
      <sheetName val="chieud_x0005_"/>
      <sheetName val="Op mai 2_x000c_"/>
      <sheetName val="Cong ban 1,5„—_x0013_"/>
      <sheetName val="QD cua "/>
      <sheetName val="_x000c_"/>
      <sheetName val="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Cong b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QD cua "/>
      <sheetName val="DŃ02"/>
      <sheetName val="GS09-chi TM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TK33313"/>
      <sheetName val="UK 911"/>
      <sheetName val="CEPS1"/>
      <sheetName val="Km285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Èoasen"/>
      <sheetName val="_x0005_"/>
      <sheetName val="chieuda"/>
      <sheetName val="⁋㌱Ա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&#13;"/>
      <sheetName val="_x000c_?&#10;"/>
      <sheetName val="M pc_x0006_"/>
      <sheetName val="chieuday"/>
      <sheetName val="Cong ban "/>
      <sheetName val="⁋㌱Ա"/>
      <sheetName val="TK42ı"/>
      <sheetName val="tÿ-01"/>
      <sheetName val="SoCaiT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"/>
      <sheetName val="bÑi_x0003_"/>
      <sheetName val="_x000f_"/>
      <sheetName val="M pc_x0006_"/>
      <sheetName val="&#13;âO"/>
      <sheetName val="Op mai 2_x000c_"/>
      <sheetName val="Cong ban 1,5_x0013_"/>
      <sheetName val="_x000f_"/>
      <sheetName val="&#13;âOŽ"/>
      <sheetName val="_x000c_"/>
      <sheetName val="Cong ban 1,5„—_x0013_"/>
      <sheetName val="&#10;âO"/>
      <sheetName val="_x000c_"/>
      <sheetName val="&#10;âOŽ"/>
      <sheetName val="chieud_x0005_"/>
      <sheetName val="&#13;â_x0005_"/>
      <sheetName val="I_x0005_"/>
      <sheetName val="QUY IV _x0005_"/>
      <sheetName val="co_x0005_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/>
      <sheetData sheetId="708" refreshError="1"/>
      <sheetData sheetId="709" refreshError="1"/>
      <sheetData sheetId="710"/>
      <sheetData sheetId="711" refreshError="1"/>
      <sheetData sheetId="712" refreshError="1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/>
      <sheetData sheetId="804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13" workbookViewId="0">
      <selection activeCell="A24" sqref="A24:A25"/>
    </sheetView>
  </sheetViews>
  <sheetFormatPr defaultColWidth="9.28333333333333" defaultRowHeight="12.75"/>
  <cols>
    <col min="1" max="1" width="34.7083333333333" style="889" customWidth="1"/>
    <col min="2" max="2" width="15.7083333333333" style="889" customWidth="1"/>
    <col min="3" max="3" width="18.7083333333333" style="889" customWidth="1"/>
    <col min="4" max="4" width="17.7083333333333" style="889" customWidth="1"/>
    <col min="5" max="5" width="5.28333333333333" style="889" hidden="1" customWidth="1"/>
    <col min="6" max="10" width="9.28333333333333" style="889" hidden="1" customWidth="1"/>
    <col min="11" max="16384" width="9.28333333333333" style="889"/>
  </cols>
  <sheetData>
    <row r="1" ht="20.1" customHeight="1" spans="1:5">
      <c r="A1" s="890" t="s">
        <v>0</v>
      </c>
      <c r="B1" s="890"/>
      <c r="C1" s="891"/>
      <c r="D1" s="891"/>
      <c r="E1" s="891"/>
    </row>
    <row r="2" ht="20.1" customHeight="1" spans="1:4">
      <c r="A2" s="892"/>
      <c r="B2" s="892"/>
      <c r="C2" s="893"/>
      <c r="D2" s="893"/>
    </row>
    <row r="3" ht="20.1" customHeight="1" spans="1:4">
      <c r="A3" s="894"/>
      <c r="B3" s="894"/>
      <c r="C3" s="895"/>
      <c r="D3" s="896"/>
    </row>
    <row r="4" ht="31.5" customHeight="1" spans="1:5">
      <c r="A4" s="897"/>
      <c r="B4" s="898" t="s">
        <v>1</v>
      </c>
      <c r="C4" s="898" t="s">
        <v>2</v>
      </c>
      <c r="D4" s="898" t="s">
        <v>3</v>
      </c>
      <c r="E4" s="911"/>
    </row>
    <row r="5" ht="18" customHeight="1" spans="1:5">
      <c r="A5" s="899"/>
      <c r="B5" s="900"/>
      <c r="C5" s="900"/>
      <c r="D5" s="900"/>
      <c r="E5" s="911"/>
    </row>
    <row r="6" ht="18" customHeight="1" spans="1:5">
      <c r="A6" s="908" t="s">
        <v>4</v>
      </c>
      <c r="B6" s="900"/>
      <c r="C6" s="900"/>
      <c r="D6" s="900"/>
      <c r="E6" s="911"/>
    </row>
    <row r="7" s="888" customFormat="1" ht="18" customHeight="1" spans="1:6">
      <c r="A7" s="901" t="s">
        <v>5</v>
      </c>
      <c r="B7" s="902"/>
      <c r="C7" s="902"/>
      <c r="D7" s="901"/>
      <c r="E7" s="901"/>
      <c r="F7" s="912"/>
    </row>
    <row r="8" ht="18" customHeight="1" spans="1:8">
      <c r="A8" s="903" t="s">
        <v>6</v>
      </c>
      <c r="B8" s="905"/>
      <c r="C8" s="905"/>
      <c r="D8" s="906"/>
      <c r="E8" s="911">
        <v>100.9</v>
      </c>
      <c r="F8" s="889">
        <v>123001.26</v>
      </c>
      <c r="G8" s="889">
        <v>122977.04</v>
      </c>
      <c r="H8" s="913">
        <f t="shared" ref="H8:H13" si="0">D8-100</f>
        <v>-100</v>
      </c>
    </row>
    <row r="9" ht="18" customHeight="1" spans="1:8">
      <c r="A9" s="903" t="s">
        <v>7</v>
      </c>
      <c r="B9" s="905"/>
      <c r="C9" s="905"/>
      <c r="D9" s="906"/>
      <c r="E9" s="911">
        <v>99.9</v>
      </c>
      <c r="F9" s="889">
        <v>680739.48</v>
      </c>
      <c r="G9" s="889">
        <v>688394.46</v>
      </c>
      <c r="H9" s="913">
        <f t="shared" si="0"/>
        <v>-100</v>
      </c>
    </row>
    <row r="10" ht="18" customHeight="1" spans="1:8">
      <c r="A10" s="907" t="s">
        <v>8</v>
      </c>
      <c r="B10" s="905"/>
      <c r="C10" s="905"/>
      <c r="D10" s="906"/>
      <c r="E10" s="911">
        <v>99.9</v>
      </c>
      <c r="F10" s="889">
        <v>961782.32</v>
      </c>
      <c r="G10" s="889">
        <v>947549.12</v>
      </c>
      <c r="H10" s="914">
        <f t="shared" si="0"/>
        <v>-100</v>
      </c>
    </row>
    <row r="11" ht="18" customHeight="1" spans="1:8">
      <c r="A11" s="907" t="s">
        <v>9</v>
      </c>
      <c r="B11" s="905"/>
      <c r="C11" s="905"/>
      <c r="D11" s="906"/>
      <c r="E11" s="911">
        <v>102.7</v>
      </c>
      <c r="F11" s="889">
        <v>175304.0647</v>
      </c>
      <c r="G11" s="889">
        <v>177618.26</v>
      </c>
      <c r="H11" s="913">
        <f t="shared" si="0"/>
        <v>-100</v>
      </c>
    </row>
    <row r="12" ht="18" customHeight="1" spans="1:9">
      <c r="A12" s="907" t="s">
        <v>10</v>
      </c>
      <c r="B12" s="905"/>
      <c r="C12" s="905"/>
      <c r="D12" s="906"/>
      <c r="E12" s="911">
        <v>95.6</v>
      </c>
      <c r="F12" s="889">
        <v>147505.59</v>
      </c>
      <c r="G12" s="889">
        <v>137736.717297297</v>
      </c>
      <c r="H12" s="914">
        <f t="shared" si="0"/>
        <v>-100</v>
      </c>
      <c r="I12" s="889">
        <f>137.7/147.5*100-100</f>
        <v>-6.64406779661017</v>
      </c>
    </row>
    <row r="13" ht="18" customHeight="1" spans="1:8">
      <c r="A13" s="907" t="s">
        <v>11</v>
      </c>
      <c r="B13" s="905"/>
      <c r="C13" s="905"/>
      <c r="D13" s="906"/>
      <c r="E13" s="911">
        <v>99.1</v>
      </c>
      <c r="F13" s="889">
        <v>299490.97</v>
      </c>
      <c r="G13" s="889">
        <v>297211.97</v>
      </c>
      <c r="H13" s="913">
        <f t="shared" si="0"/>
        <v>-100</v>
      </c>
    </row>
    <row r="14" s="888" customFormat="1" ht="18" customHeight="1" spans="1:6">
      <c r="A14" s="908" t="s">
        <v>12</v>
      </c>
      <c r="B14" s="905"/>
      <c r="C14" s="905"/>
      <c r="D14" s="906"/>
      <c r="E14" s="915"/>
      <c r="F14" s="912"/>
    </row>
    <row r="15" ht="18" customHeight="1" spans="1:7">
      <c r="A15" s="907" t="s">
        <v>13</v>
      </c>
      <c r="B15" s="910"/>
      <c r="C15" s="910"/>
      <c r="D15" s="906"/>
      <c r="E15" s="911">
        <v>103.4</v>
      </c>
      <c r="F15" s="889">
        <v>994215.197063</v>
      </c>
      <c r="G15" s="889">
        <v>1019878.22811524</v>
      </c>
    </row>
    <row r="16" ht="18" customHeight="1" spans="1:7">
      <c r="A16" s="907" t="s">
        <v>14</v>
      </c>
      <c r="B16" s="910"/>
      <c r="C16" s="910"/>
      <c r="D16" s="906"/>
      <c r="E16" s="911">
        <v>102.8</v>
      </c>
      <c r="F16" s="889">
        <v>1616306.50432</v>
      </c>
      <c r="G16" s="889">
        <v>1656939.94153312</v>
      </c>
    </row>
    <row r="17" ht="18" customHeight="1" spans="1:7">
      <c r="A17" s="907" t="s">
        <v>15</v>
      </c>
      <c r="B17" s="910"/>
      <c r="C17" s="910"/>
      <c r="D17" s="906"/>
      <c r="E17" s="911">
        <v>101.5</v>
      </c>
      <c r="F17" s="889">
        <v>1137703.77112064</v>
      </c>
      <c r="G17" s="889">
        <v>1177096.45207</v>
      </c>
    </row>
    <row r="18" ht="18" customHeight="1" spans="1:7">
      <c r="A18" s="907" t="s">
        <v>9</v>
      </c>
      <c r="B18" s="910"/>
      <c r="C18" s="910"/>
      <c r="D18" s="906"/>
      <c r="E18" s="911">
        <v>103.7</v>
      </c>
      <c r="F18" s="889">
        <v>1570556.72736502</v>
      </c>
      <c r="G18" s="889">
        <v>1642630.84940266</v>
      </c>
    </row>
    <row r="19" ht="18" customHeight="1" spans="1:7">
      <c r="A19" s="907" t="s">
        <v>10</v>
      </c>
      <c r="B19" s="910"/>
      <c r="C19" s="910"/>
      <c r="D19" s="906"/>
      <c r="E19" s="911">
        <v>97.9</v>
      </c>
      <c r="F19" s="889">
        <v>262738.72452918</v>
      </c>
      <c r="G19" s="889">
        <v>263601.34443</v>
      </c>
    </row>
    <row r="20" ht="18" customHeight="1" spans="1:7">
      <c r="A20" s="907" t="s">
        <v>11</v>
      </c>
      <c r="B20" s="910"/>
      <c r="C20" s="910"/>
      <c r="D20" s="906"/>
      <c r="E20" s="911">
        <v>84</v>
      </c>
      <c r="F20" s="889">
        <v>266423.457832357</v>
      </c>
      <c r="G20" s="889">
        <v>286314.931852083</v>
      </c>
    </row>
    <row r="21" ht="18" customHeight="1" spans="1:5">
      <c r="A21" s="907"/>
      <c r="B21" s="910"/>
      <c r="C21" s="910"/>
      <c r="D21" s="906"/>
      <c r="E21" s="911"/>
    </row>
    <row r="22" ht="18" customHeight="1" spans="1:5">
      <c r="A22" s="908" t="s">
        <v>16</v>
      </c>
      <c r="B22" s="1033"/>
      <c r="C22" s="1033"/>
      <c r="D22" s="1034"/>
      <c r="E22" s="1038"/>
    </row>
    <row r="23" ht="16.5" customHeight="1" spans="1:1">
      <c r="A23" s="901" t="s">
        <v>5</v>
      </c>
    </row>
    <row r="24" ht="20.1" customHeight="1" spans="1:1">
      <c r="A24" s="1035" t="s">
        <v>17</v>
      </c>
    </row>
    <row r="25" ht="20.1" customHeight="1" spans="1:1">
      <c r="A25" s="1036" t="s">
        <v>18</v>
      </c>
    </row>
    <row r="26" ht="20.1" customHeight="1" spans="1:1">
      <c r="A26" s="1036" t="s">
        <v>19</v>
      </c>
    </row>
    <row r="27" ht="20.1" customHeight="1" spans="1:1">
      <c r="A27" s="1036" t="s">
        <v>20</v>
      </c>
    </row>
    <row r="28" ht="20.1" customHeight="1" spans="1:1">
      <c r="A28" s="1037" t="s">
        <v>21</v>
      </c>
    </row>
    <row r="29" ht="20.1" customHeight="1" spans="1:1">
      <c r="A29" s="1037" t="s">
        <v>22</v>
      </c>
    </row>
    <row r="30" ht="20.1" customHeight="1" spans="1:1">
      <c r="A30" s="1035" t="s">
        <v>23</v>
      </c>
    </row>
    <row r="31" ht="20.1" customHeight="1" spans="1:1">
      <c r="A31" s="908" t="s">
        <v>12</v>
      </c>
    </row>
    <row r="32" ht="20.1" customHeight="1" spans="1:1">
      <c r="A32" s="1035" t="s">
        <v>17</v>
      </c>
    </row>
    <row r="33" ht="20.1" customHeight="1" spans="1:1">
      <c r="A33" s="1036" t="s">
        <v>18</v>
      </c>
    </row>
    <row r="34" ht="20.1" customHeight="1" spans="1:1">
      <c r="A34" s="1036" t="s">
        <v>19</v>
      </c>
    </row>
    <row r="35" ht="20.1" customHeight="1" spans="1:1">
      <c r="A35" s="1036" t="s">
        <v>20</v>
      </c>
    </row>
    <row r="36" ht="20.1" customHeight="1" spans="1:1">
      <c r="A36" s="1037" t="s">
        <v>21</v>
      </c>
    </row>
    <row r="37" ht="20.1" customHeight="1" spans="1:1">
      <c r="A37" s="1037" t="s">
        <v>22</v>
      </c>
    </row>
    <row r="38" ht="20.1" customHeight="1" spans="1:1">
      <c r="A38" s="1035" t="s">
        <v>23</v>
      </c>
    </row>
  </sheetData>
  <pageMargins left="0.748031496062992" right="0.590551181102362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47"/>
  <sheetViews>
    <sheetView zoomScale="85" zoomScaleNormal="85" workbookViewId="0">
      <selection activeCell="J22" sqref="J22"/>
    </sheetView>
  </sheetViews>
  <sheetFormatPr defaultColWidth="14.7083333333333" defaultRowHeight="16.5" customHeight="1"/>
  <cols>
    <col min="1" max="1" width="47.2833333333333" style="789" customWidth="1"/>
    <col min="2" max="2" width="10.7083333333333" style="789" customWidth="1"/>
    <col min="3" max="4" width="9.70833333333333" style="789" customWidth="1"/>
    <col min="5" max="5" width="10.2833333333333" style="789" customWidth="1"/>
    <col min="6" max="16384" width="14.7083333333333" style="789"/>
  </cols>
  <sheetData>
    <row r="1" ht="18" customHeight="1" spans="1:5">
      <c r="A1" s="810" t="s">
        <v>155</v>
      </c>
      <c r="B1" s="810"/>
      <c r="C1" s="810"/>
      <c r="D1" s="810"/>
      <c r="E1" s="810"/>
    </row>
    <row r="2" ht="15" customHeight="1" spans="1:5">
      <c r="A2" s="811"/>
      <c r="B2" s="812"/>
      <c r="C2" s="813"/>
      <c r="D2" s="813"/>
      <c r="E2" s="837" t="s">
        <v>156</v>
      </c>
    </row>
    <row r="3" s="806" customFormat="1" ht="15" customHeight="1" spans="1:5">
      <c r="A3" s="833"/>
      <c r="B3" s="834" t="s">
        <v>157</v>
      </c>
      <c r="C3" s="834" t="s">
        <v>158</v>
      </c>
      <c r="D3" s="834" t="s">
        <v>159</v>
      </c>
      <c r="E3" s="807" t="s">
        <v>160</v>
      </c>
    </row>
    <row r="4" s="806" customFormat="1" ht="15" customHeight="1" spans="1:5">
      <c r="A4" s="816"/>
      <c r="B4" s="807" t="s">
        <v>161</v>
      </c>
      <c r="C4" s="807" t="s">
        <v>161</v>
      </c>
      <c r="D4" s="807" t="s">
        <v>161</v>
      </c>
      <c r="E4" s="807" t="s">
        <v>130</v>
      </c>
    </row>
    <row r="5" s="806" customFormat="1" ht="15" customHeight="1" spans="1:5">
      <c r="A5" s="816"/>
      <c r="B5" s="807" t="s">
        <v>130</v>
      </c>
      <c r="C5" s="807" t="s">
        <v>130</v>
      </c>
      <c r="D5" s="807" t="s">
        <v>130</v>
      </c>
      <c r="E5" s="807" t="s">
        <v>162</v>
      </c>
    </row>
    <row r="6" s="806" customFormat="1" ht="15" customHeight="1" spans="1:5">
      <c r="A6" s="816"/>
      <c r="B6" s="807" t="s">
        <v>75</v>
      </c>
      <c r="C6" s="807" t="s">
        <v>163</v>
      </c>
      <c r="D6" s="807" t="s">
        <v>75</v>
      </c>
      <c r="E6" s="807"/>
    </row>
    <row r="7" s="806" customFormat="1" ht="15" customHeight="1" spans="1:5">
      <c r="A7" s="816"/>
      <c r="B7" s="818" t="s">
        <v>78</v>
      </c>
      <c r="C7" s="818" t="s">
        <v>164</v>
      </c>
      <c r="D7" s="818" t="s">
        <v>78</v>
      </c>
      <c r="E7" s="818"/>
    </row>
    <row r="8" s="806" customFormat="1" ht="6" customHeight="1" spans="1:5">
      <c r="A8" s="816"/>
      <c r="B8" s="807"/>
      <c r="C8" s="807"/>
      <c r="D8" s="807"/>
      <c r="E8" s="807"/>
    </row>
    <row r="9" s="807" customFormat="1" ht="15.6" customHeight="1" spans="1:8">
      <c r="A9" s="726" t="s">
        <v>165</v>
      </c>
      <c r="B9" s="820">
        <v>104.97</v>
      </c>
      <c r="C9" s="820">
        <v>100.12</v>
      </c>
      <c r="D9" s="820">
        <v>105.76</v>
      </c>
      <c r="E9" s="838">
        <v>101.46</v>
      </c>
      <c r="F9" s="830"/>
      <c r="G9" s="830"/>
      <c r="H9" s="830"/>
    </row>
    <row r="10" s="808" customFormat="1" ht="15" customHeight="1" spans="1:113">
      <c r="A10" s="728" t="s">
        <v>44</v>
      </c>
      <c r="B10" s="821">
        <v>93.14</v>
      </c>
      <c r="C10" s="821">
        <v>93.41</v>
      </c>
      <c r="D10" s="821">
        <v>87.19</v>
      </c>
      <c r="E10" s="839">
        <v>96.1</v>
      </c>
      <c r="F10" s="830"/>
      <c r="G10" s="830"/>
      <c r="H10" s="830"/>
      <c r="I10" s="831"/>
      <c r="J10" s="831"/>
      <c r="K10" s="831"/>
      <c r="L10" s="831"/>
      <c r="M10" s="831"/>
      <c r="N10" s="831"/>
      <c r="O10" s="831"/>
      <c r="P10" s="831"/>
      <c r="Q10" s="831"/>
      <c r="R10" s="831"/>
      <c r="S10" s="831"/>
      <c r="T10" s="831"/>
      <c r="U10" s="831"/>
      <c r="V10" s="831"/>
      <c r="W10" s="831"/>
      <c r="X10" s="831"/>
      <c r="Y10" s="831"/>
      <c r="Z10" s="831"/>
      <c r="AA10" s="831"/>
      <c r="AB10" s="831"/>
      <c r="AC10" s="831"/>
      <c r="AD10" s="831"/>
      <c r="AE10" s="831"/>
      <c r="AF10" s="831"/>
      <c r="AG10" s="831"/>
      <c r="AH10" s="831"/>
      <c r="AI10" s="831"/>
      <c r="AJ10" s="831"/>
      <c r="AK10" s="831"/>
      <c r="AL10" s="831"/>
      <c r="AM10" s="831"/>
      <c r="AN10" s="831"/>
      <c r="AO10" s="831"/>
      <c r="AP10" s="831"/>
      <c r="AQ10" s="831"/>
      <c r="AR10" s="831"/>
      <c r="AS10" s="831"/>
      <c r="AT10" s="831"/>
      <c r="AU10" s="831"/>
      <c r="AV10" s="831"/>
      <c r="AW10" s="831"/>
      <c r="AX10" s="831"/>
      <c r="AY10" s="831"/>
      <c r="AZ10" s="831"/>
      <c r="BA10" s="831"/>
      <c r="BB10" s="831"/>
      <c r="BC10" s="831"/>
      <c r="BD10" s="831"/>
      <c r="BE10" s="831"/>
      <c r="BF10" s="831"/>
      <c r="BG10" s="831"/>
      <c r="BH10" s="831"/>
      <c r="BI10" s="831"/>
      <c r="BJ10" s="831"/>
      <c r="BK10" s="831"/>
      <c r="BL10" s="831"/>
      <c r="BM10" s="831"/>
      <c r="BN10" s="831"/>
      <c r="BO10" s="831"/>
      <c r="BP10" s="831"/>
      <c r="BQ10" s="831"/>
      <c r="BR10" s="831"/>
      <c r="BS10" s="831"/>
      <c r="BT10" s="831"/>
      <c r="BU10" s="831"/>
      <c r="BV10" s="831"/>
      <c r="BW10" s="831"/>
      <c r="BX10" s="831"/>
      <c r="BY10" s="831"/>
      <c r="BZ10" s="831"/>
      <c r="CA10" s="831"/>
      <c r="CB10" s="831"/>
      <c r="CC10" s="831"/>
      <c r="CD10" s="831"/>
      <c r="CE10" s="831"/>
      <c r="CF10" s="831"/>
      <c r="CG10" s="831"/>
      <c r="CH10" s="831"/>
      <c r="CI10" s="831"/>
      <c r="CJ10" s="831"/>
      <c r="CK10" s="831"/>
      <c r="CL10" s="831"/>
      <c r="CM10" s="831"/>
      <c r="CN10" s="831"/>
      <c r="CO10" s="831"/>
      <c r="CP10" s="831"/>
      <c r="CQ10" s="831"/>
      <c r="CR10" s="831"/>
      <c r="CS10" s="831"/>
      <c r="CT10" s="831"/>
      <c r="CU10" s="831"/>
      <c r="CV10" s="831"/>
      <c r="CW10" s="831"/>
      <c r="CX10" s="831"/>
      <c r="CY10" s="831"/>
      <c r="CZ10" s="831"/>
      <c r="DA10" s="831"/>
      <c r="DB10" s="831"/>
      <c r="DC10" s="831"/>
      <c r="DD10" s="831"/>
      <c r="DE10" s="831"/>
      <c r="DF10" s="831"/>
      <c r="DG10" s="831"/>
      <c r="DH10" s="831"/>
      <c r="DI10" s="831"/>
    </row>
    <row r="11" ht="15" customHeight="1" spans="1:8">
      <c r="A11" s="729" t="s">
        <v>166</v>
      </c>
      <c r="B11" s="823">
        <v>96.92</v>
      </c>
      <c r="C11" s="823">
        <v>85.02</v>
      </c>
      <c r="D11" s="823">
        <v>88.99</v>
      </c>
      <c r="E11" s="840">
        <v>98.39</v>
      </c>
      <c r="F11" s="830"/>
      <c r="G11" s="830"/>
      <c r="H11" s="830"/>
    </row>
    <row r="12" ht="15" customHeight="1" spans="1:8">
      <c r="A12" s="729" t="s">
        <v>167</v>
      </c>
      <c r="B12" s="823">
        <v>87.73</v>
      </c>
      <c r="C12" s="823">
        <v>95.01</v>
      </c>
      <c r="D12" s="823">
        <v>81.03</v>
      </c>
      <c r="E12" s="840">
        <v>94.31</v>
      </c>
      <c r="F12" s="830"/>
      <c r="G12" s="830"/>
      <c r="H12" s="830"/>
    </row>
    <row r="13" ht="15" customHeight="1" spans="1:8">
      <c r="A13" s="729" t="s">
        <v>168</v>
      </c>
      <c r="B13" s="823">
        <v>128.07</v>
      </c>
      <c r="C13" s="823">
        <v>98.42</v>
      </c>
      <c r="D13" s="823">
        <v>110</v>
      </c>
      <c r="E13" s="840">
        <v>109.51</v>
      </c>
      <c r="F13" s="830"/>
      <c r="G13" s="830"/>
      <c r="H13" s="830"/>
    </row>
    <row r="14" s="809" customFormat="1" ht="15" customHeight="1" spans="1:8">
      <c r="A14" s="729" t="s">
        <v>169</v>
      </c>
      <c r="B14" s="823">
        <v>100.06</v>
      </c>
      <c r="C14" s="823">
        <v>102.63</v>
      </c>
      <c r="D14" s="823">
        <v>101.53</v>
      </c>
      <c r="E14" s="840">
        <v>101.35</v>
      </c>
      <c r="F14" s="830"/>
      <c r="G14" s="830"/>
      <c r="H14" s="830"/>
    </row>
    <row r="15" s="809" customFormat="1" ht="15" customHeight="1" spans="1:8">
      <c r="A15" s="729" t="s">
        <v>170</v>
      </c>
      <c r="B15" s="823">
        <v>111.07</v>
      </c>
      <c r="C15" s="823">
        <v>96.46</v>
      </c>
      <c r="D15" s="823">
        <v>114.28</v>
      </c>
      <c r="E15" s="840">
        <v>91.35</v>
      </c>
      <c r="F15" s="830"/>
      <c r="G15" s="830"/>
      <c r="H15" s="830"/>
    </row>
    <row r="16" ht="15" customHeight="1" spans="1:8">
      <c r="A16" s="732" t="s">
        <v>45</v>
      </c>
      <c r="B16" s="821">
        <v>105.74</v>
      </c>
      <c r="C16" s="821">
        <v>100.89</v>
      </c>
      <c r="D16" s="821">
        <v>107.61</v>
      </c>
      <c r="E16" s="839">
        <v>101.63</v>
      </c>
      <c r="F16" s="830"/>
      <c r="G16" s="830"/>
      <c r="H16" s="830"/>
    </row>
    <row r="17" ht="15" customHeight="1" spans="1:8">
      <c r="A17" s="729" t="s">
        <v>171</v>
      </c>
      <c r="B17" s="823">
        <v>110.23</v>
      </c>
      <c r="C17" s="823">
        <v>103.22</v>
      </c>
      <c r="D17" s="823">
        <v>108.72</v>
      </c>
      <c r="E17" s="840">
        <v>106.07</v>
      </c>
      <c r="F17" s="830"/>
      <c r="G17" s="830"/>
      <c r="H17" s="830"/>
    </row>
    <row r="18" ht="15" customHeight="1" spans="1:8">
      <c r="A18" s="729" t="s">
        <v>172</v>
      </c>
      <c r="B18" s="823">
        <v>93.64</v>
      </c>
      <c r="C18" s="823">
        <v>105.05</v>
      </c>
      <c r="D18" s="823">
        <v>95.65</v>
      </c>
      <c r="E18" s="840">
        <v>101.31</v>
      </c>
      <c r="F18" s="830"/>
      <c r="G18" s="830"/>
      <c r="H18" s="830"/>
    </row>
    <row r="19" ht="15" customHeight="1" spans="1:8">
      <c r="A19" s="729" t="s">
        <v>173</v>
      </c>
      <c r="B19" s="823">
        <v>116.71</v>
      </c>
      <c r="C19" s="823">
        <v>100.05</v>
      </c>
      <c r="D19" s="823">
        <v>108.11</v>
      </c>
      <c r="E19" s="840">
        <v>110.13</v>
      </c>
      <c r="F19" s="830"/>
      <c r="G19" s="830"/>
      <c r="H19" s="830"/>
    </row>
    <row r="20" ht="15" customHeight="1" spans="1:8">
      <c r="A20" s="729" t="s">
        <v>174</v>
      </c>
      <c r="B20" s="823">
        <v>118.43</v>
      </c>
      <c r="C20" s="823">
        <v>101.03</v>
      </c>
      <c r="D20" s="823">
        <v>118.71</v>
      </c>
      <c r="E20" s="840">
        <v>107</v>
      </c>
      <c r="F20" s="830"/>
      <c r="G20" s="830"/>
      <c r="H20" s="830"/>
    </row>
    <row r="21" ht="15" customHeight="1" spans="1:8">
      <c r="A21" s="729" t="s">
        <v>175</v>
      </c>
      <c r="B21" s="823">
        <v>103.75</v>
      </c>
      <c r="C21" s="823">
        <v>104.43</v>
      </c>
      <c r="D21" s="823">
        <v>101.14</v>
      </c>
      <c r="E21" s="840">
        <v>99.05</v>
      </c>
      <c r="F21" s="830"/>
      <c r="G21" s="830"/>
      <c r="H21" s="830"/>
    </row>
    <row r="22" ht="15" customHeight="1" spans="1:8">
      <c r="A22" s="729" t="s">
        <v>176</v>
      </c>
      <c r="B22" s="823">
        <v>107.8</v>
      </c>
      <c r="C22" s="823">
        <v>102.93</v>
      </c>
      <c r="D22" s="823">
        <v>110.48</v>
      </c>
      <c r="E22" s="840">
        <v>100.62</v>
      </c>
      <c r="F22" s="830"/>
      <c r="G22" s="830"/>
      <c r="H22" s="830"/>
    </row>
    <row r="23" ht="37.9" customHeight="1" spans="1:8">
      <c r="A23" s="729" t="s">
        <v>177</v>
      </c>
      <c r="B23" s="835">
        <v>105.06</v>
      </c>
      <c r="C23" s="835">
        <v>101.59</v>
      </c>
      <c r="D23" s="835">
        <v>107.83</v>
      </c>
      <c r="E23" s="841">
        <v>98.5</v>
      </c>
      <c r="F23" s="830"/>
      <c r="G23" s="830"/>
      <c r="H23" s="830"/>
    </row>
    <row r="24" ht="15" customHeight="1" spans="1:8">
      <c r="A24" s="729" t="s">
        <v>178</v>
      </c>
      <c r="B24" s="823">
        <v>108.31</v>
      </c>
      <c r="C24" s="823">
        <v>101.76</v>
      </c>
      <c r="D24" s="823">
        <v>107.58</v>
      </c>
      <c r="E24" s="840">
        <v>99.99</v>
      </c>
      <c r="F24" s="830"/>
      <c r="G24" s="830"/>
      <c r="H24" s="830"/>
    </row>
    <row r="25" ht="15" customHeight="1" spans="1:8">
      <c r="A25" s="729" t="s">
        <v>179</v>
      </c>
      <c r="B25" s="823">
        <v>105.11</v>
      </c>
      <c r="C25" s="823">
        <v>102.17</v>
      </c>
      <c r="D25" s="823">
        <v>100.6</v>
      </c>
      <c r="E25" s="840">
        <v>102.43</v>
      </c>
      <c r="F25" s="830"/>
      <c r="G25" s="830"/>
      <c r="H25" s="830"/>
    </row>
    <row r="26" ht="15" customHeight="1" spans="1:8">
      <c r="A26" s="729" t="s">
        <v>180</v>
      </c>
      <c r="B26" s="823">
        <v>103.3</v>
      </c>
      <c r="C26" s="823">
        <v>100.25</v>
      </c>
      <c r="D26" s="823">
        <v>102.15</v>
      </c>
      <c r="E26" s="840">
        <v>101.38</v>
      </c>
      <c r="F26" s="830"/>
      <c r="G26" s="830"/>
      <c r="H26" s="830"/>
    </row>
    <row r="27" ht="15" customHeight="1" spans="1:8">
      <c r="A27" s="729" t="s">
        <v>181</v>
      </c>
      <c r="B27" s="823">
        <v>114.55</v>
      </c>
      <c r="C27" s="823">
        <v>111.6</v>
      </c>
      <c r="D27" s="823">
        <v>116.35</v>
      </c>
      <c r="E27" s="840">
        <v>109.46</v>
      </c>
      <c r="F27" s="830"/>
      <c r="G27" s="830"/>
      <c r="H27" s="830"/>
    </row>
    <row r="28" ht="15" customHeight="1" spans="1:8">
      <c r="A28" s="729" t="s">
        <v>182</v>
      </c>
      <c r="B28" s="823">
        <v>125.38</v>
      </c>
      <c r="C28" s="823">
        <v>98.91</v>
      </c>
      <c r="D28" s="823">
        <v>125.48</v>
      </c>
      <c r="E28" s="840">
        <v>104.19</v>
      </c>
      <c r="F28" s="830"/>
      <c r="G28" s="830"/>
      <c r="H28" s="830"/>
    </row>
    <row r="29" s="832" customFormat="1" ht="15" customHeight="1" spans="1:113">
      <c r="A29" s="729" t="s">
        <v>183</v>
      </c>
      <c r="B29" s="823">
        <v>131.19</v>
      </c>
      <c r="C29" s="823">
        <v>102.08</v>
      </c>
      <c r="D29" s="823">
        <v>123.31</v>
      </c>
      <c r="E29" s="840">
        <v>113.17</v>
      </c>
      <c r="F29" s="830"/>
      <c r="G29" s="830"/>
      <c r="H29" s="830"/>
      <c r="I29" s="789"/>
      <c r="J29" s="789"/>
      <c r="K29" s="789"/>
      <c r="L29" s="789"/>
      <c r="M29" s="789"/>
      <c r="N29" s="789"/>
      <c r="O29" s="789"/>
      <c r="P29" s="789"/>
      <c r="Q29" s="789"/>
      <c r="R29" s="789"/>
      <c r="S29" s="789"/>
      <c r="T29" s="789"/>
      <c r="U29" s="789"/>
      <c r="V29" s="789"/>
      <c r="W29" s="789"/>
      <c r="X29" s="789"/>
      <c r="Y29" s="789"/>
      <c r="Z29" s="789"/>
      <c r="AA29" s="789"/>
      <c r="AB29" s="789"/>
      <c r="AC29" s="789"/>
      <c r="AD29" s="789"/>
      <c r="AE29" s="789"/>
      <c r="AF29" s="789"/>
      <c r="AG29" s="789"/>
      <c r="AH29" s="789"/>
      <c r="AI29" s="789"/>
      <c r="AJ29" s="789"/>
      <c r="AK29" s="789"/>
      <c r="AL29" s="789"/>
      <c r="AM29" s="789"/>
      <c r="AN29" s="789"/>
      <c r="AO29" s="789"/>
      <c r="AP29" s="789"/>
      <c r="AQ29" s="789"/>
      <c r="AR29" s="789"/>
      <c r="AS29" s="789"/>
      <c r="AT29" s="789"/>
      <c r="AU29" s="789"/>
      <c r="AV29" s="789"/>
      <c r="AW29" s="789"/>
      <c r="AX29" s="789"/>
      <c r="AY29" s="789"/>
      <c r="AZ29" s="789"/>
      <c r="BA29" s="789"/>
      <c r="BB29" s="789"/>
      <c r="BC29" s="789"/>
      <c r="BD29" s="789"/>
      <c r="BE29" s="789"/>
      <c r="BF29" s="789"/>
      <c r="BG29" s="789"/>
      <c r="BH29" s="789"/>
      <c r="BI29" s="789"/>
      <c r="BJ29" s="789"/>
      <c r="BK29" s="789"/>
      <c r="BL29" s="789"/>
      <c r="BM29" s="789"/>
      <c r="BN29" s="789"/>
      <c r="BO29" s="789"/>
      <c r="BP29" s="789"/>
      <c r="BQ29" s="789"/>
      <c r="BR29" s="789"/>
      <c r="BS29" s="789"/>
      <c r="BT29" s="789"/>
      <c r="BU29" s="789"/>
      <c r="BV29" s="789"/>
      <c r="BW29" s="789"/>
      <c r="BX29" s="789"/>
      <c r="BY29" s="789"/>
      <c r="BZ29" s="789"/>
      <c r="CA29" s="789"/>
      <c r="CB29" s="789"/>
      <c r="CC29" s="789"/>
      <c r="CD29" s="789"/>
      <c r="CE29" s="789"/>
      <c r="CF29" s="789"/>
      <c r="CG29" s="789"/>
      <c r="CH29" s="789"/>
      <c r="CI29" s="789"/>
      <c r="CJ29" s="789"/>
      <c r="CK29" s="789"/>
      <c r="CL29" s="789"/>
      <c r="CM29" s="789"/>
      <c r="CN29" s="789"/>
      <c r="CO29" s="789"/>
      <c r="CP29" s="789"/>
      <c r="CQ29" s="789"/>
      <c r="CR29" s="789"/>
      <c r="CS29" s="789"/>
      <c r="CT29" s="789"/>
      <c r="CU29" s="789"/>
      <c r="CV29" s="789"/>
      <c r="CW29" s="789"/>
      <c r="CX29" s="789"/>
      <c r="CY29" s="789"/>
      <c r="CZ29" s="789"/>
      <c r="DA29" s="789"/>
      <c r="DB29" s="789"/>
      <c r="DC29" s="789"/>
      <c r="DD29" s="789"/>
      <c r="DE29" s="789"/>
      <c r="DF29" s="789"/>
      <c r="DG29" s="789"/>
      <c r="DH29" s="789"/>
      <c r="DI29" s="789"/>
    </row>
    <row r="30" ht="15" customHeight="1" spans="1:8">
      <c r="A30" s="729" t="s">
        <v>184</v>
      </c>
      <c r="B30" s="823">
        <v>96.93</v>
      </c>
      <c r="C30" s="823">
        <v>101.43</v>
      </c>
      <c r="D30" s="823">
        <v>93.59</v>
      </c>
      <c r="E30" s="840">
        <v>95.79</v>
      </c>
      <c r="F30" s="830"/>
      <c r="G30" s="830"/>
      <c r="H30" s="830"/>
    </row>
    <row r="31" ht="15" customHeight="1" spans="1:8">
      <c r="A31" s="729" t="s">
        <v>185</v>
      </c>
      <c r="B31" s="823">
        <v>129.79</v>
      </c>
      <c r="C31" s="823">
        <v>104.34</v>
      </c>
      <c r="D31" s="823">
        <v>142.01</v>
      </c>
      <c r="E31" s="840">
        <v>107.57</v>
      </c>
      <c r="F31" s="830"/>
      <c r="G31" s="830"/>
      <c r="H31" s="830"/>
    </row>
    <row r="32" ht="25.15" customHeight="1" spans="1:8">
      <c r="A32" s="729" t="s">
        <v>186</v>
      </c>
      <c r="B32" s="823">
        <v>111.31</v>
      </c>
      <c r="C32" s="823">
        <v>104.08</v>
      </c>
      <c r="D32" s="823">
        <v>108.74</v>
      </c>
      <c r="E32" s="840">
        <v>108.34</v>
      </c>
      <c r="F32" s="830"/>
      <c r="G32" s="830"/>
      <c r="H32" s="830"/>
    </row>
    <row r="33" ht="25.15" customHeight="1" spans="1:8">
      <c r="A33" s="729" t="s">
        <v>187</v>
      </c>
      <c r="B33" s="823">
        <v>102.21</v>
      </c>
      <c r="C33" s="823">
        <v>96.56</v>
      </c>
      <c r="D33" s="823">
        <v>107.97</v>
      </c>
      <c r="E33" s="840">
        <v>99.43</v>
      </c>
      <c r="F33" s="830"/>
      <c r="G33" s="830"/>
      <c r="H33" s="830"/>
    </row>
    <row r="34" ht="14.65" customHeight="1" spans="1:8">
      <c r="A34" s="729" t="s">
        <v>188</v>
      </c>
      <c r="B34" s="823">
        <v>100.55</v>
      </c>
      <c r="C34" s="823">
        <v>98.16</v>
      </c>
      <c r="D34" s="823">
        <v>98.23</v>
      </c>
      <c r="E34" s="840">
        <v>103.76</v>
      </c>
      <c r="F34" s="830"/>
      <c r="G34" s="830"/>
      <c r="H34" s="830"/>
    </row>
    <row r="35" ht="14.65" customHeight="1" spans="1:8">
      <c r="A35" s="729" t="s">
        <v>189</v>
      </c>
      <c r="B35" s="823">
        <v>98.25</v>
      </c>
      <c r="C35" s="823">
        <v>129.32</v>
      </c>
      <c r="D35" s="823">
        <v>107.78</v>
      </c>
      <c r="E35" s="840">
        <v>99.14</v>
      </c>
      <c r="F35" s="830"/>
      <c r="G35" s="830"/>
      <c r="H35" s="830"/>
    </row>
    <row r="36" ht="14.65" customHeight="1" spans="1:8">
      <c r="A36" s="729" t="s">
        <v>190</v>
      </c>
      <c r="B36" s="823">
        <v>100.45</v>
      </c>
      <c r="C36" s="823">
        <v>105.37</v>
      </c>
      <c r="D36" s="823">
        <v>111.43</v>
      </c>
      <c r="E36" s="840">
        <v>97.56</v>
      </c>
      <c r="F36" s="830"/>
      <c r="G36" s="830"/>
      <c r="H36" s="830"/>
    </row>
    <row r="37" ht="14.65" customHeight="1" spans="1:8">
      <c r="A37" s="729" t="s">
        <v>191</v>
      </c>
      <c r="B37" s="823">
        <v>80.31</v>
      </c>
      <c r="C37" s="823">
        <v>89.99</v>
      </c>
      <c r="D37" s="823">
        <v>75.93</v>
      </c>
      <c r="E37" s="840">
        <v>89.33</v>
      </c>
      <c r="F37" s="830"/>
      <c r="G37" s="830"/>
      <c r="H37" s="830"/>
    </row>
    <row r="38" ht="14.65" customHeight="1" spans="1:8">
      <c r="A38" s="729" t="s">
        <v>192</v>
      </c>
      <c r="B38" s="823">
        <v>138.29</v>
      </c>
      <c r="C38" s="823">
        <v>97.82</v>
      </c>
      <c r="D38" s="823">
        <v>100.54</v>
      </c>
      <c r="E38" s="840">
        <v>107.19</v>
      </c>
      <c r="F38" s="830"/>
      <c r="G38" s="830"/>
      <c r="H38" s="830"/>
    </row>
    <row r="39" ht="14.65" customHeight="1" spans="1:8">
      <c r="A39" s="729" t="s">
        <v>193</v>
      </c>
      <c r="B39" s="823">
        <v>102.1</v>
      </c>
      <c r="C39" s="823">
        <v>102.36</v>
      </c>
      <c r="D39" s="823">
        <v>100.28</v>
      </c>
      <c r="E39" s="840">
        <v>99.28</v>
      </c>
      <c r="F39" s="830"/>
      <c r="G39" s="830"/>
      <c r="H39" s="830"/>
    </row>
    <row r="40" ht="14.65" customHeight="1" spans="1:8">
      <c r="A40" s="729" t="s">
        <v>194</v>
      </c>
      <c r="B40" s="823">
        <v>109.24</v>
      </c>
      <c r="C40" s="823">
        <v>104.31</v>
      </c>
      <c r="D40" s="823">
        <v>80.26</v>
      </c>
      <c r="E40" s="840">
        <v>101.25</v>
      </c>
      <c r="F40" s="830"/>
      <c r="G40" s="830"/>
      <c r="H40" s="830"/>
    </row>
    <row r="41" s="809" customFormat="1" ht="27" customHeight="1" spans="1:8">
      <c r="A41" s="826" t="s">
        <v>46</v>
      </c>
      <c r="B41" s="827">
        <v>109.62</v>
      </c>
      <c r="C41" s="827">
        <v>97.37</v>
      </c>
      <c r="D41" s="827">
        <v>105.88</v>
      </c>
      <c r="E41" s="842">
        <v>103.51</v>
      </c>
      <c r="F41" s="830"/>
      <c r="G41" s="830"/>
      <c r="H41" s="830"/>
    </row>
    <row r="42" s="809" customFormat="1" ht="27" customHeight="1" spans="1:8">
      <c r="A42" s="826" t="s">
        <v>195</v>
      </c>
      <c r="B42" s="827">
        <v>106.6</v>
      </c>
      <c r="C42" s="827">
        <v>100.83</v>
      </c>
      <c r="D42" s="827">
        <v>111.54</v>
      </c>
      <c r="E42" s="842">
        <v>105.78</v>
      </c>
      <c r="F42" s="830"/>
      <c r="G42" s="830"/>
      <c r="H42" s="830"/>
    </row>
    <row r="43" s="809" customFormat="1" ht="14.65" customHeight="1" spans="1:8">
      <c r="A43" s="729" t="s">
        <v>196</v>
      </c>
      <c r="B43" s="823">
        <v>103.87</v>
      </c>
      <c r="C43" s="823">
        <v>99.07</v>
      </c>
      <c r="D43" s="823">
        <v>103.61</v>
      </c>
      <c r="E43" s="840">
        <v>104.81</v>
      </c>
      <c r="F43" s="830"/>
      <c r="G43" s="830"/>
      <c r="H43" s="830"/>
    </row>
    <row r="44" s="809" customFormat="1" ht="14.65" customHeight="1" spans="1:8">
      <c r="A44" s="729" t="s">
        <v>197</v>
      </c>
      <c r="B44" s="823">
        <v>98.26</v>
      </c>
      <c r="C44" s="823">
        <v>107.28</v>
      </c>
      <c r="D44" s="823">
        <v>95.1</v>
      </c>
      <c r="E44" s="840">
        <v>101.61</v>
      </c>
      <c r="F44" s="830"/>
      <c r="G44" s="830"/>
      <c r="H44" s="830"/>
    </row>
    <row r="45" ht="25.15" customHeight="1" spans="1:8">
      <c r="A45" s="729" t="s">
        <v>198</v>
      </c>
      <c r="B45" s="835">
        <v>111.46</v>
      </c>
      <c r="C45" s="835">
        <v>102.39</v>
      </c>
      <c r="D45" s="835">
        <v>126.02</v>
      </c>
      <c r="E45" s="841">
        <v>107.81</v>
      </c>
      <c r="F45" s="830"/>
      <c r="G45" s="830"/>
      <c r="H45" s="830"/>
    </row>
    <row r="46" ht="27" customHeight="1" spans="1:5">
      <c r="A46" s="729"/>
      <c r="B46" s="836"/>
      <c r="C46" s="836"/>
      <c r="D46" s="836"/>
      <c r="E46" s="836"/>
    </row>
    <row r="47" ht="15" customHeight="1"/>
  </sheetData>
  <mergeCells count="1">
    <mergeCell ref="A1:E1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44"/>
  <sheetViews>
    <sheetView zoomScale="85" zoomScaleNormal="85" workbookViewId="0">
      <selection activeCell="J22" sqref="J22"/>
    </sheetView>
  </sheetViews>
  <sheetFormatPr defaultColWidth="14.7083333333333" defaultRowHeight="16.5" customHeight="1"/>
  <cols>
    <col min="1" max="1" width="46.425" style="789" customWidth="1"/>
    <col min="2" max="2" width="10.7083333333333" style="789" customWidth="1"/>
    <col min="3" max="4" width="9.70833333333333" style="789" customWidth="1"/>
    <col min="5" max="5" width="10.2833333333333" style="789" customWidth="1"/>
    <col min="6" max="16384" width="14.7083333333333" style="789"/>
  </cols>
  <sheetData>
    <row r="1" ht="18" customHeight="1" spans="1:5">
      <c r="A1" s="810" t="s">
        <v>199</v>
      </c>
      <c r="B1" s="810"/>
      <c r="C1" s="810"/>
      <c r="D1" s="810"/>
      <c r="E1" s="810"/>
    </row>
    <row r="2" ht="15.6" customHeight="1" spans="1:5">
      <c r="A2" s="811"/>
      <c r="B2" s="812"/>
      <c r="C2" s="813"/>
      <c r="E2" s="829" t="s">
        <v>156</v>
      </c>
    </row>
    <row r="3" ht="15" customHeight="1" spans="1:5">
      <c r="A3" s="814"/>
      <c r="B3" s="815" t="s">
        <v>200</v>
      </c>
      <c r="C3" s="815"/>
      <c r="D3" s="815"/>
      <c r="E3" s="815"/>
    </row>
    <row r="4" s="806" customFormat="1" ht="15" customHeight="1" spans="1:5">
      <c r="A4" s="816"/>
      <c r="B4" s="807" t="s">
        <v>201</v>
      </c>
      <c r="C4" s="807" t="s">
        <v>201</v>
      </c>
      <c r="D4" s="807" t="s">
        <v>201</v>
      </c>
      <c r="E4" s="807" t="s">
        <v>202</v>
      </c>
    </row>
    <row r="5" s="806" customFormat="1" ht="15" customHeight="1" spans="1:5">
      <c r="A5" s="816"/>
      <c r="B5" s="817" t="s">
        <v>203</v>
      </c>
      <c r="C5" s="817" t="s">
        <v>204</v>
      </c>
      <c r="D5" s="817" t="s">
        <v>205</v>
      </c>
      <c r="E5" s="817" t="s">
        <v>206</v>
      </c>
    </row>
    <row r="6" s="806" customFormat="1" ht="15" customHeight="1" spans="1:5">
      <c r="A6" s="816"/>
      <c r="B6" s="818" t="s">
        <v>161</v>
      </c>
      <c r="C6" s="818" t="s">
        <v>161</v>
      </c>
      <c r="D6" s="818" t="s">
        <v>161</v>
      </c>
      <c r="E6" s="818" t="s">
        <v>161</v>
      </c>
    </row>
    <row r="7" s="806" customFormat="1" ht="9.75" customHeight="1" spans="1:5">
      <c r="A7" s="816"/>
      <c r="B7" s="807"/>
      <c r="C7" s="807"/>
      <c r="D7" s="807"/>
      <c r="E7" s="807"/>
    </row>
    <row r="8" s="807" customFormat="1" ht="16.15" customHeight="1" spans="1:6">
      <c r="A8" s="726" t="s">
        <v>165</v>
      </c>
      <c r="B8" s="819">
        <v>97.43</v>
      </c>
      <c r="C8" s="820">
        <v>99.79</v>
      </c>
      <c r="D8" s="820">
        <v>102.84</v>
      </c>
      <c r="E8" s="820">
        <v>104.968703472377</v>
      </c>
      <c r="F8" s="830"/>
    </row>
    <row r="9" s="808" customFormat="1" ht="15.6" customHeight="1" spans="1:110">
      <c r="A9" s="728" t="s">
        <v>44</v>
      </c>
      <c r="B9" s="819">
        <v>96.95</v>
      </c>
      <c r="C9" s="821">
        <v>98.95</v>
      </c>
      <c r="D9" s="821">
        <v>95.03</v>
      </c>
      <c r="E9" s="821">
        <v>93.07</v>
      </c>
      <c r="F9" s="830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831"/>
      <c r="Y9" s="831"/>
      <c r="Z9" s="831"/>
      <c r="AA9" s="831"/>
      <c r="AB9" s="831"/>
      <c r="AC9" s="831"/>
      <c r="AD9" s="831"/>
      <c r="AE9" s="831"/>
      <c r="AF9" s="831"/>
      <c r="AG9" s="831"/>
      <c r="AH9" s="831"/>
      <c r="AI9" s="831"/>
      <c r="AJ9" s="831"/>
      <c r="AK9" s="831"/>
      <c r="AL9" s="831"/>
      <c r="AM9" s="831"/>
      <c r="AN9" s="831"/>
      <c r="AO9" s="831"/>
      <c r="AP9" s="831"/>
      <c r="AQ9" s="831"/>
      <c r="AR9" s="831"/>
      <c r="AS9" s="831"/>
      <c r="AT9" s="831"/>
      <c r="AU9" s="831"/>
      <c r="AV9" s="831"/>
      <c r="AW9" s="831"/>
      <c r="AX9" s="831"/>
      <c r="AY9" s="831"/>
      <c r="AZ9" s="831"/>
      <c r="BA9" s="831"/>
      <c r="BB9" s="831"/>
      <c r="BC9" s="831"/>
      <c r="BD9" s="831"/>
      <c r="BE9" s="831"/>
      <c r="BF9" s="831"/>
      <c r="BG9" s="831"/>
      <c r="BH9" s="831"/>
      <c r="BI9" s="831"/>
      <c r="BJ9" s="831"/>
      <c r="BK9" s="831"/>
      <c r="BL9" s="831"/>
      <c r="BM9" s="831"/>
      <c r="BN9" s="831"/>
      <c r="BO9" s="831"/>
      <c r="BP9" s="831"/>
      <c r="BQ9" s="831"/>
      <c r="BR9" s="831"/>
      <c r="BS9" s="831"/>
      <c r="BT9" s="831"/>
      <c r="BU9" s="831"/>
      <c r="BV9" s="831"/>
      <c r="BW9" s="831"/>
      <c r="BX9" s="831"/>
      <c r="BY9" s="831"/>
      <c r="BZ9" s="831"/>
      <c r="CA9" s="831"/>
      <c r="CB9" s="831"/>
      <c r="CC9" s="831"/>
      <c r="CD9" s="831"/>
      <c r="CE9" s="831"/>
      <c r="CF9" s="831"/>
      <c r="CG9" s="831"/>
      <c r="CH9" s="831"/>
      <c r="CI9" s="831"/>
      <c r="CJ9" s="831"/>
      <c r="CK9" s="831"/>
      <c r="CL9" s="831"/>
      <c r="CM9" s="831"/>
      <c r="CN9" s="831"/>
      <c r="CO9" s="831"/>
      <c r="CP9" s="831"/>
      <c r="CQ9" s="831"/>
      <c r="CR9" s="831"/>
      <c r="CS9" s="831"/>
      <c r="CT9" s="831"/>
      <c r="CU9" s="831"/>
      <c r="CV9" s="831"/>
      <c r="CW9" s="831"/>
      <c r="CX9" s="831"/>
      <c r="CY9" s="831"/>
      <c r="CZ9" s="831"/>
      <c r="DA9" s="831"/>
      <c r="DB9" s="831"/>
      <c r="DC9" s="831"/>
      <c r="DD9" s="831"/>
      <c r="DE9" s="831"/>
      <c r="DF9" s="831"/>
    </row>
    <row r="10" ht="15" customHeight="1" spans="1:6">
      <c r="A10" s="729" t="s">
        <v>166</v>
      </c>
      <c r="B10" s="822">
        <v>100.13</v>
      </c>
      <c r="C10" s="823">
        <v>94.81</v>
      </c>
      <c r="D10" s="823">
        <v>103.43</v>
      </c>
      <c r="E10" s="823">
        <v>96.24</v>
      </c>
      <c r="F10" s="830"/>
    </row>
    <row r="11" ht="15" customHeight="1" spans="1:6">
      <c r="A11" s="729" t="s">
        <v>167</v>
      </c>
      <c r="B11" s="822">
        <v>95.72</v>
      </c>
      <c r="C11" s="823">
        <v>102.63</v>
      </c>
      <c r="D11" s="823">
        <v>90.4</v>
      </c>
      <c r="E11" s="823">
        <v>87.97</v>
      </c>
      <c r="F11" s="830"/>
    </row>
    <row r="12" ht="15" customHeight="1" spans="1:6">
      <c r="A12" s="729" t="s">
        <v>168</v>
      </c>
      <c r="B12" s="822">
        <v>114.23</v>
      </c>
      <c r="C12" s="823">
        <v>106.13</v>
      </c>
      <c r="D12" s="823">
        <v>99.13</v>
      </c>
      <c r="E12" s="823">
        <v>108.38</v>
      </c>
      <c r="F12" s="830"/>
    </row>
    <row r="13" s="809" customFormat="1" ht="15" customHeight="1" spans="1:6">
      <c r="A13" s="729" t="s">
        <v>169</v>
      </c>
      <c r="B13" s="822">
        <v>102.02</v>
      </c>
      <c r="C13" s="823">
        <v>103.51</v>
      </c>
      <c r="D13" s="823">
        <v>101.27</v>
      </c>
      <c r="E13" s="823">
        <v>99.68</v>
      </c>
      <c r="F13" s="830"/>
    </row>
    <row r="14" ht="15" customHeight="1" spans="1:6">
      <c r="A14" s="729" t="s">
        <v>170</v>
      </c>
      <c r="B14" s="822">
        <v>83.37</v>
      </c>
      <c r="C14" s="823">
        <v>76</v>
      </c>
      <c r="D14" s="823">
        <v>93.74</v>
      </c>
      <c r="E14" s="823">
        <v>116.69</v>
      </c>
      <c r="F14" s="830"/>
    </row>
    <row r="15" ht="15.6" customHeight="1" spans="1:6">
      <c r="A15" s="732" t="s">
        <v>45</v>
      </c>
      <c r="B15" s="824">
        <v>97.12</v>
      </c>
      <c r="C15" s="821">
        <v>99.31</v>
      </c>
      <c r="D15" s="821">
        <v>103.5</v>
      </c>
      <c r="E15" s="821">
        <v>105.631404537806</v>
      </c>
      <c r="F15" s="830"/>
    </row>
    <row r="16" ht="15.6" customHeight="1" spans="1:6">
      <c r="A16" s="729" t="s">
        <v>171</v>
      </c>
      <c r="B16" s="825">
        <v>103.17</v>
      </c>
      <c r="C16" s="823">
        <v>106.8</v>
      </c>
      <c r="D16" s="823">
        <v>108.03</v>
      </c>
      <c r="E16" s="823">
        <v>109.138109596893</v>
      </c>
      <c r="F16" s="830"/>
    </row>
    <row r="17" ht="15.6" customHeight="1" spans="1:6">
      <c r="A17" s="729" t="s">
        <v>172</v>
      </c>
      <c r="B17" s="825">
        <v>111.86</v>
      </c>
      <c r="C17" s="823">
        <v>99.35</v>
      </c>
      <c r="D17" s="823">
        <v>99.39</v>
      </c>
      <c r="E17" s="823">
        <v>96.5634697404267</v>
      </c>
      <c r="F17" s="830"/>
    </row>
    <row r="18" ht="15.6" customHeight="1" spans="1:6">
      <c r="A18" s="729" t="s">
        <v>173</v>
      </c>
      <c r="B18" s="825">
        <v>106.3</v>
      </c>
      <c r="C18" s="823">
        <v>108.79</v>
      </c>
      <c r="D18" s="823">
        <v>113.19</v>
      </c>
      <c r="E18" s="823">
        <v>111.88</v>
      </c>
      <c r="F18" s="830"/>
    </row>
    <row r="19" ht="15.6" customHeight="1" spans="1:6">
      <c r="A19" s="729" t="s">
        <v>174</v>
      </c>
      <c r="B19" s="825">
        <v>92.64</v>
      </c>
      <c r="C19" s="823">
        <v>103.26</v>
      </c>
      <c r="D19" s="823">
        <v>113.76</v>
      </c>
      <c r="E19" s="823">
        <v>117.84</v>
      </c>
      <c r="F19" s="830"/>
    </row>
    <row r="20" ht="15.6" customHeight="1" spans="1:6">
      <c r="A20" s="729" t="s">
        <v>175</v>
      </c>
      <c r="B20" s="825">
        <v>90.73</v>
      </c>
      <c r="C20" s="823">
        <v>96.13</v>
      </c>
      <c r="D20" s="823">
        <v>101.91</v>
      </c>
      <c r="E20" s="823">
        <v>104.081248108422</v>
      </c>
      <c r="F20" s="830"/>
    </row>
    <row r="21" ht="15.6" customHeight="1" spans="1:6">
      <c r="A21" s="729" t="s">
        <v>176</v>
      </c>
      <c r="B21" s="825">
        <v>96.92</v>
      </c>
      <c r="C21" s="823">
        <v>97.87</v>
      </c>
      <c r="D21" s="823">
        <v>99.17</v>
      </c>
      <c r="E21" s="823">
        <v>108.01</v>
      </c>
      <c r="F21" s="830"/>
    </row>
    <row r="22" ht="39" customHeight="1" spans="1:6">
      <c r="A22" s="729" t="s">
        <v>207</v>
      </c>
      <c r="B22" s="825">
        <v>102.87</v>
      </c>
      <c r="C22" s="823">
        <v>85.52</v>
      </c>
      <c r="D22" s="823">
        <v>104.17</v>
      </c>
      <c r="E22" s="823">
        <v>102.79</v>
      </c>
      <c r="F22" s="830"/>
    </row>
    <row r="23" ht="15.6" customHeight="1" spans="1:6">
      <c r="A23" s="729" t="s">
        <v>178</v>
      </c>
      <c r="B23" s="825">
        <v>90.18</v>
      </c>
      <c r="C23" s="823">
        <v>94.2</v>
      </c>
      <c r="D23" s="823">
        <v>104.39</v>
      </c>
      <c r="E23" s="823">
        <v>109.5</v>
      </c>
      <c r="F23" s="830"/>
    </row>
    <row r="24" ht="15.6" customHeight="1" spans="1:6">
      <c r="A24" s="729" t="s">
        <v>179</v>
      </c>
      <c r="B24" s="825">
        <v>99.27</v>
      </c>
      <c r="C24" s="823">
        <v>102.74</v>
      </c>
      <c r="D24" s="823">
        <v>104.11</v>
      </c>
      <c r="E24" s="823">
        <v>103.24</v>
      </c>
      <c r="F24" s="830"/>
    </row>
    <row r="25" ht="15.6" customHeight="1" spans="1:6">
      <c r="A25" s="729" t="s">
        <v>180</v>
      </c>
      <c r="B25" s="825">
        <v>118.72</v>
      </c>
      <c r="C25" s="823">
        <v>109.11</v>
      </c>
      <c r="D25" s="823">
        <v>86.91</v>
      </c>
      <c r="E25" s="823">
        <v>94.78</v>
      </c>
      <c r="F25" s="830"/>
    </row>
    <row r="26" ht="15.6" customHeight="1" spans="1:6">
      <c r="A26" s="729" t="s">
        <v>181</v>
      </c>
      <c r="B26" s="825">
        <v>100.56</v>
      </c>
      <c r="C26" s="823">
        <v>108.91</v>
      </c>
      <c r="D26" s="823">
        <v>110.27</v>
      </c>
      <c r="E26" s="823">
        <v>116.976846955158</v>
      </c>
      <c r="F26" s="830"/>
    </row>
    <row r="27" ht="15.6" customHeight="1" spans="1:6">
      <c r="A27" s="729" t="s">
        <v>182</v>
      </c>
      <c r="B27" s="825">
        <v>106.43</v>
      </c>
      <c r="C27" s="823">
        <v>94.43</v>
      </c>
      <c r="D27" s="823">
        <v>98.33</v>
      </c>
      <c r="E27" s="823">
        <v>117.78</v>
      </c>
      <c r="F27" s="830"/>
    </row>
    <row r="28" ht="15.6" customHeight="1" spans="1:6">
      <c r="A28" s="729" t="s">
        <v>183</v>
      </c>
      <c r="B28" s="825">
        <v>110.89</v>
      </c>
      <c r="C28" s="823">
        <v>103.9</v>
      </c>
      <c r="D28" s="823">
        <v>111.64</v>
      </c>
      <c r="E28" s="823">
        <v>125.25</v>
      </c>
      <c r="F28" s="830"/>
    </row>
    <row r="29" ht="15.6" customHeight="1" spans="1:6">
      <c r="A29" s="729" t="s">
        <v>184</v>
      </c>
      <c r="B29" s="825">
        <v>92.84</v>
      </c>
      <c r="C29" s="823">
        <v>97.07</v>
      </c>
      <c r="D29" s="823">
        <v>97.67</v>
      </c>
      <c r="E29" s="823">
        <v>95.31</v>
      </c>
      <c r="F29" s="830"/>
    </row>
    <row r="30" s="809" customFormat="1" ht="15.6" customHeight="1" spans="1:6">
      <c r="A30" s="729" t="s">
        <v>185</v>
      </c>
      <c r="B30" s="825">
        <v>92.7</v>
      </c>
      <c r="C30" s="823">
        <v>97.97</v>
      </c>
      <c r="D30" s="823">
        <v>116.37</v>
      </c>
      <c r="E30" s="823">
        <v>124.209858759985</v>
      </c>
      <c r="F30" s="830"/>
    </row>
    <row r="31" s="809" customFormat="1" ht="25.15" customHeight="1" spans="1:6">
      <c r="A31" s="729" t="s">
        <v>186</v>
      </c>
      <c r="B31" s="825">
        <v>103.33</v>
      </c>
      <c r="C31" s="823">
        <v>104.11</v>
      </c>
      <c r="D31" s="823">
        <v>115.05</v>
      </c>
      <c r="E31" s="823">
        <v>111.87</v>
      </c>
      <c r="F31" s="830"/>
    </row>
    <row r="32" ht="25.15" customHeight="1" spans="1:6">
      <c r="A32" s="729" t="s">
        <v>187</v>
      </c>
      <c r="B32" s="825">
        <v>94.63</v>
      </c>
      <c r="C32" s="823">
        <v>96.44</v>
      </c>
      <c r="D32" s="823">
        <v>102.5</v>
      </c>
      <c r="E32" s="823">
        <v>104.487886285325</v>
      </c>
      <c r="F32" s="830"/>
    </row>
    <row r="33" ht="15" customHeight="1" spans="1:6">
      <c r="A33" s="729" t="s">
        <v>188</v>
      </c>
      <c r="B33" s="825">
        <v>94.31</v>
      </c>
      <c r="C33" s="823">
        <v>107.77</v>
      </c>
      <c r="D33" s="823">
        <v>108.7</v>
      </c>
      <c r="E33" s="823">
        <v>99.3499889825861</v>
      </c>
      <c r="F33" s="830"/>
    </row>
    <row r="34" ht="15" customHeight="1" spans="1:6">
      <c r="A34" s="729" t="s">
        <v>189</v>
      </c>
      <c r="B34" s="825">
        <v>101.84</v>
      </c>
      <c r="C34" s="823">
        <v>91.17</v>
      </c>
      <c r="D34" s="823">
        <v>98.83</v>
      </c>
      <c r="E34" s="823">
        <v>105.16</v>
      </c>
      <c r="F34" s="830"/>
    </row>
    <row r="35" ht="15" customHeight="1" spans="1:6">
      <c r="A35" s="729" t="s">
        <v>190</v>
      </c>
      <c r="B35" s="825">
        <v>90.62</v>
      </c>
      <c r="C35" s="823">
        <v>95.95</v>
      </c>
      <c r="D35" s="823">
        <v>97.04</v>
      </c>
      <c r="E35" s="823">
        <v>104.77</v>
      </c>
      <c r="F35" s="830"/>
    </row>
    <row r="36" ht="15" customHeight="1" spans="1:6">
      <c r="A36" s="729" t="s">
        <v>191</v>
      </c>
      <c r="B36" s="825">
        <v>89.09</v>
      </c>
      <c r="C36" s="823">
        <v>102.51</v>
      </c>
      <c r="D36" s="823">
        <v>87.1</v>
      </c>
      <c r="E36" s="823">
        <v>81.2</v>
      </c>
      <c r="F36" s="830"/>
    </row>
    <row r="37" ht="15" customHeight="1" spans="1:6">
      <c r="A37" s="729" t="s">
        <v>192</v>
      </c>
      <c r="B37" s="825">
        <v>91.64</v>
      </c>
      <c r="C37" s="823">
        <v>103.73</v>
      </c>
      <c r="D37" s="823">
        <v>113.26</v>
      </c>
      <c r="E37" s="823">
        <v>119.78</v>
      </c>
      <c r="F37" s="830"/>
    </row>
    <row r="38" ht="15" customHeight="1" spans="1:6">
      <c r="A38" s="729" t="s">
        <v>193</v>
      </c>
      <c r="B38" s="825">
        <v>99.42</v>
      </c>
      <c r="C38" s="823">
        <v>99.39</v>
      </c>
      <c r="D38" s="823">
        <v>97.34</v>
      </c>
      <c r="E38" s="823">
        <v>100.93</v>
      </c>
      <c r="F38" s="830"/>
    </row>
    <row r="39" ht="15" customHeight="1" spans="1:6">
      <c r="A39" s="729" t="s">
        <v>194</v>
      </c>
      <c r="B39" s="825">
        <v>111.2</v>
      </c>
      <c r="C39" s="823">
        <v>99.47</v>
      </c>
      <c r="D39" s="823">
        <v>100.89</v>
      </c>
      <c r="E39" s="823">
        <v>93.6</v>
      </c>
      <c r="F39" s="830"/>
    </row>
    <row r="40" ht="25.15" customHeight="1" spans="1:6">
      <c r="A40" s="826" t="s">
        <v>46</v>
      </c>
      <c r="B40" s="827">
        <v>98.92</v>
      </c>
      <c r="C40" s="828">
        <v>102.78</v>
      </c>
      <c r="D40" s="828">
        <v>104.14</v>
      </c>
      <c r="E40" s="828">
        <v>107.59</v>
      </c>
      <c r="F40" s="830"/>
    </row>
    <row r="41" ht="25.15" customHeight="1" spans="1:6">
      <c r="A41" s="735" t="s">
        <v>208</v>
      </c>
      <c r="B41" s="819">
        <v>105.59</v>
      </c>
      <c r="C41" s="821">
        <v>106.18</v>
      </c>
      <c r="D41" s="821">
        <v>103.39</v>
      </c>
      <c r="E41" s="821">
        <v>107.96</v>
      </c>
      <c r="F41" s="830"/>
    </row>
    <row r="42" ht="14.25" customHeight="1" spans="1:6">
      <c r="A42" s="729" t="s">
        <v>196</v>
      </c>
      <c r="B42" s="822">
        <v>104.95</v>
      </c>
      <c r="C42" s="823">
        <v>106.07</v>
      </c>
      <c r="D42" s="823">
        <v>104.75</v>
      </c>
      <c r="E42" s="823">
        <v>103.5</v>
      </c>
      <c r="F42" s="830"/>
    </row>
    <row r="43" ht="14.25" customHeight="1" spans="1:6">
      <c r="A43" s="729" t="s">
        <v>197</v>
      </c>
      <c r="B43" s="822">
        <v>99.6</v>
      </c>
      <c r="C43" s="823">
        <v>110.07</v>
      </c>
      <c r="D43" s="823">
        <v>101.95</v>
      </c>
      <c r="E43" s="823">
        <v>95.74</v>
      </c>
      <c r="F43" s="830"/>
    </row>
    <row r="44" ht="25.15" customHeight="1" spans="1:6">
      <c r="A44" s="729" t="s">
        <v>209</v>
      </c>
      <c r="B44" s="822">
        <v>107.47</v>
      </c>
      <c r="C44" s="823">
        <v>105.74</v>
      </c>
      <c r="D44" s="823">
        <v>101.75</v>
      </c>
      <c r="E44" s="823">
        <v>116.2</v>
      </c>
      <c r="F44" s="830"/>
    </row>
  </sheetData>
  <mergeCells count="2">
    <mergeCell ref="A1:D1"/>
    <mergeCell ref="B3:E3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zoomScale="90" zoomScaleNormal="90" workbookViewId="0">
      <selection activeCell="J22" sqref="J22"/>
    </sheetView>
  </sheetViews>
  <sheetFormatPr defaultColWidth="9.28333333333333" defaultRowHeight="18" customHeight="1"/>
  <cols>
    <col min="1" max="1" width="24.2833333333333" style="754" customWidth="1"/>
    <col min="2" max="2" width="11.2833333333333" style="754" customWidth="1"/>
    <col min="3" max="3" width="9.70833333333333" style="754" customWidth="1"/>
    <col min="4" max="4" width="10.2833333333333" style="754" customWidth="1"/>
    <col min="5" max="5" width="8.70833333333333" style="754" customWidth="1"/>
    <col min="6" max="6" width="12.7083333333333" style="754" customWidth="1"/>
    <col min="7" max="7" width="10.425" style="754" customWidth="1"/>
    <col min="8" max="221" width="9.28333333333333" style="754"/>
    <col min="222" max="222" width="33.7083333333333" style="754" customWidth="1"/>
    <col min="223" max="223" width="10.2833333333333" style="754" customWidth="1"/>
    <col min="224" max="224" width="7.70833333333333" style="754" customWidth="1"/>
    <col min="225" max="225" width="7" style="754" customWidth="1"/>
    <col min="226" max="226" width="7.56666666666667" style="754" customWidth="1"/>
    <col min="227" max="228" width="10.7083333333333" style="754" customWidth="1"/>
    <col min="229" max="16384" width="9.28333333333333" style="754"/>
  </cols>
  <sheetData>
    <row r="1" ht="24" customHeight="1" spans="1:7">
      <c r="A1" s="755" t="s">
        <v>210</v>
      </c>
      <c r="B1" s="756"/>
      <c r="C1" s="756"/>
      <c r="D1" s="756"/>
      <c r="E1" s="756"/>
      <c r="F1" s="756"/>
      <c r="G1" s="756"/>
    </row>
    <row r="2" ht="20.1" customHeight="1" spans="1:2">
      <c r="A2" s="755" t="s">
        <v>211</v>
      </c>
      <c r="B2" s="757"/>
    </row>
    <row r="3" ht="20.1" customHeight="1" spans="1:7">
      <c r="A3" s="758"/>
      <c r="B3" s="758"/>
      <c r="E3" s="796"/>
      <c r="F3" s="796"/>
      <c r="G3" s="796"/>
    </row>
    <row r="4" s="781" customFormat="1" ht="15" customHeight="1" spans="1:7">
      <c r="A4" s="328"/>
      <c r="B4" s="328" t="s">
        <v>212</v>
      </c>
      <c r="C4" s="328" t="s">
        <v>73</v>
      </c>
      <c r="D4" s="328" t="s">
        <v>27</v>
      </c>
      <c r="E4" s="328" t="s">
        <v>27</v>
      </c>
      <c r="F4" s="329" t="s">
        <v>159</v>
      </c>
      <c r="G4" s="329" t="s">
        <v>160</v>
      </c>
    </row>
    <row r="5" s="781" customFormat="1" ht="15" customHeight="1" spans="1:7">
      <c r="A5" s="329"/>
      <c r="B5" s="329" t="s">
        <v>213</v>
      </c>
      <c r="C5" s="329" t="s">
        <v>214</v>
      </c>
      <c r="D5" s="1039" t="s">
        <v>215</v>
      </c>
      <c r="E5" s="329" t="s">
        <v>161</v>
      </c>
      <c r="F5" s="329" t="s">
        <v>161</v>
      </c>
      <c r="G5" s="329" t="s">
        <v>130</v>
      </c>
    </row>
    <row r="6" s="781" customFormat="1" ht="15" customHeight="1" spans="1:7">
      <c r="A6" s="329"/>
      <c r="B6" s="329"/>
      <c r="C6" s="329" t="s">
        <v>161</v>
      </c>
      <c r="D6" s="329" t="s">
        <v>161</v>
      </c>
      <c r="E6" s="329"/>
      <c r="F6" s="329" t="s">
        <v>216</v>
      </c>
      <c r="G6" s="329" t="s">
        <v>162</v>
      </c>
    </row>
    <row r="7" s="781" customFormat="1" ht="15" customHeight="1" spans="1:7">
      <c r="A7" s="329"/>
      <c r="B7" s="782"/>
      <c r="C7" s="782"/>
      <c r="D7" s="782"/>
      <c r="E7" s="782"/>
      <c r="F7" s="797" t="s">
        <v>79</v>
      </c>
      <c r="G7" s="782" t="s">
        <v>217</v>
      </c>
    </row>
    <row r="8" s="781" customFormat="1" ht="7.9" customHeight="1" spans="1:7">
      <c r="A8" s="329"/>
      <c r="B8" s="783"/>
      <c r="C8" s="783"/>
      <c r="D8" s="783"/>
      <c r="E8" s="783"/>
      <c r="F8" s="798"/>
      <c r="G8" s="783"/>
    </row>
    <row r="9" customHeight="1" spans="1:10">
      <c r="A9" s="784" t="s">
        <v>218</v>
      </c>
      <c r="B9" s="785" t="s">
        <v>148</v>
      </c>
      <c r="C9" s="786">
        <v>4113.94887060787</v>
      </c>
      <c r="D9" s="786">
        <v>3495.57288205348</v>
      </c>
      <c r="E9" s="799">
        <v>48246.4083163854</v>
      </c>
      <c r="F9" s="800">
        <v>88.8309037990573</v>
      </c>
      <c r="G9" s="801">
        <v>98.3682336605534</v>
      </c>
      <c r="J9" s="779"/>
    </row>
    <row r="10" customHeight="1" spans="1:10">
      <c r="A10" s="784" t="s">
        <v>219</v>
      </c>
      <c r="B10" s="785" t="s">
        <v>220</v>
      </c>
      <c r="C10" s="787">
        <v>720</v>
      </c>
      <c r="D10" s="787">
        <v>719.318999999998</v>
      </c>
      <c r="E10" s="799">
        <v>8644.73</v>
      </c>
      <c r="F10" s="800">
        <v>93.8813625685197</v>
      </c>
      <c r="G10" s="801">
        <v>96.2664810690423</v>
      </c>
      <c r="J10" s="779"/>
    </row>
    <row r="11" customHeight="1" spans="1:10">
      <c r="A11" s="784" t="s">
        <v>221</v>
      </c>
      <c r="B11" s="785" t="s">
        <v>222</v>
      </c>
      <c r="C11" s="787">
        <v>577</v>
      </c>
      <c r="D11" s="787">
        <v>520.120000000004</v>
      </c>
      <c r="E11" s="799">
        <v>7480</v>
      </c>
      <c r="F11" s="800">
        <v>70.3911219380166</v>
      </c>
      <c r="G11" s="801">
        <v>92.5742574257426</v>
      </c>
      <c r="J11" s="779"/>
    </row>
    <row r="12" customHeight="1" spans="1:10">
      <c r="A12" s="784" t="s">
        <v>223</v>
      </c>
      <c r="B12" s="785" t="s">
        <v>148</v>
      </c>
      <c r="C12" s="788">
        <v>71.728743</v>
      </c>
      <c r="D12" s="787">
        <v>72.228</v>
      </c>
      <c r="E12" s="799">
        <v>879.742899</v>
      </c>
      <c r="F12" s="800">
        <v>65.3083994035947</v>
      </c>
      <c r="G12" s="801">
        <v>100.335640853102</v>
      </c>
      <c r="J12" s="779"/>
    </row>
    <row r="13" customHeight="1" spans="1:10">
      <c r="A13" s="784" t="s">
        <v>224</v>
      </c>
      <c r="B13" s="785" t="s">
        <v>220</v>
      </c>
      <c r="C13" s="788">
        <v>1356.4134</v>
      </c>
      <c r="D13" s="787">
        <v>1395.0916248</v>
      </c>
      <c r="E13" s="799">
        <v>14515.4432924774</v>
      </c>
      <c r="F13" s="800">
        <v>105.808843688187</v>
      </c>
      <c r="G13" s="801">
        <v>101.518790017155</v>
      </c>
      <c r="J13" s="779"/>
    </row>
    <row r="14" customHeight="1" spans="1:10">
      <c r="A14" s="784" t="s">
        <v>225</v>
      </c>
      <c r="B14" s="785" t="s">
        <v>220</v>
      </c>
      <c r="C14" s="786">
        <v>122.69589</v>
      </c>
      <c r="D14" s="786">
        <v>132.425</v>
      </c>
      <c r="E14" s="799">
        <v>1491.2926</v>
      </c>
      <c r="F14" s="800">
        <v>108.708090640178</v>
      </c>
      <c r="G14" s="802">
        <v>105.597068209211</v>
      </c>
      <c r="J14" s="779"/>
    </row>
    <row r="15" customHeight="1" spans="1:10">
      <c r="A15" s="784" t="s">
        <v>226</v>
      </c>
      <c r="B15" s="785" t="s">
        <v>220</v>
      </c>
      <c r="C15" s="786">
        <v>431.263506126513</v>
      </c>
      <c r="D15" s="786">
        <v>444.4035729077</v>
      </c>
      <c r="E15" s="799">
        <v>4781.40524405441</v>
      </c>
      <c r="F15" s="800">
        <v>110.962190488814</v>
      </c>
      <c r="G15" s="801">
        <v>101.047834091608</v>
      </c>
      <c r="J15" s="779"/>
    </row>
    <row r="16" customHeight="1" spans="1:10">
      <c r="A16" s="784" t="s">
        <v>227</v>
      </c>
      <c r="B16" s="785" t="s">
        <v>228</v>
      </c>
      <c r="C16" s="786">
        <v>154.083188603471</v>
      </c>
      <c r="D16" s="786">
        <v>170.696749077831</v>
      </c>
      <c r="E16" s="799">
        <v>1860.81259668404</v>
      </c>
      <c r="F16" s="800">
        <v>114.638515163083</v>
      </c>
      <c r="G16" s="801">
        <v>107.533450644864</v>
      </c>
      <c r="J16" s="779"/>
    </row>
    <row r="17" customHeight="1" spans="1:10">
      <c r="A17" s="784" t="s">
        <v>229</v>
      </c>
      <c r="B17" s="785" t="s">
        <v>148</v>
      </c>
      <c r="C17" s="786">
        <v>14.7000940771362</v>
      </c>
      <c r="D17" s="786">
        <v>15.2876019958841</v>
      </c>
      <c r="E17" s="799">
        <v>154.773723543043</v>
      </c>
      <c r="F17" s="800">
        <v>116.034929760031</v>
      </c>
      <c r="G17" s="801">
        <v>100.118910448252</v>
      </c>
      <c r="J17" s="779"/>
    </row>
    <row r="18" customHeight="1" spans="1:10">
      <c r="A18" s="784" t="s">
        <v>230</v>
      </c>
      <c r="B18" s="785" t="s">
        <v>220</v>
      </c>
      <c r="C18" s="786">
        <v>30.22724</v>
      </c>
      <c r="D18" s="786">
        <v>158.123</v>
      </c>
      <c r="E18" s="799">
        <v>1188.52542693051</v>
      </c>
      <c r="F18" s="800">
        <v>121.378219580194</v>
      </c>
      <c r="G18" s="801">
        <v>130.881947410578</v>
      </c>
      <c r="J18" s="779"/>
    </row>
    <row r="19" customHeight="1" spans="1:10">
      <c r="A19" s="784" t="s">
        <v>231</v>
      </c>
      <c r="B19" s="785" t="s">
        <v>220</v>
      </c>
      <c r="C19" s="786">
        <v>26.3519970538569</v>
      </c>
      <c r="D19" s="786">
        <v>27.3007228433873</v>
      </c>
      <c r="E19" s="799">
        <v>318.713895436352</v>
      </c>
      <c r="F19" s="800">
        <v>107.780245493034</v>
      </c>
      <c r="G19" s="801">
        <v>99.9663266673408</v>
      </c>
      <c r="J19" s="779"/>
    </row>
    <row r="20" customHeight="1" spans="1:10">
      <c r="A20" s="784" t="s">
        <v>232</v>
      </c>
      <c r="B20" s="785" t="s">
        <v>220</v>
      </c>
      <c r="C20" s="786">
        <v>1097.71392418118</v>
      </c>
      <c r="D20" s="786">
        <v>1134.46139378386</v>
      </c>
      <c r="E20" s="799">
        <v>12370.6239653458</v>
      </c>
      <c r="F20" s="800">
        <v>104.079026952648</v>
      </c>
      <c r="G20" s="801">
        <v>104.297427139619</v>
      </c>
      <c r="J20" s="779"/>
    </row>
    <row r="21" customHeight="1" spans="1:10">
      <c r="A21" s="784" t="s">
        <v>233</v>
      </c>
      <c r="B21" s="785" t="s">
        <v>220</v>
      </c>
      <c r="C21" s="786">
        <v>629.528663567148</v>
      </c>
      <c r="D21" s="786">
        <v>652.522641428166</v>
      </c>
      <c r="E21" s="799">
        <v>7201.07659196808</v>
      </c>
      <c r="F21" s="800">
        <v>109.944842700618</v>
      </c>
      <c r="G21" s="801">
        <v>102.129747677507</v>
      </c>
      <c r="J21" s="779"/>
    </row>
    <row r="22" customHeight="1" spans="1:10">
      <c r="A22" s="784" t="s">
        <v>234</v>
      </c>
      <c r="B22" s="785" t="s">
        <v>228</v>
      </c>
      <c r="C22" s="786">
        <v>376.074241594768</v>
      </c>
      <c r="D22" s="786">
        <v>389.714850551993</v>
      </c>
      <c r="E22" s="799">
        <v>4532.79682409262</v>
      </c>
      <c r="F22" s="800">
        <v>86.9255695158175</v>
      </c>
      <c r="G22" s="801">
        <v>95.1179990539237</v>
      </c>
      <c r="J22" s="779"/>
    </row>
    <row r="23" customHeight="1" spans="1:10">
      <c r="A23" s="789" t="s">
        <v>235</v>
      </c>
      <c r="B23" s="785" t="s">
        <v>236</v>
      </c>
      <c r="C23" s="786">
        <v>603.381501836224</v>
      </c>
      <c r="D23" s="786">
        <v>603.764679744105</v>
      </c>
      <c r="E23" s="799">
        <v>6867.45598744406</v>
      </c>
      <c r="F23" s="800">
        <v>108.085334719675</v>
      </c>
      <c r="G23" s="801">
        <v>110.119492060994</v>
      </c>
      <c r="J23" s="779"/>
    </row>
    <row r="24" customHeight="1" spans="1:10">
      <c r="A24" s="789" t="s">
        <v>237</v>
      </c>
      <c r="B24" s="785" t="s">
        <v>238</v>
      </c>
      <c r="C24" s="786">
        <v>82.258329862489</v>
      </c>
      <c r="D24" s="786">
        <v>86.9650907453859</v>
      </c>
      <c r="E24" s="799">
        <v>755.414112187312</v>
      </c>
      <c r="F24" s="800">
        <v>118.808014898475</v>
      </c>
      <c r="G24" s="801">
        <v>107.541749191717</v>
      </c>
      <c r="J24" s="779"/>
    </row>
    <row r="25" ht="27" customHeight="1" spans="1:10">
      <c r="A25" s="790" t="s">
        <v>239</v>
      </c>
      <c r="B25" s="791" t="s">
        <v>220</v>
      </c>
      <c r="C25" s="792">
        <v>89.6356290136617</v>
      </c>
      <c r="D25" s="792">
        <v>90.4804878777506</v>
      </c>
      <c r="E25" s="803">
        <v>1099.72354814154</v>
      </c>
      <c r="F25" s="804">
        <v>109.939839462637</v>
      </c>
      <c r="G25" s="805">
        <v>107.501959778446</v>
      </c>
      <c r="J25" s="779"/>
    </row>
    <row r="26" customHeight="1" spans="1:10">
      <c r="A26" s="784" t="s">
        <v>240</v>
      </c>
      <c r="B26" s="785" t="s">
        <v>241</v>
      </c>
      <c r="C26" s="786">
        <v>501.758277288587</v>
      </c>
      <c r="D26" s="786">
        <v>522.862630610573</v>
      </c>
      <c r="E26" s="799">
        <v>5279.3341403909</v>
      </c>
      <c r="F26" s="800">
        <v>90.2265108905216</v>
      </c>
      <c r="G26" s="801">
        <v>97.4271583001781</v>
      </c>
      <c r="J26" s="779"/>
    </row>
    <row r="27" customHeight="1" spans="1:10">
      <c r="A27" s="793" t="s">
        <v>242</v>
      </c>
      <c r="B27" s="785" t="s">
        <v>243</v>
      </c>
      <c r="C27" s="786">
        <v>23.231795819675</v>
      </c>
      <c r="D27" s="786">
        <v>24.027094387356</v>
      </c>
      <c r="E27" s="799">
        <v>271.297211277612</v>
      </c>
      <c r="F27" s="800">
        <v>106.314576935203</v>
      </c>
      <c r="G27" s="801">
        <v>95.9269401182444</v>
      </c>
      <c r="J27" s="779"/>
    </row>
    <row r="28" customHeight="1" spans="1:10">
      <c r="A28" s="784" t="s">
        <v>244</v>
      </c>
      <c r="B28" s="785" t="s">
        <v>148</v>
      </c>
      <c r="C28" s="786">
        <v>226.756178929577</v>
      </c>
      <c r="D28" s="786">
        <v>216.555999328345</v>
      </c>
      <c r="E28" s="799">
        <v>2567.99877</v>
      </c>
      <c r="F28" s="800">
        <v>93.3461035060932</v>
      </c>
      <c r="G28" s="801">
        <v>98.0292485032548</v>
      </c>
      <c r="J28" s="779"/>
    </row>
    <row r="29" customHeight="1" spans="1:10">
      <c r="A29" s="784" t="s">
        <v>245</v>
      </c>
      <c r="B29" s="785" t="s">
        <v>220</v>
      </c>
      <c r="C29" s="786">
        <v>284.167546250465</v>
      </c>
      <c r="D29" s="786">
        <v>279.087859838247</v>
      </c>
      <c r="E29" s="799">
        <v>3467.68358717768</v>
      </c>
      <c r="F29" s="800">
        <v>118.257567728071</v>
      </c>
      <c r="G29" s="801">
        <v>118.619387459599</v>
      </c>
      <c r="J29" s="779"/>
    </row>
    <row r="30" customHeight="1" spans="1:10">
      <c r="A30" s="784" t="s">
        <v>246</v>
      </c>
      <c r="B30" s="785" t="s">
        <v>220</v>
      </c>
      <c r="C30" s="786">
        <v>95.0428125351785</v>
      </c>
      <c r="D30" s="786">
        <v>96.2798926208106</v>
      </c>
      <c r="E30" s="799">
        <v>1011.7976004858</v>
      </c>
      <c r="F30" s="800">
        <v>126.053800236725</v>
      </c>
      <c r="G30" s="801">
        <v>107.084960177572</v>
      </c>
      <c r="J30" s="779"/>
    </row>
    <row r="31" customHeight="1" spans="1:10">
      <c r="A31" s="784" t="s">
        <v>247</v>
      </c>
      <c r="B31" s="785" t="s">
        <v>248</v>
      </c>
      <c r="C31" s="786">
        <v>10.3619489475069</v>
      </c>
      <c r="D31" s="786">
        <v>10.708836320706</v>
      </c>
      <c r="E31" s="799">
        <v>120.084744752556</v>
      </c>
      <c r="F31" s="800">
        <v>97.4859929058352</v>
      </c>
      <c r="G31" s="801">
        <v>95.4697731430767</v>
      </c>
      <c r="J31" s="779"/>
    </row>
    <row r="32" customHeight="1" spans="1:10">
      <c r="A32" s="784" t="s">
        <v>249</v>
      </c>
      <c r="B32" s="785" t="s">
        <v>148</v>
      </c>
      <c r="C32" s="786">
        <v>1422.97353429868</v>
      </c>
      <c r="D32" s="786">
        <v>1564.51513254001</v>
      </c>
      <c r="E32" s="799">
        <v>19340.8844693869</v>
      </c>
      <c r="F32" s="800">
        <v>107.232017309116</v>
      </c>
      <c r="G32" s="801">
        <v>104.429038310783</v>
      </c>
      <c r="J32" s="779"/>
    </row>
    <row r="33" customHeight="1" spans="1:10">
      <c r="A33" s="789" t="s">
        <v>250</v>
      </c>
      <c r="B33" s="785" t="s">
        <v>220</v>
      </c>
      <c r="C33" s="786">
        <v>1498.07120217386</v>
      </c>
      <c r="D33" s="786">
        <v>1469.20083384914</v>
      </c>
      <c r="E33" s="799">
        <v>16219.4160981686</v>
      </c>
      <c r="F33" s="800">
        <v>181.764299622558</v>
      </c>
      <c r="G33" s="801">
        <v>112.712249108332</v>
      </c>
      <c r="J33" s="779"/>
    </row>
    <row r="34" customHeight="1" spans="1:10">
      <c r="A34" s="784" t="s">
        <v>251</v>
      </c>
      <c r="B34" s="785" t="s">
        <v>220</v>
      </c>
      <c r="C34" s="786">
        <v>672.939107051384</v>
      </c>
      <c r="D34" s="786">
        <v>771.24374621031</v>
      </c>
      <c r="E34" s="799">
        <v>9024.02791725936</v>
      </c>
      <c r="F34" s="800">
        <v>110.818844200059</v>
      </c>
      <c r="G34" s="801">
        <v>91.1200966958131</v>
      </c>
      <c r="J34" s="779"/>
    </row>
    <row r="35" customHeight="1" spans="1:10">
      <c r="A35" s="784" t="s">
        <v>252</v>
      </c>
      <c r="B35" s="785" t="s">
        <v>241</v>
      </c>
      <c r="C35" s="786">
        <v>17.679299</v>
      </c>
      <c r="D35" s="786">
        <v>15.363385</v>
      </c>
      <c r="E35" s="799">
        <v>197.27122</v>
      </c>
      <c r="F35" s="800">
        <v>102.302484010935</v>
      </c>
      <c r="G35" s="801">
        <v>90.1304196056569</v>
      </c>
      <c r="J35" s="779"/>
    </row>
    <row r="36" ht="27" customHeight="1" spans="1:8">
      <c r="A36" s="794" t="s">
        <v>253</v>
      </c>
      <c r="B36" s="791" t="s">
        <v>254</v>
      </c>
      <c r="C36" s="792">
        <v>62.3348491057909</v>
      </c>
      <c r="D36" s="792">
        <v>64.4565998704226</v>
      </c>
      <c r="E36" s="803">
        <v>599.906186122831</v>
      </c>
      <c r="F36" s="804">
        <v>124.192302331433</v>
      </c>
      <c r="G36" s="805">
        <v>100.027730744021</v>
      </c>
      <c r="H36" s="804"/>
    </row>
    <row r="37" customHeight="1" spans="1:10">
      <c r="A37" s="784" t="s">
        <v>255</v>
      </c>
      <c r="B37" s="785" t="s">
        <v>256</v>
      </c>
      <c r="C37" s="786">
        <v>815.900603641061</v>
      </c>
      <c r="D37" s="786">
        <v>815.75785858408</v>
      </c>
      <c r="E37" s="799">
        <v>11400.6371246517</v>
      </c>
      <c r="F37" s="800">
        <v>86.9663264980104</v>
      </c>
      <c r="G37" s="801">
        <v>104.84388331304</v>
      </c>
      <c r="J37" s="779"/>
    </row>
    <row r="38" customHeight="1" spans="1:10">
      <c r="A38" s="784" t="s">
        <v>257</v>
      </c>
      <c r="B38" s="785" t="s">
        <v>258</v>
      </c>
      <c r="C38" s="786">
        <v>37.0613116113808</v>
      </c>
      <c r="D38" s="786">
        <v>38.6224343420964</v>
      </c>
      <c r="E38" s="799">
        <v>347.381673858417</v>
      </c>
      <c r="F38" s="800">
        <v>118.45555694555</v>
      </c>
      <c r="G38" s="801">
        <v>87.7483489755628</v>
      </c>
      <c r="J38" s="779"/>
    </row>
    <row r="39" customHeight="1" spans="1:10">
      <c r="A39" s="784" t="s">
        <v>259</v>
      </c>
      <c r="B39" s="785" t="s">
        <v>220</v>
      </c>
      <c r="C39" s="786">
        <v>300.015469900526</v>
      </c>
      <c r="D39" s="786">
        <v>261.981307787315</v>
      </c>
      <c r="E39" s="799">
        <v>3145.15811071599</v>
      </c>
      <c r="F39" s="800">
        <v>72.2707055965005</v>
      </c>
      <c r="G39" s="801">
        <v>87.4485792257085</v>
      </c>
      <c r="J39" s="779"/>
    </row>
    <row r="40" customHeight="1" spans="1:10">
      <c r="A40" s="784" t="s">
        <v>260</v>
      </c>
      <c r="B40" s="785" t="s">
        <v>261</v>
      </c>
      <c r="C40" s="795">
        <v>21.9227733953597</v>
      </c>
      <c r="D40" s="795">
        <v>22.0225611563215</v>
      </c>
      <c r="E40" s="799">
        <v>266.675857575868</v>
      </c>
      <c r="F40" s="800">
        <v>104.866979076458</v>
      </c>
      <c r="G40" s="801">
        <v>103.049912270019</v>
      </c>
      <c r="J40" s="779"/>
    </row>
    <row r="41" customHeight="1" spans="1:10">
      <c r="A41" s="784" t="s">
        <v>262</v>
      </c>
      <c r="B41" s="785" t="s">
        <v>222</v>
      </c>
      <c r="C41" s="786">
        <v>314.067589148307</v>
      </c>
      <c r="D41" s="786">
        <v>311.379269005807</v>
      </c>
      <c r="E41" s="799">
        <v>3737.19381932951</v>
      </c>
      <c r="F41" s="800">
        <v>103.517044217356</v>
      </c>
      <c r="G41" s="801">
        <v>104.697963841701</v>
      </c>
      <c r="J41" s="779"/>
    </row>
    <row r="42" customHeight="1" spans="1:1">
      <c r="A42" s="776"/>
    </row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workbookViewId="0">
      <selection activeCell="J22" sqref="J22"/>
    </sheetView>
  </sheetViews>
  <sheetFormatPr defaultColWidth="9.28333333333333" defaultRowHeight="18" customHeight="1"/>
  <cols>
    <col min="1" max="1" width="28" style="754" customWidth="1"/>
    <col min="2" max="2" width="11.425" style="754" customWidth="1"/>
    <col min="3" max="4" width="10.5666666666667" style="754" customWidth="1"/>
    <col min="5" max="6" width="13" style="754" customWidth="1"/>
    <col min="7" max="235" width="9.28333333333333" style="754"/>
    <col min="236" max="236" width="33.7083333333333" style="754" customWidth="1"/>
    <col min="237" max="237" width="10.2833333333333" style="754" customWidth="1"/>
    <col min="238" max="238" width="7.70833333333333" style="754" customWidth="1"/>
    <col min="239" max="239" width="7" style="754" customWidth="1"/>
    <col min="240" max="240" width="7.56666666666667" style="754" customWidth="1"/>
    <col min="241" max="242" width="10.7083333333333" style="754" customWidth="1"/>
    <col min="243" max="16384" width="9.28333333333333" style="754"/>
  </cols>
  <sheetData>
    <row r="1" ht="24" customHeight="1" spans="1:6">
      <c r="A1" s="755" t="s">
        <v>263</v>
      </c>
      <c r="B1" s="756"/>
      <c r="C1" s="756"/>
      <c r="D1" s="756"/>
      <c r="E1" s="756"/>
      <c r="F1" s="756"/>
    </row>
    <row r="2" ht="12" customHeight="1" spans="1:2">
      <c r="A2" s="476"/>
      <c r="B2" s="757"/>
    </row>
    <row r="3" ht="16.15" customHeight="1" spans="1:2">
      <c r="A3" s="758"/>
      <c r="B3" s="758"/>
    </row>
    <row r="4" ht="16.15" customHeight="1" spans="1:6">
      <c r="A4" s="759"/>
      <c r="B4" s="760" t="s">
        <v>212</v>
      </c>
      <c r="C4" s="760" t="s">
        <v>73</v>
      </c>
      <c r="D4" s="760" t="s">
        <v>27</v>
      </c>
      <c r="E4" s="777" t="s">
        <v>67</v>
      </c>
      <c r="F4" s="777"/>
    </row>
    <row r="5" ht="16.15" customHeight="1" spans="1:6">
      <c r="A5" s="758"/>
      <c r="B5" s="761" t="s">
        <v>213</v>
      </c>
      <c r="C5" s="761" t="s">
        <v>30</v>
      </c>
      <c r="D5" s="761" t="s">
        <v>31</v>
      </c>
      <c r="E5" s="761" t="s">
        <v>33</v>
      </c>
      <c r="F5" s="761" t="s">
        <v>34</v>
      </c>
    </row>
    <row r="6" ht="16.15" customHeight="1" spans="1:6">
      <c r="A6" s="758"/>
      <c r="B6" s="761"/>
      <c r="C6" s="762" t="s">
        <v>36</v>
      </c>
      <c r="D6" s="762" t="s">
        <v>36</v>
      </c>
      <c r="E6" s="762" t="s">
        <v>36</v>
      </c>
      <c r="F6" s="762" t="s">
        <v>36</v>
      </c>
    </row>
    <row r="7" ht="16.15" customHeight="1" spans="1:6">
      <c r="A7" s="758"/>
      <c r="B7" s="763"/>
      <c r="C7" s="763">
        <v>2023</v>
      </c>
      <c r="D7" s="763">
        <v>2023</v>
      </c>
      <c r="E7" s="763">
        <v>2023</v>
      </c>
      <c r="F7" s="763">
        <v>2023</v>
      </c>
    </row>
    <row r="8" ht="16.15" customHeight="1" spans="1:6">
      <c r="A8" s="758"/>
      <c r="B8" s="764"/>
      <c r="C8" s="175"/>
      <c r="D8" s="175"/>
      <c r="E8" s="175"/>
      <c r="F8" s="175"/>
    </row>
    <row r="9" customHeight="1" spans="1:8">
      <c r="A9" s="765" t="s">
        <v>218</v>
      </c>
      <c r="B9" s="766" t="s">
        <v>148</v>
      </c>
      <c r="C9" s="767">
        <v>11500.2902953515</v>
      </c>
      <c r="D9" s="767">
        <v>11730.8866438962</v>
      </c>
      <c r="E9" s="778">
        <v>103.427290283422</v>
      </c>
      <c r="F9" s="778">
        <v>96.1184452237592</v>
      </c>
      <c r="G9" s="779"/>
      <c r="H9" s="779"/>
    </row>
    <row r="10" customHeight="1" spans="1:8">
      <c r="A10" s="765" t="s">
        <v>219</v>
      </c>
      <c r="B10" s="766" t="s">
        <v>220</v>
      </c>
      <c r="C10" s="767">
        <v>2091.62</v>
      </c>
      <c r="D10" s="767">
        <v>2139.319</v>
      </c>
      <c r="E10" s="778">
        <v>93.4998636585115</v>
      </c>
      <c r="F10" s="778">
        <v>95.8347444339918</v>
      </c>
      <c r="G10" s="779"/>
      <c r="H10" s="779"/>
    </row>
    <row r="11" customHeight="1" spans="1:8">
      <c r="A11" s="765" t="s">
        <v>221</v>
      </c>
      <c r="B11" s="766" t="s">
        <v>264</v>
      </c>
      <c r="C11" s="767">
        <v>1605.03</v>
      </c>
      <c r="D11" s="767">
        <v>1717.12</v>
      </c>
      <c r="E11" s="778">
        <v>87.3790054767374</v>
      </c>
      <c r="F11" s="778">
        <v>81.3376912510068</v>
      </c>
      <c r="G11" s="779"/>
      <c r="H11" s="779"/>
    </row>
    <row r="12" customHeight="1" spans="1:8">
      <c r="A12" s="765" t="s">
        <v>223</v>
      </c>
      <c r="B12" s="766" t="s">
        <v>148</v>
      </c>
      <c r="C12" s="767">
        <v>210.881156</v>
      </c>
      <c r="D12" s="767">
        <v>221.256743</v>
      </c>
      <c r="E12" s="778">
        <v>110.310159889275</v>
      </c>
      <c r="F12" s="778">
        <v>90.8932911021808</v>
      </c>
      <c r="G12" s="779"/>
      <c r="H12" s="779"/>
    </row>
    <row r="13" customHeight="1" spans="1:8">
      <c r="A13" s="765" t="s">
        <v>224</v>
      </c>
      <c r="B13" s="768" t="s">
        <v>220</v>
      </c>
      <c r="C13" s="767">
        <v>3224.0496752</v>
      </c>
      <c r="D13" s="767">
        <v>3769.3165248</v>
      </c>
      <c r="E13" s="778">
        <v>86.8501448089975</v>
      </c>
      <c r="F13" s="778">
        <v>95.1596221880302</v>
      </c>
      <c r="G13" s="779"/>
      <c r="H13" s="779"/>
    </row>
    <row r="14" customHeight="1" spans="1:8">
      <c r="A14" s="765" t="s">
        <v>225</v>
      </c>
      <c r="B14" s="768" t="s">
        <v>220</v>
      </c>
      <c r="C14" s="767">
        <v>377.76612</v>
      </c>
      <c r="D14" s="767">
        <v>376.46849</v>
      </c>
      <c r="E14" s="778">
        <v>108.515502332804</v>
      </c>
      <c r="F14" s="778">
        <v>108.448836930746</v>
      </c>
      <c r="G14" s="779"/>
      <c r="H14" s="779"/>
    </row>
    <row r="15" customHeight="1" spans="1:8">
      <c r="A15" s="765" t="s">
        <v>226</v>
      </c>
      <c r="B15" s="766" t="s">
        <v>220</v>
      </c>
      <c r="C15" s="767">
        <v>1207.79872111125</v>
      </c>
      <c r="D15" s="767">
        <v>1327.02379204689</v>
      </c>
      <c r="E15" s="778">
        <v>98.1160465244434</v>
      </c>
      <c r="F15" s="778">
        <v>109.211076623067</v>
      </c>
      <c r="G15" s="779"/>
      <c r="H15" s="779"/>
    </row>
    <row r="16" customHeight="1" spans="1:8">
      <c r="A16" s="765" t="s">
        <v>227</v>
      </c>
      <c r="B16" s="766" t="s">
        <v>228</v>
      </c>
      <c r="C16" s="767">
        <v>472.610729413711</v>
      </c>
      <c r="D16" s="767">
        <v>494.318892180557</v>
      </c>
      <c r="E16" s="778">
        <v>108.372100301241</v>
      </c>
      <c r="F16" s="778">
        <v>109.902372755693</v>
      </c>
      <c r="G16" s="779"/>
      <c r="H16" s="779"/>
    </row>
    <row r="17" customHeight="1" spans="1:8">
      <c r="A17" s="765" t="s">
        <v>229</v>
      </c>
      <c r="B17" s="766" t="s">
        <v>148</v>
      </c>
      <c r="C17" s="767">
        <v>37.6979669071689</v>
      </c>
      <c r="D17" s="767">
        <v>45.0006937779293</v>
      </c>
      <c r="E17" s="778">
        <v>95.9113774511356</v>
      </c>
      <c r="F17" s="778">
        <v>108.435406693805</v>
      </c>
      <c r="G17" s="779"/>
      <c r="H17" s="779"/>
    </row>
    <row r="18" customHeight="1" spans="1:8">
      <c r="A18" s="765" t="s">
        <v>230</v>
      </c>
      <c r="B18" s="766" t="s">
        <v>220</v>
      </c>
      <c r="C18" s="767">
        <v>49.2991</v>
      </c>
      <c r="D18" s="767">
        <v>209.50824</v>
      </c>
      <c r="E18" s="778">
        <v>345.161696854279</v>
      </c>
      <c r="F18" s="778">
        <v>109.704364646132</v>
      </c>
      <c r="G18" s="779"/>
      <c r="H18" s="779"/>
    </row>
    <row r="19" customHeight="1" spans="1:8">
      <c r="A19" s="765" t="s">
        <v>231</v>
      </c>
      <c r="B19" s="766" t="s">
        <v>220</v>
      </c>
      <c r="C19" s="767">
        <v>76.6873746243668</v>
      </c>
      <c r="D19" s="767">
        <v>79.9383188984298</v>
      </c>
      <c r="E19" s="778">
        <v>97.5618255464573</v>
      </c>
      <c r="F19" s="778">
        <v>103.593046174681</v>
      </c>
      <c r="G19" s="779"/>
      <c r="H19" s="779"/>
    </row>
    <row r="20" customHeight="1" spans="1:8">
      <c r="A20" s="765" t="s">
        <v>232</v>
      </c>
      <c r="B20" s="766" t="s">
        <v>220</v>
      </c>
      <c r="C20" s="767">
        <v>3087.47843953124</v>
      </c>
      <c r="D20" s="767">
        <v>3298.96427105191</v>
      </c>
      <c r="E20" s="778">
        <v>104.820181277584</v>
      </c>
      <c r="F20" s="778">
        <v>104.147123091675</v>
      </c>
      <c r="G20" s="779"/>
      <c r="H20" s="779"/>
    </row>
    <row r="21" customHeight="1" spans="1:8">
      <c r="A21" s="765" t="s">
        <v>233</v>
      </c>
      <c r="B21" s="766" t="s">
        <v>220</v>
      </c>
      <c r="C21" s="767">
        <v>1848.40915489089</v>
      </c>
      <c r="D21" s="767">
        <v>1929.48589468872</v>
      </c>
      <c r="E21" s="778">
        <v>103.884064232613</v>
      </c>
      <c r="F21" s="778">
        <v>106.319478437774</v>
      </c>
      <c r="G21" s="779"/>
      <c r="H21" s="779"/>
    </row>
    <row r="22" customHeight="1" spans="1:8">
      <c r="A22" s="765" t="s">
        <v>234</v>
      </c>
      <c r="B22" s="766" t="s">
        <v>228</v>
      </c>
      <c r="C22" s="767">
        <v>1159.60048071743</v>
      </c>
      <c r="D22" s="767">
        <v>1160.53802448753</v>
      </c>
      <c r="E22" s="778">
        <v>97.8299587922525</v>
      </c>
      <c r="F22" s="778">
        <v>85.3065829068441</v>
      </c>
      <c r="G22" s="779"/>
      <c r="H22" s="779"/>
    </row>
    <row r="23" customHeight="1" spans="1:8">
      <c r="A23" s="769" t="s">
        <v>235</v>
      </c>
      <c r="B23" s="766" t="s">
        <v>236</v>
      </c>
      <c r="C23" s="767">
        <v>1784.14838623441</v>
      </c>
      <c r="D23" s="767">
        <v>1812.94710402319</v>
      </c>
      <c r="E23" s="778">
        <v>113.160713299363</v>
      </c>
      <c r="F23" s="778">
        <v>111.868882143847</v>
      </c>
      <c r="G23" s="779"/>
      <c r="H23" s="779"/>
    </row>
    <row r="24" customHeight="1" spans="1:8">
      <c r="A24" s="769" t="s">
        <v>237</v>
      </c>
      <c r="B24" s="766" t="s">
        <v>265</v>
      </c>
      <c r="C24" s="767">
        <v>173.195724307022</v>
      </c>
      <c r="D24" s="767">
        <v>240.153482705287</v>
      </c>
      <c r="E24" s="778">
        <v>103.691387359769</v>
      </c>
      <c r="F24" s="778">
        <v>128.611393419994</v>
      </c>
      <c r="G24" s="779"/>
      <c r="H24" s="779"/>
    </row>
    <row r="25" ht="27" customHeight="1" spans="1:8">
      <c r="A25" s="770" t="s">
        <v>239</v>
      </c>
      <c r="B25" s="771" t="s">
        <v>220</v>
      </c>
      <c r="C25" s="772">
        <v>274.733973369974</v>
      </c>
      <c r="D25" s="772">
        <v>270.28826511424</v>
      </c>
      <c r="E25" s="780">
        <v>107.456476461835</v>
      </c>
      <c r="F25" s="780">
        <v>105.186902675218</v>
      </c>
      <c r="G25" s="779"/>
      <c r="H25" s="779"/>
    </row>
    <row r="26" customHeight="1" spans="1:8">
      <c r="A26" s="765" t="s">
        <v>240</v>
      </c>
      <c r="B26" s="766" t="s">
        <v>241</v>
      </c>
      <c r="C26" s="767">
        <v>1370.83710032574</v>
      </c>
      <c r="D26" s="767">
        <v>1518.57436954041</v>
      </c>
      <c r="E26" s="778">
        <v>105.741831250057</v>
      </c>
      <c r="F26" s="778">
        <v>97.6449568891722</v>
      </c>
      <c r="G26" s="779"/>
      <c r="H26" s="779"/>
    </row>
    <row r="27" customHeight="1" spans="1:8">
      <c r="A27" s="773" t="s">
        <v>242</v>
      </c>
      <c r="B27" s="766" t="s">
        <v>243</v>
      </c>
      <c r="C27" s="767">
        <v>64.8485227521585</v>
      </c>
      <c r="D27" s="767">
        <v>69.3604573529817</v>
      </c>
      <c r="E27" s="778">
        <v>87.7161135562809</v>
      </c>
      <c r="F27" s="778">
        <v>100.770677543196</v>
      </c>
      <c r="G27" s="779"/>
      <c r="H27" s="779"/>
    </row>
    <row r="28" customHeight="1" spans="1:8">
      <c r="A28" s="765" t="s">
        <v>244</v>
      </c>
      <c r="B28" s="766" t="s">
        <v>148</v>
      </c>
      <c r="C28" s="767">
        <v>635.391251929577</v>
      </c>
      <c r="D28" s="767">
        <v>691.476748257923</v>
      </c>
      <c r="E28" s="778">
        <v>99.4662716931153</v>
      </c>
      <c r="F28" s="778">
        <v>102.062458724539</v>
      </c>
      <c r="G28" s="779"/>
      <c r="H28" s="779"/>
    </row>
    <row r="29" customHeight="1" spans="1:8">
      <c r="A29" s="765" t="s">
        <v>245</v>
      </c>
      <c r="B29" s="766" t="s">
        <v>220</v>
      </c>
      <c r="C29" s="767">
        <v>848.06183088408</v>
      </c>
      <c r="D29" s="767">
        <v>815.943406962803</v>
      </c>
      <c r="E29" s="778">
        <v>127.880005260202</v>
      </c>
      <c r="F29" s="778">
        <v>126.591173215857</v>
      </c>
      <c r="G29" s="779"/>
      <c r="H29" s="779"/>
    </row>
    <row r="30" customHeight="1" spans="1:8">
      <c r="A30" s="765" t="s">
        <v>246</v>
      </c>
      <c r="B30" s="766" t="s">
        <v>220</v>
      </c>
      <c r="C30" s="767">
        <v>274.119786638808</v>
      </c>
      <c r="D30" s="767">
        <v>284.796895268273</v>
      </c>
      <c r="E30" s="778">
        <v>114.512401469967</v>
      </c>
      <c r="F30" s="778">
        <v>103.382058686029</v>
      </c>
      <c r="G30" s="779"/>
      <c r="H30" s="779"/>
    </row>
    <row r="31" customHeight="1" spans="1:8">
      <c r="A31" s="765" t="s">
        <v>247</v>
      </c>
      <c r="B31" s="766" t="s">
        <v>248</v>
      </c>
      <c r="C31" s="767">
        <v>29.1490544557526</v>
      </c>
      <c r="D31" s="767">
        <v>31.0471317352201</v>
      </c>
      <c r="E31" s="778">
        <v>97.0502895147415</v>
      </c>
      <c r="F31" s="778">
        <v>97.3416890898891</v>
      </c>
      <c r="G31" s="779"/>
      <c r="H31" s="779"/>
    </row>
    <row r="32" customHeight="1" spans="1:8">
      <c r="A32" s="765" t="s">
        <v>249</v>
      </c>
      <c r="B32" s="766" t="s">
        <v>148</v>
      </c>
      <c r="C32" s="767">
        <v>4611.29335348876</v>
      </c>
      <c r="D32" s="767">
        <v>4546.92751151877</v>
      </c>
      <c r="E32" s="778">
        <v>115.556781192551</v>
      </c>
      <c r="F32" s="778">
        <v>100.818791829685</v>
      </c>
      <c r="G32" s="779"/>
      <c r="H32" s="779"/>
    </row>
    <row r="33" customHeight="1" spans="1:8">
      <c r="A33" s="769" t="s">
        <v>250</v>
      </c>
      <c r="B33" s="766" t="s">
        <v>220</v>
      </c>
      <c r="C33" s="767">
        <v>4363.62738435016</v>
      </c>
      <c r="D33" s="767">
        <v>4345.51910548744</v>
      </c>
      <c r="E33" s="778">
        <v>122.042438382049</v>
      </c>
      <c r="F33" s="778">
        <v>131.054922054631</v>
      </c>
      <c r="G33" s="779"/>
      <c r="H33" s="779"/>
    </row>
    <row r="34" customHeight="1" spans="1:8">
      <c r="A34" s="765" t="s">
        <v>251</v>
      </c>
      <c r="B34" s="766" t="s">
        <v>220</v>
      </c>
      <c r="C34" s="767">
        <v>2677.05044830466</v>
      </c>
      <c r="D34" s="767">
        <v>2130.26639386043</v>
      </c>
      <c r="E34" s="778">
        <v>98.1503372430674</v>
      </c>
      <c r="F34" s="778">
        <v>112.104533290906</v>
      </c>
      <c r="G34" s="779"/>
      <c r="H34" s="779"/>
    </row>
    <row r="35" customHeight="1" spans="1:8">
      <c r="A35" s="765" t="s">
        <v>252</v>
      </c>
      <c r="B35" s="766" t="s">
        <v>241</v>
      </c>
      <c r="C35" s="767">
        <v>56.1031359999999</v>
      </c>
      <c r="D35" s="767">
        <v>53.993065</v>
      </c>
      <c r="E35" s="778">
        <v>96.2576549511062</v>
      </c>
      <c r="F35" s="778">
        <v>99.5012540887599</v>
      </c>
      <c r="G35" s="779"/>
      <c r="H35" s="779"/>
    </row>
    <row r="36" ht="27" customHeight="1" spans="1:9">
      <c r="A36" s="774" t="s">
        <v>253</v>
      </c>
      <c r="B36" s="775" t="s">
        <v>254</v>
      </c>
      <c r="C36" s="772">
        <v>163.656119399321</v>
      </c>
      <c r="D36" s="772">
        <v>196.17506651971</v>
      </c>
      <c r="E36" s="780">
        <v>101.547310425393</v>
      </c>
      <c r="F36" s="780">
        <v>107.527971462713</v>
      </c>
      <c r="G36" s="779"/>
      <c r="H36" s="779"/>
      <c r="I36" s="779"/>
    </row>
    <row r="37" customHeight="1" spans="1:8">
      <c r="A37" s="765" t="s">
        <v>255</v>
      </c>
      <c r="B37" s="766" t="s">
        <v>256</v>
      </c>
      <c r="C37" s="767">
        <v>3000.84737470202</v>
      </c>
      <c r="D37" s="767">
        <v>2498.451062811</v>
      </c>
      <c r="E37" s="778">
        <v>108.219970703269</v>
      </c>
      <c r="F37" s="778">
        <v>89.4020436188731</v>
      </c>
      <c r="G37" s="779"/>
      <c r="H37" s="779"/>
    </row>
    <row r="38" customHeight="1" spans="1:8">
      <c r="A38" s="765" t="s">
        <v>257</v>
      </c>
      <c r="B38" s="766" t="s">
        <v>258</v>
      </c>
      <c r="C38" s="767">
        <v>74.4548109326595</v>
      </c>
      <c r="D38" s="767">
        <v>106.790152488153</v>
      </c>
      <c r="E38" s="778">
        <v>83.5519469124916</v>
      </c>
      <c r="F38" s="778">
        <v>106.232432219003</v>
      </c>
      <c r="G38" s="779"/>
      <c r="H38" s="779"/>
    </row>
    <row r="39" customHeight="1" spans="1:8">
      <c r="A39" s="765" t="s">
        <v>259</v>
      </c>
      <c r="B39" s="766" t="s">
        <v>220</v>
      </c>
      <c r="C39" s="767">
        <v>711.599334045208</v>
      </c>
      <c r="D39" s="767">
        <v>852.95733940198</v>
      </c>
      <c r="E39" s="778">
        <v>86.0562745247561</v>
      </c>
      <c r="F39" s="778">
        <v>78.7587571008291</v>
      </c>
      <c r="G39" s="779"/>
      <c r="H39" s="779"/>
    </row>
    <row r="40" customHeight="1" spans="1:8">
      <c r="A40" s="765" t="s">
        <v>260</v>
      </c>
      <c r="B40" s="766" t="s">
        <v>261</v>
      </c>
      <c r="C40" s="767">
        <v>71.6037175023977</v>
      </c>
      <c r="D40" s="767">
        <v>66.6756275839192</v>
      </c>
      <c r="E40" s="778">
        <v>104.187462265283</v>
      </c>
      <c r="F40" s="778">
        <v>106.87263321702</v>
      </c>
      <c r="G40" s="779"/>
      <c r="H40" s="779"/>
    </row>
    <row r="41" customHeight="1" spans="1:8">
      <c r="A41" s="765" t="s">
        <v>262</v>
      </c>
      <c r="B41" s="766" t="s">
        <v>264</v>
      </c>
      <c r="C41" s="767">
        <v>961.333996448931</v>
      </c>
      <c r="D41" s="767">
        <v>937.208494303455</v>
      </c>
      <c r="E41" s="778">
        <v>104.766128645263</v>
      </c>
      <c r="F41" s="778">
        <v>103.421815747457</v>
      </c>
      <c r="G41" s="779"/>
      <c r="H41" s="779"/>
    </row>
    <row r="42" ht="14.25" spans="1:1">
      <c r="A42" s="776"/>
    </row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</sheetData>
  <mergeCells count="1">
    <mergeCell ref="E4:F4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workbookViewId="0">
      <selection activeCell="J22" sqref="J22"/>
    </sheetView>
  </sheetViews>
  <sheetFormatPr defaultColWidth="16.425" defaultRowHeight="12" outlineLevelCol="6"/>
  <cols>
    <col min="1" max="1" width="38.7083333333333" style="737" customWidth="1"/>
    <col min="2" max="3" width="9" style="738" customWidth="1"/>
    <col min="4" max="4" width="8.70833333333333" style="738" customWidth="1"/>
    <col min="5" max="5" width="0.708333333333333" style="738" customWidth="1"/>
    <col min="6" max="6" width="11" style="738" customWidth="1"/>
    <col min="7" max="7" width="10.5666666666667" style="738" customWidth="1"/>
    <col min="8" max="16384" width="16.425" style="738"/>
  </cols>
  <sheetData>
    <row r="1" ht="20.1" customHeight="1" spans="1:2">
      <c r="A1" s="739" t="s">
        <v>266</v>
      </c>
      <c r="B1" s="740"/>
    </row>
    <row r="2" ht="20.1" customHeight="1" spans="1:2">
      <c r="A2" s="740"/>
      <c r="B2" s="740"/>
    </row>
    <row r="3" ht="20.1" customHeight="1" spans="1:7">
      <c r="A3" s="738"/>
      <c r="G3" s="696" t="s">
        <v>156</v>
      </c>
    </row>
    <row r="4" ht="18" customHeight="1" spans="1:7">
      <c r="A4" s="719"/>
      <c r="B4" s="741" t="s">
        <v>267</v>
      </c>
      <c r="C4" s="741"/>
      <c r="D4" s="741"/>
      <c r="E4" s="720"/>
      <c r="F4" s="749" t="s">
        <v>268</v>
      </c>
      <c r="G4" s="749"/>
    </row>
    <row r="5" ht="18" customHeight="1" spans="1:7">
      <c r="A5" s="721"/>
      <c r="B5" s="722" t="s">
        <v>269</v>
      </c>
      <c r="C5" s="722" t="s">
        <v>269</v>
      </c>
      <c r="D5" s="722" t="s">
        <v>126</v>
      </c>
      <c r="E5" s="722"/>
      <c r="F5" s="750" t="s">
        <v>27</v>
      </c>
      <c r="G5" s="750" t="s">
        <v>27</v>
      </c>
    </row>
    <row r="6" ht="18" customHeight="1" spans="1:7">
      <c r="A6" s="721"/>
      <c r="B6" s="722" t="s">
        <v>161</v>
      </c>
      <c r="C6" s="722" t="s">
        <v>161</v>
      </c>
      <c r="D6" s="722">
        <v>2023</v>
      </c>
      <c r="E6" s="722"/>
      <c r="F6" s="722" t="s">
        <v>270</v>
      </c>
      <c r="G6" s="722" t="s">
        <v>270</v>
      </c>
    </row>
    <row r="7" ht="18" customHeight="1" spans="1:7">
      <c r="A7" s="721"/>
      <c r="B7" s="722" t="s">
        <v>130</v>
      </c>
      <c r="C7" s="722" t="s">
        <v>130</v>
      </c>
      <c r="D7" s="722" t="s">
        <v>130</v>
      </c>
      <c r="E7" s="722"/>
      <c r="F7" s="1040" t="s">
        <v>271</v>
      </c>
      <c r="G7" s="1040" t="s">
        <v>271</v>
      </c>
    </row>
    <row r="8" ht="18" customHeight="1" spans="1:7">
      <c r="A8" s="721"/>
      <c r="B8" s="722" t="s">
        <v>272</v>
      </c>
      <c r="C8" s="722" t="s">
        <v>273</v>
      </c>
      <c r="D8" s="722" t="s">
        <v>36</v>
      </c>
      <c r="E8" s="722"/>
      <c r="F8" s="722" t="s">
        <v>274</v>
      </c>
      <c r="G8" s="722" t="s">
        <v>274</v>
      </c>
    </row>
    <row r="9" ht="18" customHeight="1" spans="1:7">
      <c r="A9" s="721"/>
      <c r="B9" s="722" t="s">
        <v>164</v>
      </c>
      <c r="C9" s="722" t="s">
        <v>78</v>
      </c>
      <c r="D9" s="722">
        <v>2022</v>
      </c>
      <c r="E9" s="722"/>
      <c r="F9" s="722" t="s">
        <v>275</v>
      </c>
      <c r="G9" s="722" t="s">
        <v>275</v>
      </c>
    </row>
    <row r="10" ht="20.1" customHeight="1" spans="1:7">
      <c r="A10" s="721"/>
      <c r="B10" s="742"/>
      <c r="C10" s="742"/>
      <c r="D10" s="742"/>
      <c r="E10" s="742"/>
      <c r="F10" s="724" t="s">
        <v>276</v>
      </c>
      <c r="G10" s="724" t="s">
        <v>78</v>
      </c>
    </row>
    <row r="11" ht="30.75" customHeight="1" spans="1:7">
      <c r="A11" s="743" t="s">
        <v>277</v>
      </c>
      <c r="B11" s="744">
        <v>103.09</v>
      </c>
      <c r="C11" s="744">
        <v>105.1</v>
      </c>
      <c r="D11" s="745">
        <v>101.82</v>
      </c>
      <c r="E11" s="751"/>
      <c r="F11" s="744">
        <v>98.69</v>
      </c>
      <c r="G11" s="744">
        <v>119.83</v>
      </c>
    </row>
    <row r="12" ht="20.1" customHeight="1" spans="1:7">
      <c r="A12" s="729" t="s">
        <v>171</v>
      </c>
      <c r="B12" s="746">
        <v>101.05</v>
      </c>
      <c r="C12" s="746">
        <v>100.9</v>
      </c>
      <c r="D12" s="747">
        <v>100.58</v>
      </c>
      <c r="E12" s="752"/>
      <c r="F12" s="746">
        <v>101.15</v>
      </c>
      <c r="G12" s="746">
        <v>102.83</v>
      </c>
    </row>
    <row r="13" ht="20.1" customHeight="1" spans="1:7">
      <c r="A13" s="729" t="s">
        <v>172</v>
      </c>
      <c r="B13" s="746">
        <v>110.83</v>
      </c>
      <c r="C13" s="746">
        <v>91.45</v>
      </c>
      <c r="D13" s="747">
        <v>96.87</v>
      </c>
      <c r="E13" s="752"/>
      <c r="F13" s="746">
        <v>95.76</v>
      </c>
      <c r="G13" s="746">
        <v>119.84</v>
      </c>
    </row>
    <row r="14" ht="20.1" customHeight="1" spans="1:7">
      <c r="A14" s="729" t="s">
        <v>173</v>
      </c>
      <c r="B14" s="746">
        <v>104.82</v>
      </c>
      <c r="C14" s="746">
        <v>118.57</v>
      </c>
      <c r="D14" s="747">
        <v>110.39</v>
      </c>
      <c r="E14" s="752"/>
      <c r="F14" s="746">
        <v>98.19</v>
      </c>
      <c r="G14" s="746">
        <v>86.26</v>
      </c>
    </row>
    <row r="15" ht="20.1" customHeight="1" spans="1:7">
      <c r="A15" s="729" t="s">
        <v>174</v>
      </c>
      <c r="B15" s="746">
        <v>100.81</v>
      </c>
      <c r="C15" s="746">
        <v>147.33</v>
      </c>
      <c r="D15" s="747">
        <v>123.7</v>
      </c>
      <c r="E15" s="752"/>
      <c r="F15" s="746">
        <v>92.83</v>
      </c>
      <c r="G15" s="746">
        <v>79.89</v>
      </c>
    </row>
    <row r="16" ht="20.1" customHeight="1" spans="1:7">
      <c r="A16" s="729" t="s">
        <v>175</v>
      </c>
      <c r="B16" s="746">
        <v>101.03</v>
      </c>
      <c r="C16" s="746">
        <v>101.21</v>
      </c>
      <c r="D16" s="747">
        <v>96.73</v>
      </c>
      <c r="E16" s="752"/>
      <c r="F16" s="746">
        <v>113.05</v>
      </c>
      <c r="G16" s="746">
        <v>84.24</v>
      </c>
    </row>
    <row r="17" ht="20.1" customHeight="1" spans="1:7">
      <c r="A17" s="729" t="s">
        <v>176</v>
      </c>
      <c r="B17" s="746">
        <v>101.12</v>
      </c>
      <c r="C17" s="746">
        <v>110.69</v>
      </c>
      <c r="D17" s="747">
        <v>92.89</v>
      </c>
      <c r="E17" s="752"/>
      <c r="F17" s="746">
        <v>98.43</v>
      </c>
      <c r="G17" s="746">
        <v>94.62</v>
      </c>
    </row>
    <row r="18" ht="39.75" customHeight="1" spans="1:7">
      <c r="A18" s="729" t="s">
        <v>278</v>
      </c>
      <c r="B18" s="746">
        <v>90.5</v>
      </c>
      <c r="C18" s="746">
        <v>95.65</v>
      </c>
      <c r="D18" s="747">
        <v>103.92</v>
      </c>
      <c r="E18" s="752"/>
      <c r="F18" s="746">
        <v>103.09</v>
      </c>
      <c r="G18" s="746">
        <v>109.12</v>
      </c>
    </row>
    <row r="19" ht="20.1" customHeight="1" spans="1:7">
      <c r="A19" s="729" t="s">
        <v>178</v>
      </c>
      <c r="B19" s="746">
        <v>101.02</v>
      </c>
      <c r="C19" s="746">
        <v>109.17</v>
      </c>
      <c r="D19" s="747">
        <v>100.07</v>
      </c>
      <c r="E19" s="752"/>
      <c r="F19" s="746">
        <v>100.15</v>
      </c>
      <c r="G19" s="746">
        <v>105.82</v>
      </c>
    </row>
    <row r="20" ht="20.1" customHeight="1" spans="1:7">
      <c r="A20" s="729" t="s">
        <v>179</v>
      </c>
      <c r="B20" s="746">
        <v>101.77</v>
      </c>
      <c r="C20" s="746">
        <v>98.3</v>
      </c>
      <c r="D20" s="747">
        <v>112.4</v>
      </c>
      <c r="E20" s="752"/>
      <c r="F20" s="746">
        <v>106.11</v>
      </c>
      <c r="G20" s="746">
        <v>87.74</v>
      </c>
    </row>
    <row r="21" ht="20.1" customHeight="1" spans="1:7">
      <c r="A21" s="729" t="s">
        <v>180</v>
      </c>
      <c r="B21" s="746">
        <v>101.52</v>
      </c>
      <c r="C21" s="746">
        <v>87.94</v>
      </c>
      <c r="D21" s="747">
        <v>98.82</v>
      </c>
      <c r="E21" s="752"/>
      <c r="F21" s="746">
        <v>103.09</v>
      </c>
      <c r="G21" s="746">
        <v>206.76</v>
      </c>
    </row>
    <row r="22" ht="20.1" customHeight="1" spans="1:7">
      <c r="A22" s="729" t="s">
        <v>181</v>
      </c>
      <c r="B22" s="746">
        <v>126.36</v>
      </c>
      <c r="C22" s="746">
        <v>135.21</v>
      </c>
      <c r="D22" s="747">
        <v>114.61</v>
      </c>
      <c r="E22" s="752"/>
      <c r="F22" s="746">
        <v>106.49</v>
      </c>
      <c r="G22" s="746">
        <v>135.65</v>
      </c>
    </row>
    <row r="23" ht="20.1" customHeight="1" spans="1:7">
      <c r="A23" s="729" t="s">
        <v>182</v>
      </c>
      <c r="B23" s="746">
        <v>99.82</v>
      </c>
      <c r="C23" s="746">
        <v>123.38</v>
      </c>
      <c r="D23" s="747">
        <v>101.63</v>
      </c>
      <c r="E23" s="752"/>
      <c r="F23" s="746">
        <v>102.17</v>
      </c>
      <c r="G23" s="746">
        <v>135.81</v>
      </c>
    </row>
    <row r="24" ht="20.1" customHeight="1" spans="1:7">
      <c r="A24" s="729" t="s">
        <v>183</v>
      </c>
      <c r="B24" s="746">
        <v>103.79</v>
      </c>
      <c r="C24" s="746">
        <v>129.71</v>
      </c>
      <c r="D24" s="747">
        <v>110.77</v>
      </c>
      <c r="E24" s="752"/>
      <c r="F24" s="746">
        <v>107.1</v>
      </c>
      <c r="G24" s="746">
        <v>99.5</v>
      </c>
    </row>
    <row r="25" ht="20.1" customHeight="1" spans="1:7">
      <c r="A25" s="729" t="s">
        <v>184</v>
      </c>
      <c r="B25" s="746">
        <v>97.19</v>
      </c>
      <c r="C25" s="746">
        <v>85.9</v>
      </c>
      <c r="D25" s="747">
        <v>93.14</v>
      </c>
      <c r="E25" s="752"/>
      <c r="F25" s="746">
        <v>110.12</v>
      </c>
      <c r="G25" s="746">
        <v>124.58</v>
      </c>
    </row>
    <row r="26" ht="20.1" customHeight="1" spans="1:7">
      <c r="A26" s="729" t="s">
        <v>185</v>
      </c>
      <c r="B26" s="746">
        <v>91.33</v>
      </c>
      <c r="C26" s="746">
        <v>94.6</v>
      </c>
      <c r="D26" s="747">
        <v>104.25</v>
      </c>
      <c r="E26" s="752"/>
      <c r="F26" s="746">
        <v>117.87</v>
      </c>
      <c r="G26" s="746">
        <v>119.8</v>
      </c>
    </row>
    <row r="27" ht="27" customHeight="1" spans="1:7">
      <c r="A27" s="729" t="s">
        <v>186</v>
      </c>
      <c r="B27" s="746">
        <v>102.03</v>
      </c>
      <c r="C27" s="746">
        <v>98.46</v>
      </c>
      <c r="D27" s="747">
        <v>105.27</v>
      </c>
      <c r="E27" s="752"/>
      <c r="F27" s="746">
        <v>109.84</v>
      </c>
      <c r="G27" s="746">
        <v>152.33</v>
      </c>
    </row>
    <row r="28" ht="27" customHeight="1" spans="1:7">
      <c r="A28" s="729" t="s">
        <v>187</v>
      </c>
      <c r="B28" s="746">
        <v>82.37</v>
      </c>
      <c r="C28" s="746">
        <v>116.24</v>
      </c>
      <c r="D28" s="747">
        <v>87.2</v>
      </c>
      <c r="E28" s="752"/>
      <c r="F28" s="746">
        <v>94.8</v>
      </c>
      <c r="G28" s="746">
        <v>67.21</v>
      </c>
    </row>
    <row r="29" ht="20.1" customHeight="1" spans="1:7">
      <c r="A29" s="729" t="s">
        <v>188</v>
      </c>
      <c r="B29" s="746">
        <v>102.95</v>
      </c>
      <c r="C29" s="746">
        <v>99.69</v>
      </c>
      <c r="D29" s="747">
        <v>92.11</v>
      </c>
      <c r="E29" s="752"/>
      <c r="F29" s="746">
        <v>101.92</v>
      </c>
      <c r="G29" s="746">
        <v>111.57</v>
      </c>
    </row>
    <row r="30" ht="20.1" customHeight="1" spans="1:7">
      <c r="A30" s="729" t="s">
        <v>279</v>
      </c>
      <c r="B30" s="746">
        <v>155.44</v>
      </c>
      <c r="C30" s="746">
        <v>116.53</v>
      </c>
      <c r="D30" s="747">
        <v>78.91</v>
      </c>
      <c r="E30" s="752"/>
      <c r="F30" s="746">
        <v>103.07</v>
      </c>
      <c r="G30" s="746">
        <v>88.75</v>
      </c>
    </row>
    <row r="31" ht="20.1" customHeight="1" spans="1:7">
      <c r="A31" s="729" t="s">
        <v>190</v>
      </c>
      <c r="B31" s="746">
        <v>128.58</v>
      </c>
      <c r="C31" s="746">
        <v>127.65</v>
      </c>
      <c r="D31" s="747">
        <v>108.06</v>
      </c>
      <c r="E31" s="752"/>
      <c r="F31" s="746">
        <v>77.7</v>
      </c>
      <c r="G31" s="746">
        <v>150.51</v>
      </c>
    </row>
    <row r="32" ht="20.1" customHeight="1" spans="1:7">
      <c r="A32" s="729" t="s">
        <v>191</v>
      </c>
      <c r="B32" s="746">
        <v>102.61</v>
      </c>
      <c r="C32" s="746">
        <v>75.86</v>
      </c>
      <c r="D32" s="747">
        <v>89.14</v>
      </c>
      <c r="E32" s="752"/>
      <c r="F32" s="746">
        <v>97.34</v>
      </c>
      <c r="G32" s="746">
        <v>143.99</v>
      </c>
    </row>
    <row r="33" ht="20.1" customHeight="1" spans="1:7">
      <c r="A33" s="729" t="s">
        <v>192</v>
      </c>
      <c r="B33" s="746">
        <v>96.65</v>
      </c>
      <c r="C33" s="746">
        <v>83.48</v>
      </c>
      <c r="D33" s="747">
        <v>78.25</v>
      </c>
      <c r="E33" s="752"/>
      <c r="F33" s="746">
        <v>105.25</v>
      </c>
      <c r="G33" s="746">
        <v>75.99</v>
      </c>
    </row>
    <row r="34" ht="20.1" customHeight="1" spans="1:7">
      <c r="A34" s="729" t="s">
        <v>193</v>
      </c>
      <c r="B34" s="746">
        <v>100.23</v>
      </c>
      <c r="C34" s="746">
        <v>99.63</v>
      </c>
      <c r="D34" s="747">
        <v>98.12</v>
      </c>
      <c r="E34" s="752"/>
      <c r="F34" s="746">
        <v>100.96</v>
      </c>
      <c r="G34" s="746">
        <v>94.15</v>
      </c>
    </row>
    <row r="35" ht="20.1" customHeight="1" spans="1:7">
      <c r="A35" s="729"/>
      <c r="B35" s="748"/>
      <c r="C35" s="729"/>
      <c r="D35" s="748"/>
      <c r="E35" s="753"/>
      <c r="F35" s="748"/>
      <c r="G35" s="748"/>
    </row>
    <row r="36" spans="1:7">
      <c r="A36" s="738"/>
      <c r="F36" s="748"/>
      <c r="G36" s="748"/>
    </row>
    <row r="37" spans="1:1">
      <c r="A37" s="738"/>
    </row>
    <row r="38" spans="1:1">
      <c r="A38" s="738"/>
    </row>
    <row r="39" spans="1:1">
      <c r="A39" s="738"/>
    </row>
    <row r="40" spans="1:1">
      <c r="A40" s="738"/>
    </row>
    <row r="41" spans="1:1">
      <c r="A41" s="738"/>
    </row>
    <row r="42" spans="1:1">
      <c r="A42" s="738"/>
    </row>
    <row r="43" spans="1:1">
      <c r="A43" s="738"/>
    </row>
    <row r="44" spans="1:1">
      <c r="A44" s="738"/>
    </row>
    <row r="45" spans="1:1">
      <c r="A45" s="738"/>
    </row>
    <row r="46" spans="1:1">
      <c r="A46" s="738"/>
    </row>
    <row r="47" spans="1:1">
      <c r="A47" s="738"/>
    </row>
    <row r="48" spans="1:1">
      <c r="A48" s="738"/>
    </row>
    <row r="49" spans="1:1">
      <c r="A49" s="738"/>
    </row>
    <row r="50" spans="1:1">
      <c r="A50" s="738"/>
    </row>
    <row r="51" spans="1:1">
      <c r="A51" s="738"/>
    </row>
    <row r="52" spans="1:1">
      <c r="A52" s="738"/>
    </row>
    <row r="53" spans="1:1">
      <c r="A53" s="738"/>
    </row>
    <row r="54" spans="1:1">
      <c r="A54" s="738"/>
    </row>
    <row r="55" spans="1:1">
      <c r="A55" s="738"/>
    </row>
    <row r="56" spans="1:1">
      <c r="A56" s="738"/>
    </row>
    <row r="57" spans="1:1">
      <c r="A57" s="738"/>
    </row>
    <row r="58" spans="1:1">
      <c r="A58" s="738"/>
    </row>
    <row r="59" spans="1:1">
      <c r="A59" s="738"/>
    </row>
    <row r="60" spans="1:1">
      <c r="A60" s="738"/>
    </row>
    <row r="61" spans="1:1">
      <c r="A61" s="738"/>
    </row>
    <row r="62" spans="1:1">
      <c r="A62" s="738"/>
    </row>
    <row r="63" spans="1:1">
      <c r="A63" s="738"/>
    </row>
    <row r="64" spans="1:1">
      <c r="A64" s="738"/>
    </row>
    <row r="65" spans="1:1">
      <c r="A65" s="738"/>
    </row>
    <row r="66" spans="1:1">
      <c r="A66" s="738"/>
    </row>
    <row r="67" spans="1:1">
      <c r="A67" s="738"/>
    </row>
    <row r="68" spans="1:1">
      <c r="A68" s="738"/>
    </row>
    <row r="69" spans="1:1">
      <c r="A69" s="738"/>
    </row>
    <row r="70" spans="1:1">
      <c r="A70" s="738"/>
    </row>
    <row r="71" spans="1:1">
      <c r="A71" s="738"/>
    </row>
    <row r="72" spans="1:1">
      <c r="A72" s="738"/>
    </row>
    <row r="73" spans="1:1">
      <c r="A73" s="738"/>
    </row>
    <row r="74" spans="1:1">
      <c r="A74" s="738"/>
    </row>
    <row r="75" spans="1:1">
      <c r="A75" s="738"/>
    </row>
    <row r="76" spans="1:1">
      <c r="A76" s="738"/>
    </row>
    <row r="77" spans="1:1">
      <c r="A77" s="738"/>
    </row>
    <row r="78" spans="1:1">
      <c r="A78" s="738"/>
    </row>
    <row r="79" spans="1:1">
      <c r="A79" s="738"/>
    </row>
    <row r="80" spans="1:1">
      <c r="A80" s="738"/>
    </row>
    <row r="81" spans="1:1">
      <c r="A81" s="738"/>
    </row>
    <row r="82" spans="1:1">
      <c r="A82" s="738"/>
    </row>
  </sheetData>
  <mergeCells count="2">
    <mergeCell ref="B4:D4"/>
    <mergeCell ref="F4:G4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47"/>
  <sheetViews>
    <sheetView workbookViewId="0">
      <selection activeCell="J22" sqref="J22"/>
    </sheetView>
  </sheetViews>
  <sheetFormatPr defaultColWidth="11.425" defaultRowHeight="16.5" customHeight="1"/>
  <cols>
    <col min="1" max="1" width="53.7083333333333" style="716" customWidth="1"/>
    <col min="2" max="2" width="16.425" style="716" customWidth="1"/>
    <col min="3" max="3" width="17.2833333333333" style="716" customWidth="1"/>
    <col min="4" max="4" width="11.425" style="716" customWidth="1"/>
    <col min="5" max="16384" width="11.425" style="716"/>
  </cols>
  <sheetData>
    <row r="1" ht="18" customHeight="1" spans="1:3">
      <c r="A1" s="693" t="s">
        <v>280</v>
      </c>
      <c r="B1" s="693"/>
      <c r="C1" s="693"/>
    </row>
    <row r="2" ht="14.25" customHeight="1" spans="1:3">
      <c r="A2" s="693"/>
      <c r="B2" s="693"/>
      <c r="C2" s="693"/>
    </row>
    <row r="3" ht="14.25" customHeight="1" spans="1:3">
      <c r="A3" s="717"/>
      <c r="C3" s="718" t="s">
        <v>156</v>
      </c>
    </row>
    <row r="4" s="445" customFormat="1" ht="14.65" customHeight="1" spans="1:3">
      <c r="A4" s="719"/>
      <c r="B4" s="720" t="s">
        <v>281</v>
      </c>
      <c r="C4" s="720" t="s">
        <v>281</v>
      </c>
    </row>
    <row r="5" s="445" customFormat="1" ht="14.65" customHeight="1" spans="1:3">
      <c r="A5" s="721"/>
      <c r="B5" s="722" t="s">
        <v>282</v>
      </c>
      <c r="C5" s="722" t="s">
        <v>282</v>
      </c>
    </row>
    <row r="6" s="445" customFormat="1" ht="14.65" customHeight="1" spans="1:3">
      <c r="A6" s="721"/>
      <c r="B6" s="1040" t="s">
        <v>283</v>
      </c>
      <c r="C6" s="1040" t="s">
        <v>283</v>
      </c>
    </row>
    <row r="7" s="445" customFormat="1" ht="14.65" customHeight="1" spans="1:3">
      <c r="A7" s="721"/>
      <c r="B7" s="722" t="s">
        <v>284</v>
      </c>
      <c r="C7" s="722" t="s">
        <v>284</v>
      </c>
    </row>
    <row r="8" s="445" customFormat="1" ht="14.65" customHeight="1" spans="1:3">
      <c r="A8" s="721"/>
      <c r="B8" s="724" t="s">
        <v>276</v>
      </c>
      <c r="C8" s="724" t="s">
        <v>78</v>
      </c>
    </row>
    <row r="9" s="445" customFormat="1" ht="16.15" customHeight="1" spans="1:3">
      <c r="A9" s="721"/>
      <c r="C9" s="725"/>
    </row>
    <row r="10" ht="16.15" customHeight="1" spans="1:3">
      <c r="A10" s="726" t="s">
        <v>165</v>
      </c>
      <c r="B10" s="727">
        <v>100.92</v>
      </c>
      <c r="C10" s="725">
        <v>97.84</v>
      </c>
    </row>
    <row r="11" s="712" customFormat="1" ht="14.65" customHeight="1" spans="1:3">
      <c r="A11" s="728" t="s">
        <v>44</v>
      </c>
      <c r="B11" s="727">
        <v>100.11</v>
      </c>
      <c r="C11" s="725">
        <v>100.27</v>
      </c>
    </row>
    <row r="12" s="713" customFormat="1" ht="14.65" customHeight="1" spans="1:120">
      <c r="A12" s="729" t="s">
        <v>166</v>
      </c>
      <c r="B12" s="730">
        <v>100.13</v>
      </c>
      <c r="C12" s="730">
        <v>99.51</v>
      </c>
      <c r="D12" s="731"/>
      <c r="E12" s="731"/>
      <c r="F12" s="731"/>
      <c r="G12" s="731"/>
      <c r="H12" s="731"/>
      <c r="I12" s="731"/>
      <c r="J12" s="731"/>
      <c r="K12" s="731"/>
      <c r="L12" s="731"/>
      <c r="M12" s="731"/>
      <c r="N12" s="731"/>
      <c r="O12" s="731"/>
      <c r="P12" s="731"/>
      <c r="Q12" s="731"/>
      <c r="R12" s="731"/>
      <c r="S12" s="731"/>
      <c r="T12" s="731"/>
      <c r="U12" s="731"/>
      <c r="V12" s="731"/>
      <c r="W12" s="731"/>
      <c r="X12" s="731"/>
      <c r="Y12" s="731"/>
      <c r="Z12" s="731"/>
      <c r="AA12" s="731"/>
      <c r="AB12" s="731"/>
      <c r="AC12" s="731"/>
      <c r="AD12" s="731"/>
      <c r="AE12" s="731"/>
      <c r="AF12" s="731"/>
      <c r="AG12" s="731"/>
      <c r="AH12" s="731"/>
      <c r="AI12" s="731"/>
      <c r="AJ12" s="731"/>
      <c r="AK12" s="731"/>
      <c r="AL12" s="731"/>
      <c r="AM12" s="731"/>
      <c r="AN12" s="731"/>
      <c r="AO12" s="731"/>
      <c r="AP12" s="731"/>
      <c r="AQ12" s="731"/>
      <c r="AR12" s="731"/>
      <c r="AS12" s="731"/>
      <c r="AT12" s="731"/>
      <c r="AU12" s="731"/>
      <c r="AV12" s="731"/>
      <c r="AW12" s="731"/>
      <c r="AX12" s="731"/>
      <c r="AY12" s="731"/>
      <c r="AZ12" s="731"/>
      <c r="BA12" s="731"/>
      <c r="BB12" s="731"/>
      <c r="BC12" s="731"/>
      <c r="BD12" s="731"/>
      <c r="BE12" s="731"/>
      <c r="BF12" s="731"/>
      <c r="BG12" s="731"/>
      <c r="BH12" s="731"/>
      <c r="BI12" s="731"/>
      <c r="BJ12" s="731"/>
      <c r="BK12" s="731"/>
      <c r="BL12" s="731"/>
      <c r="BM12" s="731"/>
      <c r="BN12" s="731"/>
      <c r="BO12" s="731"/>
      <c r="BP12" s="731"/>
      <c r="BQ12" s="731"/>
      <c r="BR12" s="731"/>
      <c r="BS12" s="731"/>
      <c r="BT12" s="731"/>
      <c r="BU12" s="731"/>
      <c r="BV12" s="731"/>
      <c r="BW12" s="731"/>
      <c r="BX12" s="731"/>
      <c r="BY12" s="731"/>
      <c r="BZ12" s="731"/>
      <c r="CA12" s="731"/>
      <c r="CB12" s="731"/>
      <c r="CC12" s="731"/>
      <c r="CD12" s="731"/>
      <c r="CE12" s="731"/>
      <c r="CF12" s="731"/>
      <c r="CG12" s="731"/>
      <c r="CH12" s="731"/>
      <c r="CI12" s="731"/>
      <c r="CJ12" s="731"/>
      <c r="CK12" s="731"/>
      <c r="CL12" s="731"/>
      <c r="CM12" s="731"/>
      <c r="CN12" s="731"/>
      <c r="CO12" s="731"/>
      <c r="CP12" s="731"/>
      <c r="CQ12" s="731"/>
      <c r="CR12" s="731"/>
      <c r="CS12" s="731"/>
      <c r="CT12" s="731"/>
      <c r="CU12" s="731"/>
      <c r="CV12" s="731"/>
      <c r="CW12" s="731"/>
      <c r="CX12" s="731"/>
      <c r="CY12" s="731"/>
      <c r="CZ12" s="731"/>
      <c r="DA12" s="731"/>
      <c r="DB12" s="731"/>
      <c r="DC12" s="731"/>
      <c r="DD12" s="731"/>
      <c r="DE12" s="731"/>
      <c r="DF12" s="731"/>
      <c r="DG12" s="731"/>
      <c r="DH12" s="731"/>
      <c r="DI12" s="731"/>
      <c r="DJ12" s="731"/>
      <c r="DK12" s="731"/>
      <c r="DL12" s="731"/>
      <c r="DM12" s="731"/>
      <c r="DN12" s="731"/>
      <c r="DO12" s="731"/>
      <c r="DP12" s="731"/>
    </row>
    <row r="13" ht="14.65" customHeight="1" spans="1:3">
      <c r="A13" s="729" t="s">
        <v>167</v>
      </c>
      <c r="B13" s="730">
        <v>100.03</v>
      </c>
      <c r="C13" s="730">
        <v>99.43</v>
      </c>
    </row>
    <row r="14" ht="14.65" customHeight="1" spans="1:3">
      <c r="A14" s="729" t="s">
        <v>168</v>
      </c>
      <c r="B14" s="730">
        <v>99.31</v>
      </c>
      <c r="C14" s="730">
        <v>101.91</v>
      </c>
    </row>
    <row r="15" ht="14.65" customHeight="1" spans="1:3">
      <c r="A15" s="729" t="s">
        <v>169</v>
      </c>
      <c r="B15" s="730">
        <v>100.3</v>
      </c>
      <c r="C15" s="730">
        <v>101.46</v>
      </c>
    </row>
    <row r="16" ht="14.65" customHeight="1" spans="1:3">
      <c r="A16" s="729" t="s">
        <v>170</v>
      </c>
      <c r="B16" s="730">
        <v>100.06</v>
      </c>
      <c r="C16" s="730">
        <v>112.28</v>
      </c>
    </row>
    <row r="17" ht="14.65" customHeight="1" spans="1:3">
      <c r="A17" s="732" t="s">
        <v>45</v>
      </c>
      <c r="B17" s="733">
        <v>100.98</v>
      </c>
      <c r="C17" s="733">
        <v>97.68</v>
      </c>
    </row>
    <row r="18" s="714" customFormat="1" ht="14.65" customHeight="1" spans="1:3">
      <c r="A18" s="729" t="s">
        <v>171</v>
      </c>
      <c r="B18" s="730">
        <v>100.8</v>
      </c>
      <c r="C18" s="730">
        <v>103.88</v>
      </c>
    </row>
    <row r="19" ht="14.65" customHeight="1" spans="1:3">
      <c r="A19" s="729" t="s">
        <v>172</v>
      </c>
      <c r="B19" s="730">
        <v>100.64</v>
      </c>
      <c r="C19" s="730">
        <v>101.38</v>
      </c>
    </row>
    <row r="20" ht="14.65" customHeight="1" spans="1:3">
      <c r="A20" s="729" t="s">
        <v>173</v>
      </c>
      <c r="B20" s="730">
        <v>99.95</v>
      </c>
      <c r="C20" s="730">
        <v>100.53</v>
      </c>
    </row>
    <row r="21" ht="14.65" customHeight="1" spans="1:3">
      <c r="A21" s="729" t="s">
        <v>174</v>
      </c>
      <c r="B21" s="730">
        <v>100.99</v>
      </c>
      <c r="C21" s="730">
        <v>107.72</v>
      </c>
    </row>
    <row r="22" ht="14.65" customHeight="1" spans="1:3">
      <c r="A22" s="729" t="s">
        <v>175</v>
      </c>
      <c r="B22" s="730">
        <v>100.93</v>
      </c>
      <c r="C22" s="730">
        <v>93.46</v>
      </c>
    </row>
    <row r="23" ht="14.65" customHeight="1" spans="1:3">
      <c r="A23" s="729" t="s">
        <v>176</v>
      </c>
      <c r="B23" s="730">
        <v>101.6</v>
      </c>
      <c r="C23" s="730">
        <v>90.79</v>
      </c>
    </row>
    <row r="24" ht="27" customHeight="1" spans="1:3">
      <c r="A24" s="729" t="s">
        <v>285</v>
      </c>
      <c r="B24" s="730">
        <v>100.43</v>
      </c>
      <c r="C24" s="734">
        <v>101.97</v>
      </c>
    </row>
    <row r="25" ht="14.65" customHeight="1" spans="1:3">
      <c r="A25" s="729" t="s">
        <v>178</v>
      </c>
      <c r="B25" s="730">
        <v>99.46</v>
      </c>
      <c r="C25" s="734">
        <v>95.43</v>
      </c>
    </row>
    <row r="26" ht="14.65" customHeight="1" spans="1:3">
      <c r="A26" s="729" t="s">
        <v>179</v>
      </c>
      <c r="B26" s="730">
        <v>99.65</v>
      </c>
      <c r="C26" s="734">
        <v>98.6</v>
      </c>
    </row>
    <row r="27" ht="14.65" customHeight="1" spans="1:3">
      <c r="A27" s="729" t="s">
        <v>180</v>
      </c>
      <c r="B27" s="730">
        <v>99.81</v>
      </c>
      <c r="C27" s="730">
        <v>100.49</v>
      </c>
    </row>
    <row r="28" ht="14.65" customHeight="1" spans="1:3">
      <c r="A28" s="729" t="s">
        <v>181</v>
      </c>
      <c r="B28" s="730">
        <v>100.19</v>
      </c>
      <c r="C28" s="730">
        <v>100.16</v>
      </c>
    </row>
    <row r="29" s="715" customFormat="1" ht="14.65" customHeight="1" spans="1:120">
      <c r="A29" s="729" t="s">
        <v>182</v>
      </c>
      <c r="B29" s="730">
        <v>100.46</v>
      </c>
      <c r="C29" s="734">
        <v>109.53</v>
      </c>
      <c r="D29" s="716"/>
      <c r="E29" s="716"/>
      <c r="F29" s="716"/>
      <c r="G29" s="716"/>
      <c r="H29" s="716"/>
      <c r="I29" s="716"/>
      <c r="J29" s="716"/>
      <c r="K29" s="716"/>
      <c r="L29" s="716"/>
      <c r="M29" s="716"/>
      <c r="N29" s="716"/>
      <c r="O29" s="716"/>
      <c r="P29" s="716"/>
      <c r="Q29" s="716"/>
      <c r="R29" s="716"/>
      <c r="S29" s="716"/>
      <c r="T29" s="716"/>
      <c r="U29" s="716"/>
      <c r="V29" s="716"/>
      <c r="W29" s="716"/>
      <c r="X29" s="716"/>
      <c r="Y29" s="716"/>
      <c r="Z29" s="716"/>
      <c r="AA29" s="716"/>
      <c r="AB29" s="716"/>
      <c r="AC29" s="716"/>
      <c r="AD29" s="716"/>
      <c r="AE29" s="716"/>
      <c r="AF29" s="716"/>
      <c r="AG29" s="716"/>
      <c r="AH29" s="716"/>
      <c r="AI29" s="716"/>
      <c r="AJ29" s="716"/>
      <c r="AK29" s="716"/>
      <c r="AL29" s="716"/>
      <c r="AM29" s="716"/>
      <c r="AN29" s="716"/>
      <c r="AO29" s="716"/>
      <c r="AP29" s="716"/>
      <c r="AQ29" s="716"/>
      <c r="AR29" s="716"/>
      <c r="AS29" s="716"/>
      <c r="AT29" s="716"/>
      <c r="AU29" s="716"/>
      <c r="AV29" s="716"/>
      <c r="AW29" s="716"/>
      <c r="AX29" s="716"/>
      <c r="AY29" s="716"/>
      <c r="AZ29" s="716"/>
      <c r="BA29" s="716"/>
      <c r="BB29" s="716"/>
      <c r="BC29" s="716"/>
      <c r="BD29" s="716"/>
      <c r="BE29" s="716"/>
      <c r="BF29" s="716"/>
      <c r="BG29" s="716"/>
      <c r="BH29" s="716"/>
      <c r="BI29" s="716"/>
      <c r="BJ29" s="716"/>
      <c r="BK29" s="716"/>
      <c r="BL29" s="716"/>
      <c r="BM29" s="716"/>
      <c r="BN29" s="716"/>
      <c r="BO29" s="716"/>
      <c r="BP29" s="716"/>
      <c r="BQ29" s="716"/>
      <c r="BR29" s="716"/>
      <c r="BS29" s="716"/>
      <c r="BT29" s="716"/>
      <c r="BU29" s="716"/>
      <c r="BV29" s="716"/>
      <c r="BW29" s="716"/>
      <c r="BX29" s="716"/>
      <c r="BY29" s="716"/>
      <c r="BZ29" s="716"/>
      <c r="CA29" s="716"/>
      <c r="CB29" s="716"/>
      <c r="CC29" s="716"/>
      <c r="CD29" s="716"/>
      <c r="CE29" s="716"/>
      <c r="CF29" s="716"/>
      <c r="CG29" s="716"/>
      <c r="CH29" s="716"/>
      <c r="CI29" s="716"/>
      <c r="CJ29" s="716"/>
      <c r="CK29" s="716"/>
      <c r="CL29" s="716"/>
      <c r="CM29" s="716"/>
      <c r="CN29" s="716"/>
      <c r="CO29" s="716"/>
      <c r="CP29" s="716"/>
      <c r="CQ29" s="716"/>
      <c r="CR29" s="716"/>
      <c r="CS29" s="716"/>
      <c r="CT29" s="716"/>
      <c r="CU29" s="716"/>
      <c r="CV29" s="716"/>
      <c r="CW29" s="716"/>
      <c r="CX29" s="716"/>
      <c r="CY29" s="716"/>
      <c r="CZ29" s="716"/>
      <c r="DA29" s="716"/>
      <c r="DB29" s="716"/>
      <c r="DC29" s="716"/>
      <c r="DD29" s="716"/>
      <c r="DE29" s="716"/>
      <c r="DF29" s="716"/>
      <c r="DG29" s="716"/>
      <c r="DH29" s="716"/>
      <c r="DI29" s="716"/>
      <c r="DJ29" s="716"/>
      <c r="DK29" s="716"/>
      <c r="DL29" s="716"/>
      <c r="DM29" s="716"/>
      <c r="DN29" s="716"/>
      <c r="DO29" s="716"/>
      <c r="DP29" s="716"/>
    </row>
    <row r="30" ht="14.65" customHeight="1" spans="1:3">
      <c r="A30" s="729" t="s">
        <v>183</v>
      </c>
      <c r="B30" s="730">
        <v>100.35</v>
      </c>
      <c r="C30" s="730">
        <v>100.76</v>
      </c>
    </row>
    <row r="31" ht="14.65" customHeight="1" spans="1:3">
      <c r="A31" s="729" t="s">
        <v>184</v>
      </c>
      <c r="B31" s="730">
        <v>99.96</v>
      </c>
      <c r="C31" s="730">
        <v>91.8</v>
      </c>
    </row>
    <row r="32" ht="14.65" customHeight="1" spans="1:3">
      <c r="A32" s="729" t="s">
        <v>185</v>
      </c>
      <c r="B32" s="730">
        <v>100.23</v>
      </c>
      <c r="C32" s="730">
        <v>100.24</v>
      </c>
    </row>
    <row r="33" ht="27" customHeight="1" spans="1:3">
      <c r="A33" s="729" t="s">
        <v>186</v>
      </c>
      <c r="B33" s="730">
        <v>101.22</v>
      </c>
      <c r="C33" s="730">
        <v>101.75</v>
      </c>
    </row>
    <row r="34" ht="27" customHeight="1" spans="1:3">
      <c r="A34" s="729" t="s">
        <v>187</v>
      </c>
      <c r="B34" s="730">
        <v>101.17</v>
      </c>
      <c r="C34" s="730">
        <v>101.44</v>
      </c>
    </row>
    <row r="35" ht="14.65" customHeight="1" spans="1:3">
      <c r="A35" s="729" t="s">
        <v>188</v>
      </c>
      <c r="B35" s="730">
        <v>101.63</v>
      </c>
      <c r="C35" s="730">
        <v>107.79</v>
      </c>
    </row>
    <row r="36" ht="14.65" customHeight="1" spans="1:3">
      <c r="A36" s="729" t="s">
        <v>189</v>
      </c>
      <c r="B36" s="730">
        <v>100.44</v>
      </c>
      <c r="C36" s="730">
        <v>88.44</v>
      </c>
    </row>
    <row r="37" s="714" customFormat="1" ht="14.65" customHeight="1" spans="1:3">
      <c r="A37" s="729" t="s">
        <v>190</v>
      </c>
      <c r="B37" s="730">
        <v>100.55</v>
      </c>
      <c r="C37" s="730">
        <v>108.7</v>
      </c>
    </row>
    <row r="38" s="714" customFormat="1" ht="14.65" customHeight="1" spans="1:3">
      <c r="A38" s="729" t="s">
        <v>191</v>
      </c>
      <c r="B38" s="730">
        <v>100.42</v>
      </c>
      <c r="C38" s="730">
        <v>99.8</v>
      </c>
    </row>
    <row r="39" ht="14.65" customHeight="1" spans="1:3">
      <c r="A39" s="729" t="s">
        <v>192</v>
      </c>
      <c r="B39" s="730">
        <v>101.39</v>
      </c>
      <c r="C39" s="734">
        <v>102.54</v>
      </c>
    </row>
    <row r="40" ht="14.65" customHeight="1" spans="1:3">
      <c r="A40" s="729" t="s">
        <v>193</v>
      </c>
      <c r="B40" s="730">
        <v>100.12</v>
      </c>
      <c r="C40" s="730">
        <v>105.33</v>
      </c>
    </row>
    <row r="41" ht="14.65" customHeight="1" spans="1:3">
      <c r="A41" s="729" t="s">
        <v>194</v>
      </c>
      <c r="B41" s="730">
        <v>100.86</v>
      </c>
      <c r="C41" s="730">
        <v>99.15</v>
      </c>
    </row>
    <row r="42" ht="14.65" customHeight="1" spans="1:3">
      <c r="A42" s="735" t="s">
        <v>286</v>
      </c>
      <c r="B42" s="733">
        <v>100.16</v>
      </c>
      <c r="C42" s="733">
        <v>98.31</v>
      </c>
    </row>
    <row r="43" ht="14.65" customHeight="1" spans="1:3">
      <c r="A43" s="735" t="s">
        <v>287</v>
      </c>
      <c r="B43" s="733">
        <v>100.33</v>
      </c>
      <c r="C43" s="733">
        <v>101.33</v>
      </c>
    </row>
    <row r="44" ht="14.65" customHeight="1" spans="1:3">
      <c r="A44" s="729" t="s">
        <v>196</v>
      </c>
      <c r="B44" s="730">
        <v>100.04</v>
      </c>
      <c r="C44" s="734">
        <v>100.51</v>
      </c>
    </row>
    <row r="45" ht="14.65" customHeight="1" spans="1:3">
      <c r="A45" s="729" t="s">
        <v>197</v>
      </c>
      <c r="B45" s="709">
        <v>100.84</v>
      </c>
      <c r="C45" s="736">
        <v>100.84</v>
      </c>
    </row>
    <row r="46" ht="14.65" customHeight="1" spans="1:3">
      <c r="A46" s="729" t="s">
        <v>288</v>
      </c>
      <c r="B46" s="730">
        <v>100.47</v>
      </c>
      <c r="C46" s="730">
        <v>102</v>
      </c>
    </row>
    <row r="47" ht="14.65" customHeight="1" spans="1:3">
      <c r="A47" s="729" t="s">
        <v>289</v>
      </c>
      <c r="B47" s="730">
        <v>98.59</v>
      </c>
      <c r="C47" s="730">
        <v>118.64</v>
      </c>
    </row>
  </sheetData>
  <mergeCells count="1">
    <mergeCell ref="A1:C1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A76" workbookViewId="0">
      <selection activeCell="J22" sqref="J22"/>
    </sheetView>
  </sheetViews>
  <sheetFormatPr defaultColWidth="9.28333333333333" defaultRowHeight="12.75"/>
  <cols>
    <col min="1" max="1" width="35.7083333333333" style="689" customWidth="1"/>
    <col min="2" max="2" width="25.5666666666667" style="689" customWidth="1"/>
    <col min="3" max="3" width="24.7083333333333" style="689" customWidth="1"/>
    <col min="4" max="16384" width="9.28333333333333" style="689"/>
  </cols>
  <sheetData>
    <row r="1" s="687" customFormat="1" ht="19.5" customHeight="1" spans="1:3">
      <c r="A1" s="690" t="s">
        <v>290</v>
      </c>
      <c r="B1" s="691"/>
      <c r="C1" s="692"/>
    </row>
    <row r="2" s="687" customFormat="1" ht="19.5" customHeight="1" spans="1:3">
      <c r="A2" s="693" t="s">
        <v>291</v>
      </c>
      <c r="B2" s="693"/>
      <c r="C2" s="694"/>
    </row>
    <row r="3" s="687" customFormat="1" ht="19.5" customHeight="1" spans="1:3">
      <c r="A3" s="694"/>
      <c r="B3" s="694"/>
      <c r="C3" s="694"/>
    </row>
    <row r="4" s="687" customFormat="1" ht="19.5" customHeight="1" spans="1:3">
      <c r="A4" s="695"/>
      <c r="C4" s="696" t="s">
        <v>156</v>
      </c>
    </row>
    <row r="5" s="688" customFormat="1" ht="17.65" customHeight="1" spans="1:3">
      <c r="A5" s="697"/>
      <c r="B5" s="698" t="s">
        <v>292</v>
      </c>
      <c r="C5" s="698" t="s">
        <v>292</v>
      </c>
    </row>
    <row r="6" s="688" customFormat="1" ht="17.65" customHeight="1" spans="1:3">
      <c r="A6" s="699"/>
      <c r="B6" s="700" t="s">
        <v>293</v>
      </c>
      <c r="C6" s="700" t="s">
        <v>293</v>
      </c>
    </row>
    <row r="7" s="688" customFormat="1" ht="17.65" customHeight="1" spans="1:3">
      <c r="A7" s="699"/>
      <c r="B7" s="701" t="s">
        <v>294</v>
      </c>
      <c r="C7" s="701" t="s">
        <v>295</v>
      </c>
    </row>
    <row r="8" s="688" customFormat="1" ht="17.65" customHeight="1" spans="1:3">
      <c r="A8" s="699"/>
      <c r="B8" s="702"/>
      <c r="C8" s="702"/>
    </row>
    <row r="9" s="687" customFormat="1" ht="17.65" customHeight="1" spans="1:3">
      <c r="A9" s="703" t="s">
        <v>296</v>
      </c>
      <c r="B9" s="704">
        <v>100.92</v>
      </c>
      <c r="C9" s="705">
        <v>97.84</v>
      </c>
    </row>
    <row r="10" s="687" customFormat="1" ht="19.5" customHeight="1" spans="1:11">
      <c r="A10" s="706" t="s">
        <v>297</v>
      </c>
      <c r="B10" s="707">
        <v>100.85</v>
      </c>
      <c r="C10" s="707">
        <v>97.69</v>
      </c>
      <c r="D10" s="689"/>
      <c r="E10" s="689"/>
      <c r="F10" s="689"/>
      <c r="G10" s="689"/>
      <c r="H10" s="689"/>
      <c r="I10" s="689"/>
      <c r="J10" s="689"/>
      <c r="K10" s="689"/>
    </row>
    <row r="11" ht="19.5" customHeight="1" spans="1:3">
      <c r="A11" s="706" t="s">
        <v>298</v>
      </c>
      <c r="B11" s="707">
        <v>103.89</v>
      </c>
      <c r="C11" s="707">
        <v>103.16</v>
      </c>
    </row>
    <row r="12" ht="19.5" customHeight="1" spans="1:3">
      <c r="A12" s="706" t="s">
        <v>299</v>
      </c>
      <c r="B12" s="707">
        <v>98.45</v>
      </c>
      <c r="C12" s="707">
        <v>95.87</v>
      </c>
    </row>
    <row r="13" ht="19.5" customHeight="1" spans="1:3">
      <c r="A13" s="706" t="s">
        <v>300</v>
      </c>
      <c r="B13" s="707">
        <v>100.61</v>
      </c>
      <c r="C13" s="707">
        <v>103.89</v>
      </c>
    </row>
    <row r="14" ht="19.5" customHeight="1" spans="1:3">
      <c r="A14" s="706" t="s">
        <v>301</v>
      </c>
      <c r="B14" s="707">
        <v>100.79</v>
      </c>
      <c r="C14" s="707">
        <v>93.33</v>
      </c>
    </row>
    <row r="15" ht="19.5" customHeight="1" spans="1:3">
      <c r="A15" s="706" t="s">
        <v>302</v>
      </c>
      <c r="B15" s="707">
        <v>100.64</v>
      </c>
      <c r="C15" s="707">
        <v>97.8</v>
      </c>
    </row>
    <row r="16" ht="19.5" customHeight="1" spans="1:3">
      <c r="A16" s="706" t="s">
        <v>303</v>
      </c>
      <c r="B16" s="707">
        <v>100.38</v>
      </c>
      <c r="C16" s="707">
        <v>90.27</v>
      </c>
    </row>
    <row r="17" ht="19.5" customHeight="1" spans="1:3">
      <c r="A17" s="706" t="s">
        <v>304</v>
      </c>
      <c r="B17" s="707">
        <v>100.2</v>
      </c>
      <c r="C17" s="707">
        <v>98.24</v>
      </c>
    </row>
    <row r="18" ht="19.5" customHeight="1" spans="1:3">
      <c r="A18" s="706" t="s">
        <v>305</v>
      </c>
      <c r="B18" s="707">
        <v>101.37</v>
      </c>
      <c r="C18" s="707">
        <v>99.49</v>
      </c>
    </row>
    <row r="19" ht="19.5" customHeight="1" spans="1:3">
      <c r="A19" s="706" t="s">
        <v>306</v>
      </c>
      <c r="B19" s="707">
        <v>99.35</v>
      </c>
      <c r="C19" s="707">
        <v>110</v>
      </c>
    </row>
    <row r="20" ht="19.5" customHeight="1" spans="1:3">
      <c r="A20" s="706" t="s">
        <v>307</v>
      </c>
      <c r="B20" s="707">
        <v>100.87</v>
      </c>
      <c r="C20" s="707">
        <v>100.53</v>
      </c>
    </row>
    <row r="21" ht="19.5" customHeight="1" spans="1:3">
      <c r="A21" s="706" t="s">
        <v>308</v>
      </c>
      <c r="B21" s="707">
        <v>100</v>
      </c>
      <c r="C21" s="707">
        <v>100.19</v>
      </c>
    </row>
    <row r="22" ht="19.5" customHeight="1" spans="1:3">
      <c r="A22" s="706" t="s">
        <v>309</v>
      </c>
      <c r="B22" s="707">
        <v>100.12</v>
      </c>
      <c r="C22" s="707">
        <v>109.92</v>
      </c>
    </row>
    <row r="23" ht="19.5" customHeight="1" spans="1:3">
      <c r="A23" s="706" t="s">
        <v>310</v>
      </c>
      <c r="B23" s="707">
        <v>100.64</v>
      </c>
      <c r="C23" s="707">
        <v>106.78</v>
      </c>
    </row>
    <row r="24" ht="19.5" customHeight="1" spans="1:3">
      <c r="A24" s="706" t="s">
        <v>311</v>
      </c>
      <c r="B24" s="707">
        <v>101.15</v>
      </c>
      <c r="C24" s="707">
        <v>103.44</v>
      </c>
    </row>
    <row r="25" ht="19.5" customHeight="1" spans="1:3">
      <c r="A25" s="706" t="s">
        <v>312</v>
      </c>
      <c r="B25" s="707">
        <v>99.86</v>
      </c>
      <c r="C25" s="707">
        <v>102.63</v>
      </c>
    </row>
    <row r="26" ht="19.5" customHeight="1" spans="1:3">
      <c r="A26" s="706" t="s">
        <v>313</v>
      </c>
      <c r="B26" s="707">
        <v>100.39</v>
      </c>
      <c r="C26" s="707">
        <v>115.72</v>
      </c>
    </row>
    <row r="27" ht="19.5" customHeight="1" spans="1:3">
      <c r="A27" s="706" t="s">
        <v>314</v>
      </c>
      <c r="B27" s="707">
        <v>101.12</v>
      </c>
      <c r="C27" s="707">
        <v>96.04</v>
      </c>
    </row>
    <row r="28" ht="19.5" customHeight="1" spans="1:3">
      <c r="A28" s="706" t="s">
        <v>315</v>
      </c>
      <c r="B28" s="707">
        <v>99.91</v>
      </c>
      <c r="C28" s="707">
        <v>98.22</v>
      </c>
    </row>
    <row r="29" ht="19.5" customHeight="1" spans="1:3">
      <c r="A29" s="706" t="s">
        <v>316</v>
      </c>
      <c r="B29" s="707">
        <v>100.44</v>
      </c>
      <c r="C29" s="707">
        <v>98.48</v>
      </c>
    </row>
    <row r="30" ht="19.5" customHeight="1" spans="1:3">
      <c r="A30" s="706" t="s">
        <v>317</v>
      </c>
      <c r="B30" s="707">
        <v>100.7</v>
      </c>
      <c r="C30" s="707">
        <v>106.2</v>
      </c>
    </row>
    <row r="31" ht="19.5" customHeight="1" spans="1:3">
      <c r="A31" s="706" t="s">
        <v>318</v>
      </c>
      <c r="B31" s="707">
        <v>100.43</v>
      </c>
      <c r="C31" s="707">
        <v>88.75</v>
      </c>
    </row>
    <row r="32" ht="19.5" customHeight="1" spans="1:3">
      <c r="A32" s="706" t="s">
        <v>319</v>
      </c>
      <c r="B32" s="707">
        <v>99.02</v>
      </c>
      <c r="C32" s="707">
        <v>99.36</v>
      </c>
    </row>
    <row r="33" ht="19.5" customHeight="1" spans="1:3">
      <c r="A33" s="706" t="s">
        <v>320</v>
      </c>
      <c r="B33" s="707">
        <v>101.4</v>
      </c>
      <c r="C33" s="707">
        <v>97.38</v>
      </c>
    </row>
    <row r="34" ht="19.5" customHeight="1" spans="1:3">
      <c r="A34" s="706" t="s">
        <v>321</v>
      </c>
      <c r="B34" s="707">
        <v>100.74</v>
      </c>
      <c r="C34" s="707">
        <v>95.73</v>
      </c>
    </row>
    <row r="35" ht="19.5" customHeight="1" spans="1:3">
      <c r="A35" s="706" t="s">
        <v>322</v>
      </c>
      <c r="B35" s="707">
        <v>101.81</v>
      </c>
      <c r="C35" s="707">
        <v>94.92</v>
      </c>
    </row>
    <row r="36" ht="19.5" customHeight="1" spans="1:3">
      <c r="A36" s="706" t="s">
        <v>323</v>
      </c>
      <c r="B36" s="707">
        <v>100.58</v>
      </c>
      <c r="C36" s="707">
        <v>96.85</v>
      </c>
    </row>
    <row r="37" ht="19.5" customHeight="1" spans="1:3">
      <c r="A37" s="706" t="s">
        <v>324</v>
      </c>
      <c r="B37" s="707">
        <v>99.84</v>
      </c>
      <c r="C37" s="707">
        <v>115.67</v>
      </c>
    </row>
    <row r="38" ht="19.5" customHeight="1" spans="1:3">
      <c r="A38" s="706" t="s">
        <v>325</v>
      </c>
      <c r="B38" s="707">
        <v>100.59</v>
      </c>
      <c r="C38" s="707">
        <v>97.54</v>
      </c>
    </row>
    <row r="39" ht="19.5" customHeight="1" spans="1:3">
      <c r="A39" s="706" t="s">
        <v>326</v>
      </c>
      <c r="B39" s="707">
        <v>99.92</v>
      </c>
      <c r="C39" s="707">
        <v>94.37</v>
      </c>
    </row>
    <row r="40" ht="19.5" customHeight="1" spans="1:3">
      <c r="A40" s="706" t="s">
        <v>327</v>
      </c>
      <c r="B40" s="707">
        <v>100.7</v>
      </c>
      <c r="C40" s="707">
        <v>96.8</v>
      </c>
    </row>
    <row r="41" ht="16.9" customHeight="1" spans="1:11">
      <c r="A41" s="690" t="s">
        <v>328</v>
      </c>
      <c r="B41" s="692"/>
      <c r="C41" s="692"/>
      <c r="D41" s="687"/>
      <c r="E41" s="687"/>
      <c r="F41" s="687"/>
      <c r="G41" s="687"/>
      <c r="H41" s="687"/>
      <c r="I41" s="687"/>
      <c r="J41" s="687"/>
      <c r="K41" s="687"/>
    </row>
    <row r="42" ht="16.9" customHeight="1" spans="1:11">
      <c r="A42" s="693" t="s">
        <v>291</v>
      </c>
      <c r="B42" s="694"/>
      <c r="C42" s="694"/>
      <c r="D42" s="687"/>
      <c r="E42" s="687"/>
      <c r="F42" s="687"/>
      <c r="G42" s="687"/>
      <c r="H42" s="687"/>
      <c r="I42" s="687"/>
      <c r="J42" s="687"/>
      <c r="K42" s="687"/>
    </row>
    <row r="43" ht="16.9" customHeight="1" spans="1:11">
      <c r="A43" s="693"/>
      <c r="B43" s="694"/>
      <c r="C43" s="694"/>
      <c r="D43" s="687"/>
      <c r="E43" s="687"/>
      <c r="F43" s="687"/>
      <c r="G43" s="687"/>
      <c r="H43" s="687"/>
      <c r="I43" s="687"/>
      <c r="J43" s="687"/>
      <c r="K43" s="687"/>
    </row>
    <row r="44" ht="16.9" customHeight="1" spans="1:11">
      <c r="A44" s="695"/>
      <c r="B44" s="687"/>
      <c r="C44" s="696" t="s">
        <v>156</v>
      </c>
      <c r="D44" s="687"/>
      <c r="E44" s="687"/>
      <c r="F44" s="687"/>
      <c r="G44" s="687"/>
      <c r="H44" s="687"/>
      <c r="I44" s="687"/>
      <c r="J44" s="687"/>
      <c r="K44" s="687"/>
    </row>
    <row r="45" s="687" customFormat="1" ht="21" customHeight="1" spans="1:11">
      <c r="A45" s="697"/>
      <c r="B45" s="698" t="s">
        <v>292</v>
      </c>
      <c r="C45" s="698" t="s">
        <v>292</v>
      </c>
      <c r="D45" s="688"/>
      <c r="E45" s="688"/>
      <c r="F45" s="688"/>
      <c r="G45" s="688"/>
      <c r="H45" s="688"/>
      <c r="I45" s="688"/>
      <c r="J45" s="688"/>
      <c r="K45" s="688"/>
    </row>
    <row r="46" s="687" customFormat="1" ht="19.15" customHeight="1" spans="1:11">
      <c r="A46" s="699"/>
      <c r="B46" s="700" t="s">
        <v>293</v>
      </c>
      <c r="C46" s="700" t="s">
        <v>293</v>
      </c>
      <c r="D46" s="688"/>
      <c r="E46" s="688"/>
      <c r="F46" s="688"/>
      <c r="G46" s="688"/>
      <c r="H46" s="688"/>
      <c r="I46" s="688"/>
      <c r="J46" s="688"/>
      <c r="K46" s="688"/>
    </row>
    <row r="47" s="687" customFormat="1" ht="19.15" customHeight="1" spans="1:11">
      <c r="A47" s="699"/>
      <c r="B47" s="701" t="s">
        <v>294</v>
      </c>
      <c r="C47" s="701" t="s">
        <v>295</v>
      </c>
      <c r="D47" s="688"/>
      <c r="E47" s="688"/>
      <c r="F47" s="688"/>
      <c r="G47" s="688"/>
      <c r="H47" s="688"/>
      <c r="I47" s="688"/>
      <c r="J47" s="688"/>
      <c r="K47" s="688"/>
    </row>
    <row r="48" s="687" customFormat="1" ht="19.15" customHeight="1" spans="1:11">
      <c r="A48" s="708"/>
      <c r="B48" s="709"/>
      <c r="C48" s="709"/>
      <c r="D48" s="689"/>
      <c r="E48" s="689"/>
      <c r="F48" s="689"/>
      <c r="G48" s="689"/>
      <c r="H48" s="689"/>
      <c r="I48" s="689"/>
      <c r="J48" s="689"/>
      <c r="K48" s="689"/>
    </row>
    <row r="49" s="688" customFormat="1" ht="18" customHeight="1" spans="1:11">
      <c r="A49" s="706" t="s">
        <v>329</v>
      </c>
      <c r="B49" s="710">
        <v>100.24</v>
      </c>
      <c r="C49" s="711">
        <v>91.71</v>
      </c>
      <c r="D49" s="689"/>
      <c r="E49" s="689"/>
      <c r="F49" s="689"/>
      <c r="G49" s="689"/>
      <c r="H49" s="689"/>
      <c r="I49" s="689"/>
      <c r="J49" s="689"/>
      <c r="K49" s="689"/>
    </row>
    <row r="50" s="688" customFormat="1" ht="18" customHeight="1" spans="1:11">
      <c r="A50" s="706" t="s">
        <v>330</v>
      </c>
      <c r="B50" s="710">
        <v>99.98</v>
      </c>
      <c r="C50" s="711">
        <v>91.32</v>
      </c>
      <c r="D50" s="689"/>
      <c r="E50" s="689"/>
      <c r="F50" s="689"/>
      <c r="G50" s="689"/>
      <c r="H50" s="689"/>
      <c r="I50" s="689"/>
      <c r="J50" s="689"/>
      <c r="K50" s="689"/>
    </row>
    <row r="51" s="688" customFormat="1" ht="18" customHeight="1" spans="1:11">
      <c r="A51" s="706" t="s">
        <v>331</v>
      </c>
      <c r="B51" s="707">
        <v>101.08</v>
      </c>
      <c r="C51" s="707">
        <v>113.72</v>
      </c>
      <c r="D51" s="689"/>
      <c r="E51" s="689"/>
      <c r="F51" s="689"/>
      <c r="G51" s="689"/>
      <c r="H51" s="689"/>
      <c r="I51" s="689"/>
      <c r="J51" s="689"/>
      <c r="K51" s="689"/>
    </row>
    <row r="52" ht="18" customHeight="1" spans="1:3">
      <c r="A52" s="706" t="s">
        <v>332</v>
      </c>
      <c r="B52" s="707">
        <v>102.34</v>
      </c>
      <c r="C52" s="707">
        <v>102.17</v>
      </c>
    </row>
    <row r="53" ht="18" customHeight="1" spans="1:3">
      <c r="A53" s="706" t="s">
        <v>333</v>
      </c>
      <c r="B53" s="707">
        <v>100.45</v>
      </c>
      <c r="C53" s="707">
        <v>98.52</v>
      </c>
    </row>
    <row r="54" ht="18" customHeight="1" spans="1:3">
      <c r="A54" s="706" t="s">
        <v>334</v>
      </c>
      <c r="B54" s="707">
        <v>100.13</v>
      </c>
      <c r="C54" s="707">
        <v>101.8</v>
      </c>
    </row>
    <row r="55" ht="18" customHeight="1" spans="1:3">
      <c r="A55" s="706" t="s">
        <v>335</v>
      </c>
      <c r="B55" s="707">
        <v>102.03</v>
      </c>
      <c r="C55" s="707">
        <v>115.47</v>
      </c>
    </row>
    <row r="56" ht="18" customHeight="1" spans="1:3">
      <c r="A56" s="706" t="s">
        <v>336</v>
      </c>
      <c r="B56" s="707">
        <v>101.29</v>
      </c>
      <c r="C56" s="707">
        <v>101.64</v>
      </c>
    </row>
    <row r="57" ht="18" customHeight="1" spans="1:3">
      <c r="A57" s="706" t="s">
        <v>337</v>
      </c>
      <c r="B57" s="707">
        <v>100.07</v>
      </c>
      <c r="C57" s="707">
        <v>102.01</v>
      </c>
    </row>
    <row r="58" ht="18" customHeight="1" spans="1:3">
      <c r="A58" s="706" t="s">
        <v>338</v>
      </c>
      <c r="B58" s="707">
        <v>105.21</v>
      </c>
      <c r="C58" s="707">
        <v>92.35</v>
      </c>
    </row>
    <row r="59" ht="18" customHeight="1" spans="1:3">
      <c r="A59" s="706" t="s">
        <v>339</v>
      </c>
      <c r="B59" s="707">
        <v>104.44</v>
      </c>
      <c r="C59" s="707">
        <v>114.23</v>
      </c>
    </row>
    <row r="60" ht="18" customHeight="1" spans="1:3">
      <c r="A60" s="706" t="s">
        <v>340</v>
      </c>
      <c r="B60" s="707">
        <v>98.61</v>
      </c>
      <c r="C60" s="707">
        <v>91.71</v>
      </c>
    </row>
    <row r="61" ht="18" customHeight="1" spans="1:3">
      <c r="A61" s="706" t="s">
        <v>341</v>
      </c>
      <c r="B61" s="707">
        <v>100.46</v>
      </c>
      <c r="C61" s="707">
        <v>100.59</v>
      </c>
    </row>
    <row r="62" ht="18" customHeight="1" spans="1:3">
      <c r="A62" s="706" t="s">
        <v>342</v>
      </c>
      <c r="B62" s="707">
        <v>107.1</v>
      </c>
      <c r="C62" s="707">
        <v>89.68</v>
      </c>
    </row>
    <row r="63" ht="18" customHeight="1" spans="1:3">
      <c r="A63" s="706" t="s">
        <v>343</v>
      </c>
      <c r="B63" s="707">
        <v>101.32</v>
      </c>
      <c r="C63" s="707">
        <v>109.01</v>
      </c>
    </row>
    <row r="64" ht="18" customHeight="1" spans="1:3">
      <c r="A64" s="706" t="s">
        <v>344</v>
      </c>
      <c r="B64" s="707">
        <v>101.66</v>
      </c>
      <c r="C64" s="707">
        <v>102.04</v>
      </c>
    </row>
    <row r="65" ht="18" customHeight="1" spans="1:3">
      <c r="A65" s="706" t="s">
        <v>345</v>
      </c>
      <c r="B65" s="707">
        <v>101.28</v>
      </c>
      <c r="C65" s="707">
        <v>91.47</v>
      </c>
    </row>
    <row r="66" ht="18" customHeight="1" spans="1:3">
      <c r="A66" s="706" t="s">
        <v>346</v>
      </c>
      <c r="B66" s="707">
        <v>102.07</v>
      </c>
      <c r="C66" s="707">
        <v>100.35</v>
      </c>
    </row>
    <row r="67" ht="18" customHeight="1" spans="1:3">
      <c r="A67" s="706" t="s">
        <v>347</v>
      </c>
      <c r="B67" s="707">
        <v>100.49</v>
      </c>
      <c r="C67" s="707">
        <v>90.83</v>
      </c>
    </row>
    <row r="68" ht="18" customHeight="1" spans="1:3">
      <c r="A68" s="706" t="s">
        <v>348</v>
      </c>
      <c r="B68" s="707">
        <v>100.74</v>
      </c>
      <c r="C68" s="707">
        <v>92.8</v>
      </c>
    </row>
    <row r="69" ht="18" customHeight="1" spans="1:3">
      <c r="A69" s="706" t="s">
        <v>349</v>
      </c>
      <c r="B69" s="707">
        <v>100.34</v>
      </c>
      <c r="C69" s="707">
        <v>101.78</v>
      </c>
    </row>
    <row r="70" ht="18" customHeight="1" spans="1:3">
      <c r="A70" s="706" t="s">
        <v>350</v>
      </c>
      <c r="B70" s="707">
        <v>101.44</v>
      </c>
      <c r="C70" s="707">
        <v>98.3</v>
      </c>
    </row>
    <row r="71" ht="18" customHeight="1" spans="1:3">
      <c r="A71" s="706" t="s">
        <v>351</v>
      </c>
      <c r="B71" s="707">
        <v>101.06</v>
      </c>
      <c r="C71" s="707">
        <v>102.13</v>
      </c>
    </row>
    <row r="72" ht="18" customHeight="1" spans="1:3">
      <c r="A72" s="706" t="s">
        <v>352</v>
      </c>
      <c r="B72" s="707">
        <v>100.91</v>
      </c>
      <c r="C72" s="707">
        <v>101.26</v>
      </c>
    </row>
    <row r="73" ht="18" customHeight="1" spans="1:3">
      <c r="A73" s="706" t="s">
        <v>353</v>
      </c>
      <c r="B73" s="707">
        <v>101.58</v>
      </c>
      <c r="C73" s="707">
        <v>104.48</v>
      </c>
    </row>
    <row r="74" ht="18" customHeight="1" spans="1:3">
      <c r="A74" s="706" t="s">
        <v>354</v>
      </c>
      <c r="B74" s="707">
        <v>101.84</v>
      </c>
      <c r="C74" s="707">
        <v>108.42</v>
      </c>
    </row>
    <row r="75" ht="18" customHeight="1" spans="1:3">
      <c r="A75" s="706" t="s">
        <v>355</v>
      </c>
      <c r="B75" s="707">
        <v>102.58</v>
      </c>
      <c r="C75" s="707">
        <v>97.81</v>
      </c>
    </row>
    <row r="76" ht="18" customHeight="1" spans="1:3">
      <c r="A76" s="706" t="s">
        <v>356</v>
      </c>
      <c r="B76" s="707">
        <v>100.68</v>
      </c>
      <c r="C76" s="707">
        <v>100.55</v>
      </c>
    </row>
    <row r="77" ht="18" customHeight="1" spans="1:3">
      <c r="A77" s="706" t="s">
        <v>357</v>
      </c>
      <c r="B77" s="707">
        <v>100.12</v>
      </c>
      <c r="C77" s="707">
        <v>99.54</v>
      </c>
    </row>
    <row r="78" ht="18" customHeight="1" spans="1:3">
      <c r="A78" s="706" t="s">
        <v>358</v>
      </c>
      <c r="B78" s="707">
        <v>101.13</v>
      </c>
      <c r="C78" s="707">
        <v>101.6</v>
      </c>
    </row>
    <row r="79" ht="18" customHeight="1" spans="1:3">
      <c r="A79" s="706" t="s">
        <v>359</v>
      </c>
      <c r="B79" s="707">
        <v>101.05</v>
      </c>
      <c r="C79" s="707">
        <v>100.05</v>
      </c>
    </row>
    <row r="80" ht="18" customHeight="1" spans="1:3">
      <c r="A80" s="706" t="s">
        <v>360</v>
      </c>
      <c r="B80" s="707">
        <v>100.02</v>
      </c>
      <c r="C80" s="707">
        <v>97.06</v>
      </c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7.65" customHeight="1"/>
    <row r="89" ht="17.65" customHeight="1"/>
    <row r="90" ht="17.65" customHeight="1"/>
    <row r="91" ht="17.65" customHeight="1"/>
    <row r="92" ht="17.65" customHeight="1"/>
    <row r="93" ht="17.65" customHeight="1"/>
    <row r="94" ht="17.65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J22" sqref="J22"/>
    </sheetView>
  </sheetViews>
  <sheetFormatPr defaultColWidth="8.70833333333333" defaultRowHeight="14.25" outlineLevelCol="6"/>
  <cols>
    <col min="1" max="1" width="39.425" style="10" customWidth="1"/>
    <col min="2" max="3" width="8.425" style="10" customWidth="1"/>
    <col min="4" max="4" width="9.28333333333333" style="10" customWidth="1"/>
    <col min="5" max="5" width="9.14166666666667" style="10" customWidth="1"/>
    <col min="6" max="6" width="9.28333333333333" style="10" customWidth="1"/>
    <col min="7" max="7" width="9" style="10" customWidth="1"/>
    <col min="8" max="8" width="10" style="10" customWidth="1"/>
    <col min="9" max="16384" width="8.70833333333333" style="10"/>
  </cols>
  <sheetData>
    <row r="1" s="621" customFormat="1" ht="20.1" customHeight="1" spans="1:1">
      <c r="A1" s="624" t="s">
        <v>361</v>
      </c>
    </row>
    <row r="2" s="620" customFormat="1" ht="20.1" customHeight="1" spans="1:1">
      <c r="A2" s="624"/>
    </row>
    <row r="3" s="622" customFormat="1" ht="20.1" customHeight="1" spans="1:6">
      <c r="A3" s="595"/>
      <c r="E3" s="682"/>
      <c r="F3" s="683"/>
    </row>
    <row r="4" s="5" customFormat="1" ht="18" customHeight="1" spans="1:7">
      <c r="A4" s="665"/>
      <c r="B4" s="666" t="s">
        <v>157</v>
      </c>
      <c r="C4" s="666" t="s">
        <v>158</v>
      </c>
      <c r="D4" s="666" t="s">
        <v>126</v>
      </c>
      <c r="E4" s="1041" t="s">
        <v>362</v>
      </c>
      <c r="F4" s="328"/>
      <c r="G4" s="684" t="s">
        <v>160</v>
      </c>
    </row>
    <row r="5" s="5" customFormat="1" ht="18" customHeight="1" spans="1:7">
      <c r="A5" s="619"/>
      <c r="B5" s="667" t="s">
        <v>36</v>
      </c>
      <c r="C5" s="667" t="s">
        <v>36</v>
      </c>
      <c r="D5" s="667">
        <v>2023</v>
      </c>
      <c r="E5" s="1042" t="s">
        <v>363</v>
      </c>
      <c r="F5" s="633"/>
      <c r="G5" s="685" t="s">
        <v>130</v>
      </c>
    </row>
    <row r="6" s="5" customFormat="1" ht="18" customHeight="1" spans="1:7">
      <c r="A6" s="619"/>
      <c r="B6" s="667">
        <v>2023</v>
      </c>
      <c r="C6" s="667">
        <v>2023</v>
      </c>
      <c r="D6" s="619"/>
      <c r="E6" s="329" t="s">
        <v>157</v>
      </c>
      <c r="F6" s="329" t="s">
        <v>158</v>
      </c>
      <c r="G6" s="685" t="s">
        <v>36</v>
      </c>
    </row>
    <row r="7" s="5" customFormat="1" ht="18" customHeight="1" spans="1:7">
      <c r="A7" s="619"/>
      <c r="B7" s="667"/>
      <c r="C7" s="667"/>
      <c r="D7" s="667"/>
      <c r="E7" s="329" t="s">
        <v>36</v>
      </c>
      <c r="F7" s="329" t="s">
        <v>36</v>
      </c>
      <c r="G7" s="685" t="s">
        <v>131</v>
      </c>
    </row>
    <row r="8" s="5" customFormat="1" ht="18" customHeight="1" spans="1:7">
      <c r="A8" s="619"/>
      <c r="B8" s="668"/>
      <c r="C8" s="668"/>
      <c r="D8" s="668"/>
      <c r="E8" s="633">
        <v>2023</v>
      </c>
      <c r="F8" s="633">
        <v>2022</v>
      </c>
      <c r="G8" s="686"/>
    </row>
    <row r="9" s="5" customFormat="1" ht="20.1" customHeight="1" spans="1:7">
      <c r="A9" s="619"/>
      <c r="B9" s="669"/>
      <c r="C9" s="669"/>
      <c r="D9" s="669"/>
      <c r="E9" s="619"/>
      <c r="F9" s="619"/>
      <c r="G9" s="619"/>
    </row>
    <row r="10" s="5" customFormat="1" ht="30" customHeight="1" spans="1:7">
      <c r="A10" s="670" t="s">
        <v>364</v>
      </c>
      <c r="B10" s="616">
        <v>14267</v>
      </c>
      <c r="C10" s="671">
        <v>13250</v>
      </c>
      <c r="D10" s="671">
        <v>159294</v>
      </c>
      <c r="E10" s="676">
        <v>92.8716618770589</v>
      </c>
      <c r="F10" s="676">
        <v>123.038350821803</v>
      </c>
      <c r="G10" s="676">
        <v>107.244854678758</v>
      </c>
    </row>
    <row r="11" s="5" customFormat="1" ht="30" customHeight="1" spans="1:7">
      <c r="A11" s="670" t="s">
        <v>365</v>
      </c>
      <c r="B11" s="672">
        <v>153588</v>
      </c>
      <c r="C11" s="673">
        <v>155051</v>
      </c>
      <c r="D11" s="673">
        <v>1521259</v>
      </c>
      <c r="E11" s="676">
        <v>100.952548376175</v>
      </c>
      <c r="F11" s="676">
        <v>144.678619042428</v>
      </c>
      <c r="G11" s="676">
        <v>95.6249449983028</v>
      </c>
    </row>
    <row r="12" s="664" customFormat="1" ht="30" customHeight="1" spans="1:7">
      <c r="A12" s="670" t="s">
        <v>366</v>
      </c>
      <c r="B12" s="616">
        <v>93692</v>
      </c>
      <c r="C12" s="671">
        <v>78457</v>
      </c>
      <c r="D12" s="671">
        <v>1052575</v>
      </c>
      <c r="E12" s="676">
        <v>83.7392733637877</v>
      </c>
      <c r="F12" s="676">
        <v>108.422929161715</v>
      </c>
      <c r="G12" s="676">
        <v>107.259826439982</v>
      </c>
    </row>
    <row r="13" s="664" customFormat="1" ht="30" customHeight="1" spans="1:7">
      <c r="A13" s="674" t="s">
        <v>367</v>
      </c>
      <c r="B13" s="675">
        <v>10.765262493867</v>
      </c>
      <c r="C13" s="676">
        <v>11.7019622641509</v>
      </c>
      <c r="D13" s="676">
        <v>9.55000816101046</v>
      </c>
      <c r="E13" s="676">
        <v>108.701132655313</v>
      </c>
      <c r="F13" s="676">
        <v>117.588230073049</v>
      </c>
      <c r="G13" s="676">
        <v>89.1650655732979</v>
      </c>
    </row>
    <row r="14" s="664" customFormat="1" ht="30" customHeight="1" spans="1:7">
      <c r="A14" s="670" t="s">
        <v>368</v>
      </c>
      <c r="B14" s="672">
        <v>6562</v>
      </c>
      <c r="C14" s="673">
        <v>6393</v>
      </c>
      <c r="D14" s="673">
        <v>58412</v>
      </c>
      <c r="E14" s="676">
        <v>97.4245656811947</v>
      </c>
      <c r="F14" s="676">
        <v>104.734600262123</v>
      </c>
      <c r="G14" s="676">
        <v>97.6217932648116</v>
      </c>
    </row>
    <row r="15" s="664" customFormat="1" ht="30" customHeight="1" spans="1:7">
      <c r="A15" s="674" t="s">
        <v>369</v>
      </c>
      <c r="B15" s="672">
        <v>4510</v>
      </c>
      <c r="C15" s="673">
        <v>3802</v>
      </c>
      <c r="D15" s="673">
        <v>89060</v>
      </c>
      <c r="E15" s="676">
        <v>84.3015521064302</v>
      </c>
      <c r="F15" s="676">
        <v>100.688559322034</v>
      </c>
      <c r="G15" s="676">
        <v>120.675871600656</v>
      </c>
    </row>
    <row r="16" s="664" customFormat="1" ht="36.6" customHeight="1" spans="1:7">
      <c r="A16" s="674" t="s">
        <v>370</v>
      </c>
      <c r="B16" s="616">
        <v>6598</v>
      </c>
      <c r="C16" s="671">
        <v>8687</v>
      </c>
      <c r="D16" s="671">
        <v>65480</v>
      </c>
      <c r="E16" s="676">
        <v>131.661109427099</v>
      </c>
      <c r="F16" s="676">
        <v>148.571917222507</v>
      </c>
      <c r="G16" s="676">
        <v>128.928093250374</v>
      </c>
    </row>
    <row r="17" s="664" customFormat="1" ht="30" customHeight="1" spans="1:7">
      <c r="A17" s="670" t="s">
        <v>371</v>
      </c>
      <c r="B17" s="616">
        <v>1443</v>
      </c>
      <c r="C17" s="671">
        <v>1866</v>
      </c>
      <c r="D17" s="671">
        <v>18038</v>
      </c>
      <c r="E17" s="676">
        <v>129.313929313929</v>
      </c>
      <c r="F17" s="676">
        <v>105.962521294719</v>
      </c>
      <c r="G17" s="676">
        <v>96.9315922403138</v>
      </c>
    </row>
    <row r="18" ht="20.1" customHeight="1" spans="1:7">
      <c r="A18" s="677"/>
      <c r="B18" s="677"/>
      <c r="C18" s="677"/>
      <c r="D18" s="677"/>
      <c r="E18" s="677"/>
      <c r="F18" s="677"/>
      <c r="G18" s="677"/>
    </row>
    <row r="19" ht="20.1" customHeight="1" spans="1:7">
      <c r="A19" s="677"/>
      <c r="B19" s="677"/>
      <c r="C19" s="678"/>
      <c r="D19" s="679"/>
      <c r="E19" s="677"/>
      <c r="F19" s="678"/>
      <c r="G19" s="677"/>
    </row>
    <row r="20" ht="20.1" customHeight="1" spans="1:7">
      <c r="A20" s="677"/>
      <c r="B20" s="677"/>
      <c r="C20" s="677"/>
      <c r="D20" s="680"/>
      <c r="E20" s="677"/>
      <c r="F20" s="677"/>
      <c r="G20" s="677"/>
    </row>
    <row r="21" ht="20.1" customHeight="1" spans="1:7">
      <c r="A21" s="677"/>
      <c r="B21" s="677"/>
      <c r="C21" s="677"/>
      <c r="D21" s="677"/>
      <c r="E21" s="677"/>
      <c r="F21" s="677"/>
      <c r="G21" s="677"/>
    </row>
    <row r="22" ht="20.1" customHeight="1" spans="1:7">
      <c r="A22" s="677"/>
      <c r="B22" s="677"/>
      <c r="C22" s="677"/>
      <c r="D22" s="677"/>
      <c r="E22" s="677"/>
      <c r="F22" s="677"/>
      <c r="G22" s="677"/>
    </row>
    <row r="23" ht="20.1" customHeight="1" spans="1:7">
      <c r="A23" s="677"/>
      <c r="B23" s="677"/>
      <c r="C23" s="677"/>
      <c r="D23" s="677"/>
      <c r="E23" s="677"/>
      <c r="F23" s="677"/>
      <c r="G23" s="677"/>
    </row>
    <row r="24" ht="20.1" customHeight="1" spans="1:7">
      <c r="A24" s="677"/>
      <c r="B24" s="677"/>
      <c r="C24" s="677"/>
      <c r="D24" s="677"/>
      <c r="E24" s="677"/>
      <c r="F24" s="677"/>
      <c r="G24" s="677"/>
    </row>
    <row r="25" ht="20.1" customHeight="1" spans="1:7">
      <c r="A25" s="677"/>
      <c r="B25" s="677"/>
      <c r="C25" s="677"/>
      <c r="D25" s="677"/>
      <c r="E25" s="677"/>
      <c r="F25" s="677"/>
      <c r="G25" s="677"/>
    </row>
    <row r="26" ht="20.1" customHeight="1" spans="1:7">
      <c r="A26" s="677"/>
      <c r="B26" s="677"/>
      <c r="C26" s="677"/>
      <c r="D26" s="677"/>
      <c r="E26" s="677"/>
      <c r="F26" s="677"/>
      <c r="G26" s="677"/>
    </row>
    <row r="27" ht="20.1" customHeight="1" spans="1:7">
      <c r="A27" s="677"/>
      <c r="B27" s="677"/>
      <c r="C27" s="677"/>
      <c r="D27" s="677"/>
      <c r="E27" s="677"/>
      <c r="F27" s="677"/>
      <c r="G27" s="677"/>
    </row>
    <row r="28" ht="21.6" customHeight="1" spans="1:7">
      <c r="A28" s="677"/>
      <c r="B28" s="677"/>
      <c r="C28" s="677"/>
      <c r="D28" s="677"/>
      <c r="E28" s="677"/>
      <c r="F28" s="677"/>
      <c r="G28" s="677"/>
    </row>
    <row r="29" ht="21.6" customHeight="1" spans="1:7">
      <c r="A29" s="677"/>
      <c r="B29" s="677"/>
      <c r="C29" s="677"/>
      <c r="D29" s="677"/>
      <c r="E29" s="677"/>
      <c r="F29" s="677"/>
      <c r="G29" s="677"/>
    </row>
    <row r="30" ht="21.6" customHeight="1" spans="1:7">
      <c r="A30" s="677"/>
      <c r="B30" s="677"/>
      <c r="C30" s="677"/>
      <c r="D30" s="677"/>
      <c r="E30" s="677"/>
      <c r="F30" s="677"/>
      <c r="G30" s="677"/>
    </row>
    <row r="31" spans="1:7">
      <c r="A31" s="677"/>
      <c r="B31" s="677"/>
      <c r="C31" s="677"/>
      <c r="D31" s="677"/>
      <c r="E31" s="677"/>
      <c r="F31" s="677"/>
      <c r="G31" s="677"/>
    </row>
    <row r="32" spans="1:7">
      <c r="A32" s="681"/>
      <c r="B32" s="681"/>
      <c r="C32" s="681"/>
      <c r="D32" s="681"/>
      <c r="E32" s="681"/>
      <c r="F32" s="681"/>
      <c r="G32" s="681"/>
    </row>
    <row r="33" spans="1:7">
      <c r="A33" s="681"/>
      <c r="B33" s="681"/>
      <c r="C33" s="681"/>
      <c r="D33" s="681"/>
      <c r="E33" s="681"/>
      <c r="F33" s="681"/>
      <c r="G33" s="681"/>
    </row>
    <row r="34" spans="1:7">
      <c r="A34" s="681"/>
      <c r="B34" s="681"/>
      <c r="C34" s="681"/>
      <c r="D34" s="681"/>
      <c r="E34" s="681"/>
      <c r="F34" s="681"/>
      <c r="G34" s="681"/>
    </row>
    <row r="35" spans="1:7">
      <c r="A35" s="681"/>
      <c r="B35" s="681"/>
      <c r="C35" s="681"/>
      <c r="D35" s="681"/>
      <c r="E35" s="681"/>
      <c r="F35" s="681"/>
      <c r="G35" s="681"/>
    </row>
    <row r="36" spans="1:7">
      <c r="A36" s="681"/>
      <c r="B36" s="681"/>
      <c r="C36" s="681"/>
      <c r="D36" s="681"/>
      <c r="E36" s="681"/>
      <c r="F36" s="681"/>
      <c r="G36" s="681"/>
    </row>
    <row r="37" spans="1:7">
      <c r="A37" s="681"/>
      <c r="B37" s="681"/>
      <c r="C37" s="681"/>
      <c r="D37" s="681"/>
      <c r="E37" s="681"/>
      <c r="F37" s="681"/>
      <c r="G37" s="681"/>
    </row>
    <row r="38" spans="1:7">
      <c r="A38" s="681"/>
      <c r="B38" s="681"/>
      <c r="C38" s="681"/>
      <c r="D38" s="681"/>
      <c r="E38" s="681"/>
      <c r="F38" s="681"/>
      <c r="G38" s="681"/>
    </row>
    <row r="39" spans="1:7">
      <c r="A39" s="681"/>
      <c r="B39" s="681"/>
      <c r="C39" s="681"/>
      <c r="D39" s="681"/>
      <c r="E39" s="681"/>
      <c r="F39" s="681"/>
      <c r="G39" s="681"/>
    </row>
    <row r="40" spans="1:7">
      <c r="A40" s="681"/>
      <c r="B40" s="681"/>
      <c r="C40" s="681"/>
      <c r="D40" s="681"/>
      <c r="E40" s="681"/>
      <c r="F40" s="681"/>
      <c r="G40" s="681"/>
    </row>
    <row r="41" spans="1:7">
      <c r="A41" s="681"/>
      <c r="B41" s="681"/>
      <c r="C41" s="681"/>
      <c r="D41" s="681"/>
      <c r="E41" s="681"/>
      <c r="F41" s="681"/>
      <c r="G41" s="681"/>
    </row>
    <row r="42" spans="1:7">
      <c r="A42" s="681"/>
      <c r="B42" s="681"/>
      <c r="C42" s="681"/>
      <c r="D42" s="681"/>
      <c r="E42" s="681"/>
      <c r="F42" s="681"/>
      <c r="G42" s="681"/>
    </row>
    <row r="43" spans="1:7">
      <c r="A43" s="681"/>
      <c r="B43" s="681"/>
      <c r="C43" s="681"/>
      <c r="D43" s="681"/>
      <c r="E43" s="681"/>
      <c r="F43" s="681"/>
      <c r="G43" s="681"/>
    </row>
    <row r="44" spans="1:7">
      <c r="A44" s="681"/>
      <c r="B44" s="681"/>
      <c r="C44" s="681"/>
      <c r="D44" s="681"/>
      <c r="E44" s="681"/>
      <c r="F44" s="681"/>
      <c r="G44" s="681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</sheetData>
  <mergeCells count="2">
    <mergeCell ref="E4:F4"/>
    <mergeCell ref="E5:F5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workbookViewId="0">
      <selection activeCell="J22" sqref="J22"/>
    </sheetView>
  </sheetViews>
  <sheetFormatPr defaultColWidth="10" defaultRowHeight="12.75"/>
  <cols>
    <col min="1" max="1" width="1.28333333333333" style="620" customWidth="1"/>
    <col min="2" max="2" width="38.8583333333333" style="620" customWidth="1"/>
    <col min="3" max="3" width="7.70833333333333" style="620" customWidth="1"/>
    <col min="4" max="4" width="8.56666666666667" style="620" customWidth="1"/>
    <col min="5" max="5" width="9.14166666666667" style="620" customWidth="1"/>
    <col min="6" max="6" width="0.708333333333333" style="620" customWidth="1"/>
    <col min="7" max="7" width="7.14166666666667" style="620" customWidth="1"/>
    <col min="8" max="8" width="7.56666666666667" style="620" customWidth="1"/>
    <col min="9" max="9" width="6.70833333333333" style="620" customWidth="1"/>
    <col min="10" max="16384" width="10" style="620"/>
  </cols>
  <sheetData>
    <row r="1" s="621" customFormat="1" ht="20.1" customHeight="1" spans="1:9">
      <c r="A1" s="624" t="s">
        <v>372</v>
      </c>
      <c r="B1" s="624"/>
      <c r="C1" s="626"/>
      <c r="D1" s="626"/>
      <c r="E1" s="626"/>
      <c r="F1" s="626"/>
      <c r="G1" s="626"/>
      <c r="I1" s="655"/>
    </row>
    <row r="2" ht="18" customHeight="1" spans="1:9">
      <c r="A2" s="624"/>
      <c r="B2" s="624"/>
      <c r="C2" s="619"/>
      <c r="D2" s="619"/>
      <c r="E2" s="619"/>
      <c r="F2" s="619"/>
      <c r="G2" s="619"/>
      <c r="I2" s="656"/>
    </row>
    <row r="3" s="622" customFormat="1" ht="18" customHeight="1" spans="1:9">
      <c r="A3" s="595"/>
      <c r="B3" s="595"/>
      <c r="C3" s="595"/>
      <c r="D3" s="595"/>
      <c r="E3" s="595"/>
      <c r="F3" s="595"/>
      <c r="G3" s="596"/>
      <c r="I3" s="657"/>
    </row>
    <row r="4" s="622" customFormat="1" ht="15" customHeight="1" spans="1:9">
      <c r="A4" s="598"/>
      <c r="B4" s="598"/>
      <c r="C4" s="328" t="s">
        <v>160</v>
      </c>
      <c r="D4" s="328"/>
      <c r="E4" s="328"/>
      <c r="F4" s="328"/>
      <c r="G4" s="342" t="s">
        <v>373</v>
      </c>
      <c r="H4" s="342"/>
      <c r="I4" s="342"/>
    </row>
    <row r="5" s="622" customFormat="1" ht="15" customHeight="1" spans="1:9">
      <c r="A5" s="599"/>
      <c r="B5" s="599"/>
      <c r="C5" s="633"/>
      <c r="D5" s="633"/>
      <c r="E5" s="633"/>
      <c r="F5" s="329"/>
      <c r="G5" s="600" t="s">
        <v>374</v>
      </c>
      <c r="H5" s="600"/>
      <c r="I5" s="600"/>
    </row>
    <row r="6" s="622" customFormat="1" ht="15" customHeight="1" spans="1:9">
      <c r="A6" s="599"/>
      <c r="B6" s="599"/>
      <c r="C6" s="342" t="s">
        <v>375</v>
      </c>
      <c r="D6" s="342" t="s">
        <v>376</v>
      </c>
      <c r="E6" s="342" t="s">
        <v>377</v>
      </c>
      <c r="F6" s="329"/>
      <c r="G6" s="342" t="s">
        <v>375</v>
      </c>
      <c r="H6" s="342" t="s">
        <v>376</v>
      </c>
      <c r="I6" s="342" t="s">
        <v>377</v>
      </c>
    </row>
    <row r="7" s="622" customFormat="1" ht="15" customHeight="1" spans="1:9">
      <c r="A7" s="599"/>
      <c r="B7" s="599"/>
      <c r="C7" s="634" t="s">
        <v>378</v>
      </c>
      <c r="D7" s="634" t="s">
        <v>379</v>
      </c>
      <c r="E7" s="634" t="s">
        <v>380</v>
      </c>
      <c r="F7" s="329"/>
      <c r="G7" s="634" t="s">
        <v>381</v>
      </c>
      <c r="H7" s="634" t="s">
        <v>379</v>
      </c>
      <c r="I7" s="634" t="s">
        <v>380</v>
      </c>
    </row>
    <row r="8" s="622" customFormat="1" ht="15" customHeight="1" spans="1:9">
      <c r="A8" s="599"/>
      <c r="B8" s="599"/>
      <c r="C8" s="600" t="s">
        <v>382</v>
      </c>
      <c r="D8" s="600" t="s">
        <v>383</v>
      </c>
      <c r="E8" s="600" t="s">
        <v>384</v>
      </c>
      <c r="F8" s="633"/>
      <c r="G8" s="600" t="s">
        <v>385</v>
      </c>
      <c r="H8" s="600"/>
      <c r="I8" s="600"/>
    </row>
    <row r="9" s="622" customFormat="1" ht="20.1" customHeight="1" spans="1:9">
      <c r="A9" s="595"/>
      <c r="B9" s="595"/>
      <c r="C9" s="329"/>
      <c r="D9" s="329"/>
      <c r="E9" s="329"/>
      <c r="F9" s="329"/>
      <c r="G9" s="329"/>
      <c r="I9" s="657"/>
    </row>
    <row r="10" s="623" customFormat="1" ht="20.1" customHeight="1" spans="1:9">
      <c r="A10" s="635" t="s">
        <v>37</v>
      </c>
      <c r="B10" s="635"/>
      <c r="C10" s="636">
        <v>159294</v>
      </c>
      <c r="D10" s="636">
        <v>1521258.77004482</v>
      </c>
      <c r="E10" s="636">
        <v>1052575</v>
      </c>
      <c r="F10" s="636"/>
      <c r="G10" s="648">
        <v>107.244854678758</v>
      </c>
      <c r="H10" s="648">
        <v>95.6249493709006</v>
      </c>
      <c r="I10" s="658">
        <v>107.259826439982</v>
      </c>
    </row>
    <row r="11" s="623" customFormat="1" ht="18" customHeight="1" spans="1:9">
      <c r="A11" s="635" t="s">
        <v>386</v>
      </c>
      <c r="B11" s="635"/>
      <c r="C11" s="637"/>
      <c r="D11" s="636"/>
      <c r="E11" s="636"/>
      <c r="F11" s="636"/>
      <c r="G11" s="648"/>
      <c r="H11" s="649"/>
      <c r="I11" s="659"/>
    </row>
    <row r="12" s="623" customFormat="1" ht="18" customHeight="1" spans="1:9">
      <c r="A12" s="638"/>
      <c r="B12" s="628" t="s">
        <v>387</v>
      </c>
      <c r="C12" s="639">
        <v>1776</v>
      </c>
      <c r="D12" s="640">
        <v>25837.306792414</v>
      </c>
      <c r="E12" s="640">
        <v>11394</v>
      </c>
      <c r="F12" s="640"/>
      <c r="G12" s="650">
        <v>90.6584992343032</v>
      </c>
      <c r="H12" s="650">
        <v>61.4610747806771</v>
      </c>
      <c r="I12" s="660">
        <v>74.3879349742117</v>
      </c>
    </row>
    <row r="13" s="623" customFormat="1" ht="18" customHeight="1" spans="1:9">
      <c r="A13" s="638"/>
      <c r="B13" s="628" t="s">
        <v>388</v>
      </c>
      <c r="C13" s="640">
        <v>38031</v>
      </c>
      <c r="D13" s="640">
        <v>473289.684611719</v>
      </c>
      <c r="E13" s="640">
        <v>537501</v>
      </c>
      <c r="F13" s="640"/>
      <c r="G13" s="650">
        <v>104.800352723966</v>
      </c>
      <c r="H13" s="650">
        <v>111.296538242004</v>
      </c>
      <c r="I13" s="660">
        <v>118.255281326041</v>
      </c>
    </row>
    <row r="14" s="622" customFormat="1" ht="18" customHeight="1" spans="1:9">
      <c r="A14" s="641"/>
      <c r="B14" s="642" t="s">
        <v>44</v>
      </c>
      <c r="C14" s="595">
        <v>796</v>
      </c>
      <c r="D14" s="643">
        <v>19381.962685785</v>
      </c>
      <c r="E14" s="643">
        <v>4811</v>
      </c>
      <c r="F14" s="643"/>
      <c r="G14" s="651">
        <v>109.041095890411</v>
      </c>
      <c r="H14" s="651">
        <v>77.8394795427027</v>
      </c>
      <c r="I14" s="661">
        <v>87.2031901395686</v>
      </c>
    </row>
    <row r="15" s="622" customFormat="1" ht="18" customHeight="1" spans="1:9">
      <c r="A15" s="641"/>
      <c r="B15" s="642" t="s">
        <v>45</v>
      </c>
      <c r="C15" s="595">
        <v>18816</v>
      </c>
      <c r="D15" s="643">
        <v>228896.363233322</v>
      </c>
      <c r="E15" s="643">
        <v>446902</v>
      </c>
      <c r="F15" s="643"/>
      <c r="G15" s="651">
        <v>101.477726243124</v>
      </c>
      <c r="H15" s="651">
        <v>121.20888458125</v>
      </c>
      <c r="I15" s="661">
        <v>127.511776739833</v>
      </c>
    </row>
    <row r="16" s="622" customFormat="1" ht="18" customHeight="1" spans="1:9">
      <c r="A16" s="641"/>
      <c r="B16" s="642" t="s">
        <v>389</v>
      </c>
      <c r="C16" s="595">
        <v>1121</v>
      </c>
      <c r="D16" s="643">
        <v>26901.611014199</v>
      </c>
      <c r="E16" s="643">
        <v>6691</v>
      </c>
      <c r="F16" s="643"/>
      <c r="G16" s="651">
        <v>105.555555555556</v>
      </c>
      <c r="H16" s="651">
        <v>65.3376280860577</v>
      </c>
      <c r="I16" s="661">
        <v>108.216076338347</v>
      </c>
    </row>
    <row r="17" s="622" customFormat="1" ht="18" customHeight="1" spans="1:9">
      <c r="A17" s="641"/>
      <c r="B17" s="642" t="s">
        <v>48</v>
      </c>
      <c r="C17" s="643">
        <v>17298</v>
      </c>
      <c r="D17" s="643">
        <v>198109.747678413</v>
      </c>
      <c r="E17" s="643">
        <v>79097</v>
      </c>
      <c r="F17" s="643"/>
      <c r="G17" s="651">
        <v>108.417424005014</v>
      </c>
      <c r="H17" s="651">
        <v>116.307078093055</v>
      </c>
      <c r="I17" s="661">
        <v>85.6519432141813</v>
      </c>
    </row>
    <row r="18" s="622" customFormat="1" ht="18" customHeight="1" spans="1:9">
      <c r="A18" s="638"/>
      <c r="B18" s="628" t="s">
        <v>49</v>
      </c>
      <c r="C18" s="640">
        <v>119487</v>
      </c>
      <c r="D18" s="640">
        <v>1022131.77864069</v>
      </c>
      <c r="E18" s="640">
        <v>503680</v>
      </c>
      <c r="F18" s="640"/>
      <c r="G18" s="650">
        <v>108.343836423811</v>
      </c>
      <c r="H18" s="650">
        <v>90.9717804082548</v>
      </c>
      <c r="I18" s="660">
        <v>98.4732809503235</v>
      </c>
    </row>
    <row r="19" s="622" customFormat="1" ht="18" customHeight="1" spans="1:9">
      <c r="A19" s="641"/>
      <c r="B19" s="642" t="s">
        <v>390</v>
      </c>
      <c r="C19" s="595">
        <v>62075</v>
      </c>
      <c r="D19" s="595">
        <v>403191</v>
      </c>
      <c r="E19" s="595">
        <v>239427</v>
      </c>
      <c r="F19" s="595"/>
      <c r="G19" s="651">
        <v>116.825068222452</v>
      </c>
      <c r="H19" s="651">
        <v>140.416328732266</v>
      </c>
      <c r="I19" s="661">
        <v>107.739833593578</v>
      </c>
    </row>
    <row r="20" s="622" customFormat="1" ht="18" customHeight="1" spans="1:9">
      <c r="A20" s="641"/>
      <c r="B20" s="642" t="s">
        <v>391</v>
      </c>
      <c r="C20" s="595">
        <v>7919</v>
      </c>
      <c r="D20" s="595">
        <v>52328.420303009</v>
      </c>
      <c r="E20" s="595">
        <v>34414</v>
      </c>
      <c r="F20" s="595"/>
      <c r="G20" s="651">
        <v>111.834486654427</v>
      </c>
      <c r="H20" s="651">
        <v>65.3679076353365</v>
      </c>
      <c r="I20" s="661">
        <v>99.2988429465909</v>
      </c>
    </row>
    <row r="21" s="622" customFormat="1" ht="18" customHeight="1" spans="1:9">
      <c r="A21" s="641"/>
      <c r="B21" s="642" t="s">
        <v>52</v>
      </c>
      <c r="C21" s="595">
        <v>6748</v>
      </c>
      <c r="D21" s="595">
        <v>40158.391168875</v>
      </c>
      <c r="E21" s="595">
        <v>29829</v>
      </c>
      <c r="F21" s="595"/>
      <c r="G21" s="651">
        <v>104.232313870868</v>
      </c>
      <c r="H21" s="651">
        <v>86.5500903951105</v>
      </c>
      <c r="I21" s="661">
        <v>98.3060343407046</v>
      </c>
    </row>
    <row r="22" s="622" customFormat="1" ht="18" customHeight="1" spans="1:9">
      <c r="A22" s="641"/>
      <c r="B22" s="642" t="s">
        <v>53</v>
      </c>
      <c r="C22" s="595">
        <v>4692</v>
      </c>
      <c r="D22" s="595">
        <v>18360.018593553</v>
      </c>
      <c r="E22" s="595">
        <v>23220</v>
      </c>
      <c r="F22" s="595"/>
      <c r="G22" s="651">
        <v>105.747126436782</v>
      </c>
      <c r="H22" s="651">
        <v>56.6529182181606</v>
      </c>
      <c r="I22" s="661">
        <v>94.5285784074255</v>
      </c>
    </row>
    <row r="23" s="622" customFormat="1" ht="18" customHeight="1" spans="1:9">
      <c r="A23" s="641"/>
      <c r="B23" s="642" t="s">
        <v>392</v>
      </c>
      <c r="C23" s="595">
        <v>1393</v>
      </c>
      <c r="D23" s="595">
        <v>33758.871903256</v>
      </c>
      <c r="E23" s="595">
        <v>6460</v>
      </c>
      <c r="F23" s="595"/>
      <c r="G23" s="651">
        <v>83.015494636472</v>
      </c>
      <c r="H23" s="651">
        <v>67.6027343164631</v>
      </c>
      <c r="I23" s="661">
        <v>82.7886710239652</v>
      </c>
    </row>
    <row r="24" s="622" customFormat="1" ht="18" customHeight="1" spans="1:9">
      <c r="A24" s="641"/>
      <c r="B24" s="642" t="s">
        <v>393</v>
      </c>
      <c r="C24" s="595">
        <v>4725</v>
      </c>
      <c r="D24" s="595">
        <v>296860.149801887</v>
      </c>
      <c r="E24" s="595">
        <v>25959</v>
      </c>
      <c r="F24" s="595"/>
      <c r="G24" s="651">
        <v>54.9866170138485</v>
      </c>
      <c r="H24" s="651">
        <v>64.7510203047107</v>
      </c>
      <c r="I24" s="661">
        <v>47.709102938744</v>
      </c>
    </row>
    <row r="25" s="622" customFormat="1" ht="27" customHeight="1" spans="1:9">
      <c r="A25" s="641"/>
      <c r="B25" s="642" t="s">
        <v>394</v>
      </c>
      <c r="C25" s="595">
        <v>12795</v>
      </c>
      <c r="D25" s="595">
        <v>83148.981318307</v>
      </c>
      <c r="E25" s="595">
        <v>55488</v>
      </c>
      <c r="F25" s="595"/>
      <c r="G25" s="651">
        <v>105.032014447546</v>
      </c>
      <c r="H25" s="651">
        <v>121.290039917623</v>
      </c>
      <c r="I25" s="661">
        <v>99.8650180875763</v>
      </c>
    </row>
    <row r="26" s="622" customFormat="1" ht="18" customHeight="1" spans="1:9">
      <c r="A26" s="641"/>
      <c r="B26" s="642" t="s">
        <v>59</v>
      </c>
      <c r="C26" s="595">
        <v>5359</v>
      </c>
      <c r="D26" s="595">
        <v>19528.288289792</v>
      </c>
      <c r="E26" s="595">
        <v>24561</v>
      </c>
      <c r="F26" s="595"/>
      <c r="G26" s="651">
        <v>126.990521327014</v>
      </c>
      <c r="H26" s="651">
        <v>116.158921492441</v>
      </c>
      <c r="I26" s="661">
        <v>119.072089979154</v>
      </c>
    </row>
    <row r="27" s="622" customFormat="1" ht="18" customHeight="1" spans="1:9">
      <c r="A27" s="641"/>
      <c r="B27" s="642" t="s">
        <v>60</v>
      </c>
      <c r="C27" s="595">
        <v>1638</v>
      </c>
      <c r="D27" s="595">
        <v>13696.552692867</v>
      </c>
      <c r="E27" s="595">
        <v>9177</v>
      </c>
      <c r="F27" s="595"/>
      <c r="G27" s="651">
        <v>111.808873720137</v>
      </c>
      <c r="H27" s="651">
        <v>104.295407628703</v>
      </c>
      <c r="I27" s="661">
        <v>111.398397669337</v>
      </c>
    </row>
    <row r="28" s="622" customFormat="1" ht="18" customHeight="1" spans="1:9">
      <c r="A28" s="641"/>
      <c r="B28" s="642" t="s">
        <v>61</v>
      </c>
      <c r="C28" s="595">
        <v>1190</v>
      </c>
      <c r="D28" s="595">
        <v>7357.437766665</v>
      </c>
      <c r="E28" s="595">
        <v>5247</v>
      </c>
      <c r="F28" s="595"/>
      <c r="G28" s="651">
        <v>101.970865467009</v>
      </c>
      <c r="H28" s="651">
        <v>54.3218308219496</v>
      </c>
      <c r="I28" s="661">
        <v>98.2952416635444</v>
      </c>
    </row>
    <row r="29" ht="27" customHeight="1" spans="1:9">
      <c r="A29" s="641"/>
      <c r="B29" s="642" t="s">
        <v>395</v>
      </c>
      <c r="C29" s="595">
        <v>9358</v>
      </c>
      <c r="D29" s="595">
        <v>49209.8113328</v>
      </c>
      <c r="E29" s="595">
        <v>43834</v>
      </c>
      <c r="F29" s="595"/>
      <c r="G29" s="651">
        <v>114.05240706886</v>
      </c>
      <c r="H29" s="651">
        <v>94.8080314394954</v>
      </c>
      <c r="I29" s="661">
        <v>104.790819985656</v>
      </c>
    </row>
    <row r="30" ht="18" customHeight="1" spans="1:9">
      <c r="A30" s="641"/>
      <c r="B30" s="642" t="s">
        <v>62</v>
      </c>
      <c r="C30" s="595">
        <v>1595</v>
      </c>
      <c r="D30" s="595">
        <v>4533.855469677</v>
      </c>
      <c r="E30" s="595">
        <v>6064</v>
      </c>
      <c r="F30" s="595"/>
      <c r="G30" s="651">
        <v>96.7839805825243</v>
      </c>
      <c r="H30" s="651">
        <v>86.7994624474449</v>
      </c>
      <c r="I30" s="661">
        <v>102.989130434783</v>
      </c>
    </row>
    <row r="31" ht="18" customHeight="1" spans="3:9">
      <c r="C31" s="619"/>
      <c r="D31" s="644"/>
      <c r="E31" s="644"/>
      <c r="F31" s="644"/>
      <c r="G31" s="652"/>
      <c r="H31" s="653"/>
      <c r="I31" s="662"/>
    </row>
    <row r="32" ht="18" customHeight="1" spans="1:9">
      <c r="A32" s="601"/>
      <c r="B32" s="601"/>
      <c r="C32" s="601"/>
      <c r="D32" s="601"/>
      <c r="E32" s="601"/>
      <c r="F32" s="654"/>
      <c r="G32" s="652"/>
      <c r="H32" s="653"/>
      <c r="I32" s="662"/>
    </row>
    <row r="33" ht="18" customHeight="1" spans="2:9">
      <c r="B33" s="645"/>
      <c r="C33" s="646"/>
      <c r="D33" s="647"/>
      <c r="E33" s="646"/>
      <c r="G33" s="652"/>
      <c r="H33" s="652"/>
      <c r="I33" s="663"/>
    </row>
    <row r="34" ht="18" customHeight="1" spans="2:9">
      <c r="B34" s="645"/>
      <c r="C34" s="646"/>
      <c r="D34" s="647"/>
      <c r="E34" s="646"/>
      <c r="G34" s="652"/>
      <c r="H34" s="652"/>
      <c r="I34" s="663"/>
    </row>
    <row r="35" ht="18" customHeight="1" spans="2:9">
      <c r="B35" s="645"/>
      <c r="C35" s="646"/>
      <c r="D35" s="647"/>
      <c r="E35" s="646"/>
      <c r="G35" s="652"/>
      <c r="H35" s="652"/>
      <c r="I35" s="663"/>
    </row>
    <row r="36" ht="18" customHeight="1" spans="2:9">
      <c r="B36" s="645"/>
      <c r="C36" s="646"/>
      <c r="D36" s="647"/>
      <c r="E36" s="646"/>
      <c r="G36" s="652"/>
      <c r="H36" s="652"/>
      <c r="I36" s="663"/>
    </row>
    <row r="37" ht="18" customHeight="1" spans="2:9">
      <c r="B37" s="645"/>
      <c r="C37" s="646"/>
      <c r="D37" s="647"/>
      <c r="E37" s="646"/>
      <c r="G37" s="652"/>
      <c r="H37" s="652"/>
      <c r="I37" s="663"/>
    </row>
    <row r="38" ht="18" customHeight="1" spans="2:9">
      <c r="B38" s="645"/>
      <c r="C38" s="646"/>
      <c r="D38" s="647"/>
      <c r="E38" s="646"/>
      <c r="G38" s="652"/>
      <c r="H38" s="652"/>
      <c r="I38" s="663"/>
    </row>
    <row r="39" ht="20.1" customHeight="1" spans="1:9">
      <c r="A39" s="619"/>
      <c r="B39" s="619"/>
      <c r="C39" s="619"/>
      <c r="D39" s="619"/>
      <c r="E39" s="619"/>
      <c r="F39" s="619"/>
      <c r="G39" s="619"/>
      <c r="I39" s="656"/>
    </row>
    <row r="40" ht="15" customHeight="1" spans="1:9">
      <c r="A40" s="619"/>
      <c r="B40" s="619"/>
      <c r="C40" s="619"/>
      <c r="D40" s="619"/>
      <c r="E40" s="619"/>
      <c r="F40" s="619"/>
      <c r="G40" s="619"/>
      <c r="I40" s="656"/>
    </row>
    <row r="41" ht="15" customHeight="1" spans="1:9">
      <c r="A41" s="619"/>
      <c r="B41" s="619"/>
      <c r="C41" s="619"/>
      <c r="D41" s="619"/>
      <c r="E41" s="619"/>
      <c r="F41" s="619"/>
      <c r="G41" s="619"/>
      <c r="I41" s="656"/>
    </row>
    <row r="42" ht="20.1" customHeight="1" spans="1:9">
      <c r="A42" s="619"/>
      <c r="B42" s="619"/>
      <c r="C42" s="619"/>
      <c r="D42" s="619"/>
      <c r="E42" s="619"/>
      <c r="F42" s="619"/>
      <c r="G42" s="619"/>
      <c r="I42" s="656"/>
    </row>
    <row r="43" ht="20.1" customHeight="1" spans="1:9">
      <c r="A43" s="619"/>
      <c r="B43" s="619"/>
      <c r="C43" s="619"/>
      <c r="D43" s="619"/>
      <c r="E43" s="619"/>
      <c r="F43" s="619"/>
      <c r="G43" s="619"/>
      <c r="I43" s="656"/>
    </row>
    <row r="44" ht="20.1" customHeight="1" spans="1:9">
      <c r="A44" s="619"/>
      <c r="B44" s="619"/>
      <c r="C44" s="619"/>
      <c r="D44" s="619"/>
      <c r="E44" s="619"/>
      <c r="F44" s="619"/>
      <c r="G44" s="619"/>
      <c r="I44" s="656"/>
    </row>
    <row r="45" ht="20.1" customHeight="1" spans="1:9">
      <c r="A45" s="619"/>
      <c r="B45" s="619"/>
      <c r="C45" s="619"/>
      <c r="D45" s="619"/>
      <c r="E45" s="619"/>
      <c r="F45" s="619"/>
      <c r="G45" s="619"/>
      <c r="I45" s="656"/>
    </row>
    <row r="46" ht="20.1" customHeight="1" spans="1:9">
      <c r="A46" s="619"/>
      <c r="B46" s="619"/>
      <c r="C46" s="619"/>
      <c r="D46" s="619"/>
      <c r="E46" s="619"/>
      <c r="F46" s="619"/>
      <c r="G46" s="619"/>
      <c r="I46" s="656"/>
    </row>
    <row r="47" ht="20.1" customHeight="1" spans="1:9">
      <c r="A47" s="619"/>
      <c r="B47" s="619"/>
      <c r="C47" s="619"/>
      <c r="D47" s="619"/>
      <c r="E47" s="619"/>
      <c r="F47" s="619"/>
      <c r="G47" s="619"/>
      <c r="I47" s="656"/>
    </row>
    <row r="48" ht="20.1" customHeight="1" spans="1:6">
      <c r="A48" s="5"/>
      <c r="B48" s="5"/>
      <c r="C48" s="5"/>
      <c r="D48" s="5"/>
      <c r="E48" s="5"/>
      <c r="F48" s="5"/>
    </row>
    <row r="49" ht="20.1" customHeight="1" spans="1:7">
      <c r="A49" s="5"/>
      <c r="B49" s="5"/>
      <c r="C49" s="5"/>
      <c r="D49" s="5"/>
      <c r="E49" s="5"/>
      <c r="F49" s="5"/>
      <c r="G49" s="5"/>
    </row>
    <row r="50" ht="20.1" customHeight="1" spans="1:7">
      <c r="A50" s="5"/>
      <c r="B50" s="5"/>
      <c r="C50" s="5"/>
      <c r="D50" s="5"/>
      <c r="E50" s="5"/>
      <c r="F50" s="5"/>
      <c r="G50" s="5"/>
    </row>
    <row r="51" ht="20.1" customHeight="1" spans="1:7">
      <c r="A51" s="5"/>
      <c r="B51" s="5"/>
      <c r="C51" s="5"/>
      <c r="D51" s="5"/>
      <c r="E51" s="5"/>
      <c r="F51" s="5"/>
      <c r="G51" s="5"/>
    </row>
    <row r="52" ht="20.1" customHeight="1" spans="1:7">
      <c r="A52" s="5"/>
      <c r="B52" s="5"/>
      <c r="C52" s="5"/>
      <c r="D52" s="5"/>
      <c r="E52" s="5"/>
      <c r="F52" s="5"/>
      <c r="G52" s="5"/>
    </row>
    <row r="53" ht="20.1" customHeight="1" spans="1:7">
      <c r="A53" s="5"/>
      <c r="B53" s="5"/>
      <c r="C53" s="5"/>
      <c r="D53" s="5"/>
      <c r="E53" s="5"/>
      <c r="F53" s="5"/>
      <c r="G53" s="5"/>
    </row>
    <row r="54" ht="20.1" customHeight="1" spans="1:7">
      <c r="A54" s="5"/>
      <c r="B54" s="5"/>
      <c r="C54" s="5"/>
      <c r="D54" s="5"/>
      <c r="E54" s="5"/>
      <c r="F54" s="5"/>
      <c r="G54" s="5"/>
    </row>
    <row r="55" ht="20.1" customHeight="1" spans="1:7">
      <c r="A55" s="5"/>
      <c r="B55" s="5"/>
      <c r="C55" s="5"/>
      <c r="D55" s="5"/>
      <c r="E55" s="5"/>
      <c r="F55" s="5"/>
      <c r="G55" s="5"/>
    </row>
    <row r="56" ht="20.1" customHeight="1" spans="1:7">
      <c r="A56" s="5"/>
      <c r="B56" s="5"/>
      <c r="C56" s="5"/>
      <c r="D56" s="5"/>
      <c r="E56" s="5"/>
      <c r="F56" s="5"/>
      <c r="G56" s="5"/>
    </row>
    <row r="57" ht="20.1" customHeight="1" spans="1:7">
      <c r="A57" s="5"/>
      <c r="B57" s="5"/>
      <c r="C57" s="5"/>
      <c r="D57" s="5"/>
      <c r="E57" s="5"/>
      <c r="F57" s="5"/>
      <c r="G57" s="5"/>
    </row>
    <row r="58" ht="20.1" customHeight="1" spans="1:7">
      <c r="A58" s="5"/>
      <c r="B58" s="5"/>
      <c r="C58" s="5"/>
      <c r="D58" s="5"/>
      <c r="E58" s="5"/>
      <c r="F58" s="5"/>
      <c r="G58" s="5"/>
    </row>
    <row r="59" ht="20.1" customHeight="1" spans="1:7">
      <c r="A59" s="5"/>
      <c r="B59" s="5"/>
      <c r="C59" s="5"/>
      <c r="D59" s="5"/>
      <c r="E59" s="5"/>
      <c r="F59" s="5"/>
      <c r="G59" s="5"/>
    </row>
    <row r="60" ht="20.1" customHeight="1" spans="1:7">
      <c r="A60" s="5"/>
      <c r="B60" s="5"/>
      <c r="C60" s="5"/>
      <c r="D60" s="5"/>
      <c r="E60" s="5"/>
      <c r="F60" s="5"/>
      <c r="G60" s="5"/>
    </row>
    <row r="61" ht="20.1" customHeight="1" spans="1:7">
      <c r="A61" s="5"/>
      <c r="B61" s="5"/>
      <c r="C61" s="5"/>
      <c r="D61" s="5"/>
      <c r="E61" s="5"/>
      <c r="F61" s="5"/>
      <c r="G61" s="5"/>
    </row>
    <row r="62" ht="20.1" customHeight="1" spans="1:7">
      <c r="A62" s="5"/>
      <c r="B62" s="5"/>
      <c r="C62" s="5"/>
      <c r="D62" s="5"/>
      <c r="E62" s="5"/>
      <c r="F62" s="5"/>
      <c r="G62" s="5"/>
    </row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</sheetData>
  <mergeCells count="3">
    <mergeCell ref="G4:I4"/>
    <mergeCell ref="G5:I5"/>
    <mergeCell ref="C4:E5"/>
  </mergeCells>
  <pageMargins left="0.748031496062992" right="0.17" top="0.748031496062992" bottom="0.511811023622047" header="0.433070866141732" footer="0.31496062992126"/>
  <pageSetup paperSize="9" firstPageNumber="56" orientation="portrait" useFirstPageNumber="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workbookViewId="0">
      <selection activeCell="J22" sqref="J22"/>
    </sheetView>
  </sheetViews>
  <sheetFormatPr defaultColWidth="10" defaultRowHeight="12.75" outlineLevelCol="3"/>
  <cols>
    <col min="1" max="1" width="46.425" style="591" customWidth="1"/>
    <col min="2" max="2" width="12.5666666666667" style="591" customWidth="1"/>
    <col min="3" max="3" width="10.7083333333333" style="591" customWidth="1"/>
    <col min="4" max="4" width="17.2833333333333" style="591" customWidth="1"/>
    <col min="5" max="16384" width="10" style="591"/>
  </cols>
  <sheetData>
    <row r="1" s="588" customFormat="1" ht="20.1" customHeight="1" spans="1:4">
      <c r="A1" s="624" t="s">
        <v>396</v>
      </c>
      <c r="B1" s="625"/>
      <c r="C1" s="626"/>
      <c r="D1" s="621"/>
    </row>
    <row r="2" ht="20.1" customHeight="1" spans="1:4">
      <c r="A2" s="625"/>
      <c r="B2" s="625"/>
      <c r="C2" s="619"/>
      <c r="D2" s="620"/>
    </row>
    <row r="3" s="589" customFormat="1" ht="20.1" customHeight="1" spans="1:4">
      <c r="A3" s="595"/>
      <c r="B3" s="595"/>
      <c r="C3" s="596"/>
      <c r="D3" s="597" t="s">
        <v>397</v>
      </c>
    </row>
    <row r="4" s="589" customFormat="1" ht="16.15" customHeight="1" spans="1:4">
      <c r="A4" s="598"/>
      <c r="B4" s="342" t="s">
        <v>126</v>
      </c>
      <c r="C4" s="342" t="s">
        <v>126</v>
      </c>
      <c r="D4" s="342" t="s">
        <v>373</v>
      </c>
    </row>
    <row r="5" s="589" customFormat="1" ht="16.15" customHeight="1" spans="1:4">
      <c r="A5" s="599"/>
      <c r="B5" s="600">
        <v>2022</v>
      </c>
      <c r="C5" s="600">
        <v>2023</v>
      </c>
      <c r="D5" s="600" t="s">
        <v>374</v>
      </c>
    </row>
    <row r="6" s="589" customFormat="1" ht="20.1" customHeight="1" spans="1:4">
      <c r="A6" s="595"/>
      <c r="B6" s="329"/>
      <c r="C6" s="329"/>
      <c r="D6" s="329"/>
    </row>
    <row r="7" s="590" customFormat="1" ht="20.1" customHeight="1" spans="1:4">
      <c r="A7" s="601" t="s">
        <v>37</v>
      </c>
      <c r="B7" s="602">
        <v>59835</v>
      </c>
      <c r="C7" s="602">
        <v>58412</v>
      </c>
      <c r="D7" s="627">
        <v>97.6217932648116</v>
      </c>
    </row>
    <row r="8" s="590" customFormat="1" ht="20.1" customHeight="1" spans="1:4">
      <c r="A8" s="628" t="s">
        <v>387</v>
      </c>
      <c r="B8" s="605">
        <v>811</v>
      </c>
      <c r="C8" s="605">
        <v>805</v>
      </c>
      <c r="D8" s="629">
        <v>99.2601726263872</v>
      </c>
    </row>
    <row r="9" s="590" customFormat="1" ht="20.1" customHeight="1" spans="1:4">
      <c r="A9" s="628" t="s">
        <v>388</v>
      </c>
      <c r="B9" s="605">
        <v>15650</v>
      </c>
      <c r="C9" s="605">
        <v>15878</v>
      </c>
      <c r="D9" s="629">
        <v>101.456869009585</v>
      </c>
    </row>
    <row r="10" s="589" customFormat="1" ht="20.1" customHeight="1" spans="1:4">
      <c r="A10" s="630" t="s">
        <v>44</v>
      </c>
      <c r="B10" s="608">
        <v>432</v>
      </c>
      <c r="C10" s="608">
        <v>439</v>
      </c>
      <c r="D10" s="631">
        <v>101.62037037037</v>
      </c>
    </row>
    <row r="11" s="589" customFormat="1" ht="20.1" customHeight="1" spans="1:4">
      <c r="A11" s="630" t="s">
        <v>45</v>
      </c>
      <c r="B11" s="608">
        <v>6722</v>
      </c>
      <c r="C11" s="608">
        <v>6827</v>
      </c>
      <c r="D11" s="631">
        <v>101.562035108599</v>
      </c>
    </row>
    <row r="12" s="589" customFormat="1" ht="20.1" customHeight="1" spans="1:4">
      <c r="A12" s="630" t="s">
        <v>389</v>
      </c>
      <c r="B12" s="608">
        <v>912</v>
      </c>
      <c r="C12" s="608">
        <v>994</v>
      </c>
      <c r="D12" s="631">
        <v>108.991228070175</v>
      </c>
    </row>
    <row r="13" s="589" customFormat="1" ht="20.1" customHeight="1" spans="1:4">
      <c r="A13" s="630" t="s">
        <v>48</v>
      </c>
      <c r="B13" s="608">
        <v>7584</v>
      </c>
      <c r="C13" s="608">
        <v>7618</v>
      </c>
      <c r="D13" s="631">
        <v>100.448312236287</v>
      </c>
    </row>
    <row r="14" s="590" customFormat="1" ht="20.1" customHeight="1" spans="1:4">
      <c r="A14" s="632" t="s">
        <v>49</v>
      </c>
      <c r="B14" s="605">
        <v>43374</v>
      </c>
      <c r="C14" s="605">
        <v>41729</v>
      </c>
      <c r="D14" s="629">
        <v>96.2074053580486</v>
      </c>
    </row>
    <row r="15" s="589" customFormat="1" ht="20.1" customHeight="1" spans="1:4">
      <c r="A15" s="630" t="s">
        <v>390</v>
      </c>
      <c r="B15" s="608">
        <v>22103</v>
      </c>
      <c r="C15" s="608">
        <v>20884</v>
      </c>
      <c r="D15" s="631">
        <v>94.4849115504683</v>
      </c>
    </row>
    <row r="16" s="589" customFormat="1" ht="20.1" customHeight="1" spans="1:4">
      <c r="A16" s="630" t="s">
        <v>391</v>
      </c>
      <c r="B16" s="608">
        <v>2828</v>
      </c>
      <c r="C16" s="608">
        <v>2801</v>
      </c>
      <c r="D16" s="631">
        <v>99.045261669024</v>
      </c>
    </row>
    <row r="17" s="589" customFormat="1" ht="20.1" customHeight="1" spans="1:4">
      <c r="A17" s="630" t="s">
        <v>52</v>
      </c>
      <c r="B17" s="608">
        <v>3372</v>
      </c>
      <c r="C17" s="608">
        <v>3018</v>
      </c>
      <c r="D17" s="631">
        <v>89.5017793594306</v>
      </c>
    </row>
    <row r="18" s="589" customFormat="1" ht="20.1" customHeight="1" spans="1:4">
      <c r="A18" s="630" t="s">
        <v>53</v>
      </c>
      <c r="B18" s="608">
        <v>1131</v>
      </c>
      <c r="C18" s="608">
        <v>1170</v>
      </c>
      <c r="D18" s="631">
        <v>103.448275862069</v>
      </c>
    </row>
    <row r="19" s="589" customFormat="1" ht="20.1" customHeight="1" spans="1:4">
      <c r="A19" s="630" t="s">
        <v>392</v>
      </c>
      <c r="B19" s="608">
        <v>466</v>
      </c>
      <c r="C19" s="608">
        <v>537</v>
      </c>
      <c r="D19" s="631">
        <v>115.236051502146</v>
      </c>
    </row>
    <row r="20" s="589" customFormat="1" ht="20.1" customHeight="1" spans="1:4">
      <c r="A20" s="630" t="s">
        <v>393</v>
      </c>
      <c r="B20" s="608">
        <v>2081</v>
      </c>
      <c r="C20" s="608">
        <v>2270</v>
      </c>
      <c r="D20" s="631">
        <v>109.082172032677</v>
      </c>
    </row>
    <row r="21" s="589" customFormat="1" ht="28.15" customHeight="1" spans="1:4">
      <c r="A21" s="630" t="s">
        <v>398</v>
      </c>
      <c r="B21" s="608">
        <v>4067</v>
      </c>
      <c r="C21" s="608">
        <v>4239</v>
      </c>
      <c r="D21" s="631">
        <v>104.229161544136</v>
      </c>
    </row>
    <row r="22" s="589" customFormat="1" ht="20.1" customHeight="1" spans="1:4">
      <c r="A22" s="630" t="s">
        <v>59</v>
      </c>
      <c r="B22" s="608">
        <v>1473</v>
      </c>
      <c r="C22" s="608">
        <v>1480</v>
      </c>
      <c r="D22" s="631">
        <v>100.475220638153</v>
      </c>
    </row>
    <row r="23" s="589" customFormat="1" ht="20.1" customHeight="1" spans="1:4">
      <c r="A23" s="630" t="s">
        <v>60</v>
      </c>
      <c r="B23" s="608">
        <v>251</v>
      </c>
      <c r="C23" s="608">
        <v>287</v>
      </c>
      <c r="D23" s="631">
        <v>114.342629482072</v>
      </c>
    </row>
    <row r="24" s="589" customFormat="1" ht="20.1" customHeight="1" spans="1:4">
      <c r="A24" s="630" t="s">
        <v>61</v>
      </c>
      <c r="B24" s="608">
        <v>512</v>
      </c>
      <c r="C24" s="608">
        <v>459</v>
      </c>
      <c r="D24" s="631">
        <v>89.6484375</v>
      </c>
    </row>
    <row r="25" ht="28.15" customHeight="1" spans="1:4">
      <c r="A25" s="630" t="s">
        <v>399</v>
      </c>
      <c r="B25" s="608">
        <v>3338</v>
      </c>
      <c r="C25" s="608">
        <v>3036</v>
      </c>
      <c r="D25" s="631">
        <v>90.9526662672259</v>
      </c>
    </row>
    <row r="26" ht="20.1" customHeight="1" spans="1:4">
      <c r="A26" s="630" t="s">
        <v>62</v>
      </c>
      <c r="B26" s="608">
        <v>1752</v>
      </c>
      <c r="C26" s="608">
        <v>1548</v>
      </c>
      <c r="D26" s="631">
        <v>88.3561643835616</v>
      </c>
    </row>
    <row r="27" ht="20.1" customHeight="1" spans="1:4">
      <c r="A27" s="619"/>
      <c r="B27" s="619"/>
      <c r="C27" s="619"/>
      <c r="D27" s="620"/>
    </row>
    <row r="28" ht="20.1" customHeight="1" spans="1:4">
      <c r="A28" s="619"/>
      <c r="B28" s="619"/>
      <c r="C28" s="619"/>
      <c r="D28" s="620"/>
    </row>
    <row r="29" ht="20.1" customHeight="1" spans="1:4">
      <c r="A29" s="619"/>
      <c r="B29" s="619"/>
      <c r="C29" s="619"/>
      <c r="D29" s="620"/>
    </row>
    <row r="30" ht="20.1" customHeight="1" spans="1:4">
      <c r="A30" s="619"/>
      <c r="B30" s="619"/>
      <c r="C30" s="619"/>
      <c r="D30" s="620"/>
    </row>
    <row r="31" ht="20.1" customHeight="1" spans="1:4">
      <c r="A31" s="619"/>
      <c r="B31" s="619"/>
      <c r="C31" s="619"/>
      <c r="D31" s="620"/>
    </row>
    <row r="32" ht="20.1" customHeight="1" spans="1:4">
      <c r="A32" s="619"/>
      <c r="B32" s="619"/>
      <c r="C32" s="619"/>
      <c r="D32" s="620"/>
    </row>
    <row r="33" ht="20.1" customHeight="1" spans="1:4">
      <c r="A33" s="619"/>
      <c r="B33" s="619"/>
      <c r="C33" s="619"/>
      <c r="D33" s="620"/>
    </row>
    <row r="34" ht="20.1" customHeight="1" spans="1:4">
      <c r="A34" s="619"/>
      <c r="B34" s="619"/>
      <c r="C34" s="619"/>
      <c r="D34" s="620"/>
    </row>
    <row r="35" ht="20.1" customHeight="1" spans="1:4">
      <c r="A35" s="619"/>
      <c r="B35" s="619"/>
      <c r="C35" s="619"/>
      <c r="D35" s="620"/>
    </row>
    <row r="36" ht="20.1" customHeight="1" spans="1:4">
      <c r="A36" s="619"/>
      <c r="B36" s="619"/>
      <c r="C36" s="619"/>
      <c r="D36" s="620"/>
    </row>
    <row r="37" ht="20.1" customHeight="1" spans="1:4">
      <c r="A37" s="619"/>
      <c r="B37" s="619"/>
      <c r="C37" s="619"/>
      <c r="D37" s="620"/>
    </row>
    <row r="38" ht="20.1" customHeight="1" spans="1:4">
      <c r="A38" s="619"/>
      <c r="B38" s="619"/>
      <c r="C38" s="619"/>
      <c r="D38" s="620"/>
    </row>
    <row r="39" ht="20.1" customHeight="1" spans="1:4">
      <c r="A39" s="619"/>
      <c r="B39" s="619"/>
      <c r="C39" s="619"/>
      <c r="D39" s="620"/>
    </row>
    <row r="40" ht="20.1" customHeight="1" spans="1:4">
      <c r="A40" s="619"/>
      <c r="B40" s="619"/>
      <c r="C40" s="619"/>
      <c r="D40" s="620"/>
    </row>
    <row r="41" ht="20.1" customHeight="1" spans="1:4">
      <c r="A41" s="619"/>
      <c r="B41" s="619"/>
      <c r="C41" s="619"/>
      <c r="D41" s="620"/>
    </row>
    <row r="42" ht="20.1" customHeight="1" spans="1:4">
      <c r="A42" s="619"/>
      <c r="B42" s="619"/>
      <c r="C42" s="619"/>
      <c r="D42" s="620"/>
    </row>
    <row r="43" ht="20.1" customHeight="1" spans="1:4">
      <c r="A43" s="619"/>
      <c r="B43" s="619"/>
      <c r="C43" s="619"/>
      <c r="D43" s="620"/>
    </row>
    <row r="44" ht="20.1" customHeight="1" spans="1:4">
      <c r="A44" s="15"/>
      <c r="B44" s="15"/>
      <c r="C44" s="15"/>
      <c r="D44" s="15"/>
    </row>
    <row r="45" ht="20.1" customHeight="1" spans="1:4">
      <c r="A45" s="15"/>
      <c r="B45" s="15"/>
      <c r="C45" s="15"/>
      <c r="D45" s="15"/>
    </row>
    <row r="46" ht="20.1" customHeight="1" spans="1:4">
      <c r="A46" s="15"/>
      <c r="B46" s="15"/>
      <c r="C46" s="15"/>
      <c r="D46" s="15"/>
    </row>
    <row r="47" ht="20.1" customHeight="1" spans="1:4">
      <c r="A47" s="15"/>
      <c r="B47" s="15"/>
      <c r="C47" s="15"/>
      <c r="D47" s="15"/>
    </row>
    <row r="48" ht="20.1" customHeight="1" spans="1:4">
      <c r="A48" s="15"/>
      <c r="B48" s="15"/>
      <c r="C48" s="15"/>
      <c r="D48" s="15"/>
    </row>
    <row r="49" ht="20.1" customHeight="1" spans="1:4">
      <c r="A49" s="15"/>
      <c r="B49" s="15"/>
      <c r="C49" s="15"/>
      <c r="D49" s="15"/>
    </row>
    <row r="50" ht="20.1" customHeight="1" spans="1:4">
      <c r="A50" s="15"/>
      <c r="B50" s="15"/>
      <c r="C50" s="15"/>
      <c r="D50" s="15"/>
    </row>
    <row r="51" ht="20.1" customHeight="1" spans="1:4">
      <c r="A51" s="15"/>
      <c r="B51" s="15"/>
      <c r="C51" s="15"/>
      <c r="D51" s="15"/>
    </row>
    <row r="52" ht="20.1" customHeight="1" spans="1:4">
      <c r="A52" s="15"/>
      <c r="B52" s="15"/>
      <c r="C52" s="15"/>
      <c r="D52" s="15"/>
    </row>
    <row r="53" ht="20.1" customHeight="1" spans="1:4">
      <c r="A53" s="15"/>
      <c r="B53" s="15"/>
      <c r="C53" s="15"/>
      <c r="D53" s="15"/>
    </row>
    <row r="54" ht="20.1" customHeight="1" spans="1:4">
      <c r="A54" s="15"/>
      <c r="B54" s="15"/>
      <c r="C54" s="15"/>
      <c r="D54" s="15"/>
    </row>
    <row r="55" ht="20.1" customHeight="1" spans="1:4">
      <c r="A55" s="5"/>
      <c r="B55" s="5"/>
      <c r="C55" s="5"/>
      <c r="D55" s="5"/>
    </row>
    <row r="56" ht="20.1" customHeight="1" spans="1:4">
      <c r="A56" s="5"/>
      <c r="B56" s="5"/>
      <c r="C56" s="5"/>
      <c r="D56" s="5"/>
    </row>
    <row r="57" ht="20.1" customHeight="1" spans="1:4">
      <c r="A57" s="5"/>
      <c r="B57" s="5"/>
      <c r="C57" s="5"/>
      <c r="D57" s="5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workbookViewId="0">
      <selection activeCell="F12" sqref="F12"/>
    </sheetView>
  </sheetViews>
  <sheetFormatPr defaultColWidth="10.2833333333333" defaultRowHeight="17.25"/>
  <cols>
    <col min="1" max="1" width="1.70833333333333" style="999" customWidth="1"/>
    <col min="2" max="2" width="40.7083333333333" style="999" customWidth="1"/>
    <col min="3" max="4" width="8.56666666666667" style="999" customWidth="1"/>
    <col min="5" max="5" width="9.425" style="999" customWidth="1"/>
    <col min="6" max="6" width="7" style="999" customWidth="1"/>
    <col min="7" max="7" width="6.425" style="999" customWidth="1"/>
    <col min="8" max="8" width="6.425" customWidth="1"/>
    <col min="9" max="13" width="10.2833333333333" style="999"/>
    <col min="14" max="14" width="12.2833333333333" style="999" customWidth="1"/>
    <col min="15" max="16" width="12.425" style="999" customWidth="1"/>
    <col min="17" max="16384" width="10.2833333333333" style="999"/>
  </cols>
  <sheetData>
    <row r="1" ht="18" customHeight="1" spans="1:2">
      <c r="A1" s="1000" t="s">
        <v>24</v>
      </c>
      <c r="B1" s="1000"/>
    </row>
    <row r="2" ht="18" customHeight="1" spans="1:2">
      <c r="A2" s="1000"/>
      <c r="B2" s="1000"/>
    </row>
    <row r="3" ht="18" customHeight="1" spans="1:8">
      <c r="A3" s="1001"/>
      <c r="B3" s="1002"/>
      <c r="C3" s="1003"/>
      <c r="D3" s="1003"/>
      <c r="E3" s="1003"/>
      <c r="F3" s="1003"/>
      <c r="G3" s="1003"/>
      <c r="H3" s="1017" t="s">
        <v>25</v>
      </c>
    </row>
    <row r="4" ht="16.15" customHeight="1" spans="1:9">
      <c r="A4" s="1004"/>
      <c r="B4" s="1005"/>
      <c r="C4" s="584" t="s">
        <v>26</v>
      </c>
      <c r="D4" s="584" t="s">
        <v>27</v>
      </c>
      <c r="E4" s="584" t="s">
        <v>28</v>
      </c>
      <c r="F4" s="1018" t="s">
        <v>29</v>
      </c>
      <c r="G4" s="1018"/>
      <c r="H4" s="1018"/>
      <c r="I4" s="468"/>
    </row>
    <row r="5" ht="16.15" customHeight="1" spans="1:9">
      <c r="A5" s="1001"/>
      <c r="B5" s="1006"/>
      <c r="C5" s="175" t="s">
        <v>30</v>
      </c>
      <c r="D5" s="175" t="s">
        <v>31</v>
      </c>
      <c r="E5" s="175" t="s">
        <v>32</v>
      </c>
      <c r="F5" s="175" t="s">
        <v>33</v>
      </c>
      <c r="G5" s="175" t="s">
        <v>34</v>
      </c>
      <c r="H5" s="175" t="s">
        <v>35</v>
      </c>
      <c r="I5" s="468"/>
    </row>
    <row r="6" ht="16.15" customHeight="1" spans="1:9">
      <c r="A6" s="1001"/>
      <c r="B6" s="1006"/>
      <c r="C6" s="175" t="s">
        <v>36</v>
      </c>
      <c r="D6" s="175" t="s">
        <v>36</v>
      </c>
      <c r="E6" s="175">
        <v>2023</v>
      </c>
      <c r="F6" s="175" t="s">
        <v>36</v>
      </c>
      <c r="G6" s="175" t="s">
        <v>36</v>
      </c>
      <c r="H6" s="175" t="s">
        <v>36</v>
      </c>
      <c r="I6" s="468"/>
    </row>
    <row r="7" ht="16.15" customHeight="1" spans="1:9">
      <c r="A7" s="1001"/>
      <c r="B7" s="1006"/>
      <c r="C7" s="176">
        <v>2023</v>
      </c>
      <c r="D7" s="176">
        <v>2023</v>
      </c>
      <c r="E7" s="176"/>
      <c r="F7" s="176">
        <v>2023</v>
      </c>
      <c r="G7" s="176">
        <v>2023</v>
      </c>
      <c r="H7" s="176">
        <v>2023</v>
      </c>
      <c r="I7" s="468"/>
    </row>
    <row r="8" ht="13.5" customHeight="1" spans="1:6">
      <c r="A8" s="1001"/>
      <c r="B8" s="1007"/>
      <c r="C8" s="1024"/>
      <c r="D8" s="1024"/>
      <c r="E8" s="1024"/>
      <c r="F8" s="1024"/>
    </row>
    <row r="9" ht="20.1" customHeight="1" spans="1:20">
      <c r="A9" s="1008" t="s">
        <v>37</v>
      </c>
      <c r="B9" s="1008"/>
      <c r="C9" s="1009">
        <v>2554935.74474915</v>
      </c>
      <c r="D9" s="1009">
        <v>2921187.13110232</v>
      </c>
      <c r="E9" s="1009">
        <v>10221814.6941153</v>
      </c>
      <c r="F9" s="1029">
        <v>100</v>
      </c>
      <c r="G9" s="1029">
        <v>100</v>
      </c>
      <c r="H9" s="1029">
        <v>100</v>
      </c>
      <c r="I9" s="1029"/>
      <c r="J9" s="1021"/>
      <c r="K9" s="1021"/>
      <c r="L9" s="1021"/>
      <c r="M9" s="1022"/>
      <c r="N9" s="1021"/>
      <c r="O9" s="1021"/>
      <c r="P9" s="1021"/>
      <c r="Q9" s="1021"/>
      <c r="R9" s="1021"/>
      <c r="S9" s="1021"/>
      <c r="T9" s="1021"/>
    </row>
    <row r="10" ht="20.1" customHeight="1" spans="1:20">
      <c r="A10" s="1025"/>
      <c r="B10" s="1010" t="s">
        <v>38</v>
      </c>
      <c r="C10" s="1009">
        <v>308484.409084387</v>
      </c>
      <c r="D10" s="1009">
        <v>361551.4798218</v>
      </c>
      <c r="E10" s="1009">
        <v>1222578.69673734</v>
      </c>
      <c r="F10" s="1029">
        <v>12.0740574285822</v>
      </c>
      <c r="G10" s="1029">
        <v>12.3768681565212</v>
      </c>
      <c r="H10" s="1029">
        <v>11.9604858170749</v>
      </c>
      <c r="I10" s="1029"/>
      <c r="J10" s="1021"/>
      <c r="K10" s="1021"/>
      <c r="L10" s="1021"/>
      <c r="M10" s="1022"/>
      <c r="N10" s="1021"/>
      <c r="O10" s="1021"/>
      <c r="P10" s="1021"/>
      <c r="Q10" s="1021"/>
      <c r="R10" s="1021"/>
      <c r="S10" s="1021"/>
      <c r="T10" s="1021"/>
    </row>
    <row r="11" ht="20.1" customHeight="1" spans="1:20">
      <c r="A11" s="1001"/>
      <c r="B11" s="1011" t="s">
        <v>39</v>
      </c>
      <c r="C11" s="1012">
        <v>218306.0886394</v>
      </c>
      <c r="D11" s="1012">
        <v>275846.265417678</v>
      </c>
      <c r="E11" s="1012">
        <v>896630</v>
      </c>
      <c r="F11" s="1030">
        <v>8.5444844978218</v>
      </c>
      <c r="G11" s="1030">
        <v>9.44295086339048</v>
      </c>
      <c r="H11" s="1030">
        <v>8.77172516175827</v>
      </c>
      <c r="I11" s="1021"/>
      <c r="J11" s="1021"/>
      <c r="K11" s="1021"/>
      <c r="L11" s="1021"/>
      <c r="O11" s="1021"/>
      <c r="P11" s="1021"/>
      <c r="Q11" s="1021"/>
      <c r="R11" s="1021"/>
      <c r="S11" s="1021"/>
      <c r="T11" s="1021"/>
    </row>
    <row r="12" ht="20.1" customHeight="1" spans="1:20">
      <c r="A12" s="1001"/>
      <c r="B12" s="1011" t="s">
        <v>40</v>
      </c>
      <c r="C12" s="1012">
        <v>14281.1444761318</v>
      </c>
      <c r="D12" s="1012">
        <v>15994.3680210055</v>
      </c>
      <c r="E12" s="1012">
        <v>55224.1206064503</v>
      </c>
      <c r="F12" s="1030">
        <v>0.558962960437737</v>
      </c>
      <c r="G12" s="1030">
        <v>0.547529730317891</v>
      </c>
      <c r="H12" s="1030">
        <v>0.540257500835373</v>
      </c>
      <c r="J12" s="1021"/>
      <c r="K12" s="1021"/>
      <c r="L12" s="1021"/>
      <c r="O12" s="1021"/>
      <c r="P12" s="1021"/>
      <c r="Q12" s="1021"/>
      <c r="R12" s="1021"/>
      <c r="S12" s="1021"/>
      <c r="T12" s="1021"/>
    </row>
    <row r="13" ht="20.1" customHeight="1" spans="1:20">
      <c r="A13" s="1001"/>
      <c r="B13" s="1011" t="s">
        <v>41</v>
      </c>
      <c r="C13" s="1012">
        <v>75897.1759688559</v>
      </c>
      <c r="D13" s="1012">
        <v>69710.8463831159</v>
      </c>
      <c r="E13" s="1012">
        <v>270725.084618872</v>
      </c>
      <c r="F13" s="1030">
        <v>2.97060997032266</v>
      </c>
      <c r="G13" s="1030">
        <v>2.38638756281287</v>
      </c>
      <c r="H13" s="1030">
        <v>2.64850315448125</v>
      </c>
      <c r="J13" s="1021"/>
      <c r="K13" s="1021"/>
      <c r="L13" s="1021"/>
      <c r="O13" s="1021"/>
      <c r="P13" s="1021"/>
      <c r="Q13" s="1021"/>
      <c r="R13" s="1021"/>
      <c r="S13" s="1021"/>
      <c r="T13" s="1021"/>
    </row>
    <row r="14" ht="20.1" customHeight="1" spans="1:20">
      <c r="A14" s="1025"/>
      <c r="B14" s="1010" t="s">
        <v>42</v>
      </c>
      <c r="C14" s="1009">
        <v>969929.797655936</v>
      </c>
      <c r="D14" s="1009">
        <v>1094324.65669481</v>
      </c>
      <c r="E14" s="1009">
        <v>3794348.02402817</v>
      </c>
      <c r="F14" s="1029">
        <v>37.9629820299518</v>
      </c>
      <c r="G14" s="1029">
        <v>37.4616417087206</v>
      </c>
      <c r="H14" s="1029">
        <v>37.120101836835</v>
      </c>
      <c r="I14" s="1029"/>
      <c r="J14" s="1021"/>
      <c r="K14" s="1021"/>
      <c r="L14" s="1021"/>
      <c r="M14" s="1022"/>
      <c r="N14" s="1021"/>
      <c r="O14" s="1021"/>
      <c r="P14" s="1021"/>
      <c r="Q14" s="1021"/>
      <c r="R14" s="1021"/>
      <c r="S14" s="1021"/>
      <c r="T14" s="1021"/>
    </row>
    <row r="15" ht="20.1" customHeight="1" spans="1:20">
      <c r="A15" s="1001"/>
      <c r="B15" s="1011" t="s">
        <v>43</v>
      </c>
      <c r="C15" s="1012">
        <v>800262.756311066</v>
      </c>
      <c r="D15" s="1012">
        <v>890814.597770324</v>
      </c>
      <c r="E15" s="1012">
        <v>3153631.47873826</v>
      </c>
      <c r="F15" s="1030">
        <v>31.3222263203976</v>
      </c>
      <c r="G15" s="1030">
        <v>30.4949514629065</v>
      </c>
      <c r="H15" s="1030">
        <v>30.8519726986814</v>
      </c>
      <c r="I15" s="1030"/>
      <c r="J15" s="1021"/>
      <c r="K15" s="1021"/>
      <c r="L15" s="1021"/>
      <c r="M15" s="1022"/>
      <c r="N15" s="1021"/>
      <c r="O15" s="1021"/>
      <c r="P15" s="1021"/>
      <c r="Q15" s="1021"/>
      <c r="R15" s="1021"/>
      <c r="S15" s="1021"/>
      <c r="T15" s="1021"/>
    </row>
    <row r="16" ht="20.1" customHeight="1" spans="1:20">
      <c r="A16" s="1001"/>
      <c r="B16" s="1013" t="s">
        <v>44</v>
      </c>
      <c r="C16" s="1012">
        <v>57034</v>
      </c>
      <c r="D16" s="1012">
        <v>61622</v>
      </c>
      <c r="E16" s="1012">
        <v>253061.711195633</v>
      </c>
      <c r="F16" s="1030">
        <v>2.232282118257</v>
      </c>
      <c r="G16" s="1030">
        <v>2.10946588199149</v>
      </c>
      <c r="H16" s="1030">
        <v>2.47570239500938</v>
      </c>
      <c r="I16" s="1021"/>
      <c r="J16" s="1021"/>
      <c r="K16" s="1021"/>
      <c r="L16" s="1021"/>
      <c r="O16" s="1021"/>
      <c r="P16" s="1021"/>
      <c r="Q16" s="1021"/>
      <c r="R16" s="1021"/>
      <c r="S16" s="1021"/>
      <c r="T16" s="1021"/>
    </row>
    <row r="17" ht="20.1" customHeight="1" spans="1:20">
      <c r="A17" s="1001"/>
      <c r="B17" s="1013" t="s">
        <v>45</v>
      </c>
      <c r="C17" s="1012">
        <v>619641.952243863</v>
      </c>
      <c r="D17" s="1012">
        <v>712570.306560481</v>
      </c>
      <c r="E17" s="1012">
        <v>2441252.26785675</v>
      </c>
      <c r="F17" s="1030">
        <v>24.252741131253</v>
      </c>
      <c r="G17" s="1030">
        <v>24.3931756022624</v>
      </c>
      <c r="H17" s="1030">
        <v>23.8827677952543</v>
      </c>
      <c r="J17" s="1032"/>
      <c r="K17" s="1021"/>
      <c r="L17" s="1021"/>
      <c r="O17" s="1021"/>
      <c r="P17" s="1021"/>
      <c r="Q17" s="1021"/>
      <c r="R17" s="1021"/>
      <c r="S17" s="1021"/>
      <c r="T17" s="1021"/>
    </row>
    <row r="18" ht="27" customHeight="1" spans="1:20">
      <c r="A18" s="1001"/>
      <c r="B18" s="1014" t="s">
        <v>46</v>
      </c>
      <c r="C18" s="1012">
        <v>110825.232837815</v>
      </c>
      <c r="D18" s="1012">
        <v>102747.662987608</v>
      </c>
      <c r="E18" s="1012">
        <v>409336.973771806</v>
      </c>
      <c r="F18" s="1030">
        <v>4.33769158639629</v>
      </c>
      <c r="G18" s="1030">
        <v>3.51732560689585</v>
      </c>
      <c r="H18" s="1030">
        <v>4.00454308771085</v>
      </c>
      <c r="J18" s="1021"/>
      <c r="K18" s="1021"/>
      <c r="L18" s="1021"/>
      <c r="O18" s="1021"/>
      <c r="P18" s="1021"/>
      <c r="Q18" s="1021"/>
      <c r="R18" s="1021"/>
      <c r="S18" s="1021"/>
      <c r="T18" s="1021"/>
    </row>
    <row r="19" ht="27" customHeight="1" spans="1:20">
      <c r="A19" s="1001"/>
      <c r="B19" s="1014" t="s">
        <v>47</v>
      </c>
      <c r="C19" s="1012">
        <v>12762.1974663966</v>
      </c>
      <c r="D19" s="1012">
        <v>13875.182342505</v>
      </c>
      <c r="E19" s="1012">
        <v>49980</v>
      </c>
      <c r="F19" s="1030">
        <v>0.499511484491348</v>
      </c>
      <c r="G19" s="1030">
        <v>0.474984371756738</v>
      </c>
      <c r="H19" s="1030">
        <v>0.48895942070684</v>
      </c>
      <c r="J19" s="1021"/>
      <c r="K19" s="1021"/>
      <c r="L19" s="1021"/>
      <c r="O19" s="1021"/>
      <c r="P19" s="1021"/>
      <c r="Q19" s="1021"/>
      <c r="R19" s="1021"/>
      <c r="S19" s="1021"/>
      <c r="T19" s="1021"/>
    </row>
    <row r="20" ht="20.1" customHeight="1" spans="1:20">
      <c r="A20" s="1001"/>
      <c r="B20" s="1011" t="s">
        <v>48</v>
      </c>
      <c r="C20" s="1012">
        <v>169667.04134487</v>
      </c>
      <c r="D20" s="1012">
        <v>203510.058924482</v>
      </c>
      <c r="E20" s="1012">
        <v>640716.545289909</v>
      </c>
      <c r="F20" s="1030">
        <v>6.64075570955416</v>
      </c>
      <c r="G20" s="1030">
        <v>6.9666902458141</v>
      </c>
      <c r="H20" s="1030">
        <v>6.26812913815361</v>
      </c>
      <c r="J20" s="1021"/>
      <c r="K20" s="1021"/>
      <c r="L20" s="1021"/>
      <c r="O20" s="1021"/>
      <c r="P20" s="1021"/>
      <c r="Q20" s="1021"/>
      <c r="R20" s="1021"/>
      <c r="S20" s="1021"/>
      <c r="T20" s="1021"/>
    </row>
    <row r="21" ht="20.1" customHeight="1" spans="1:20">
      <c r="A21" s="1025"/>
      <c r="B21" s="1015" t="s">
        <v>49</v>
      </c>
      <c r="C21" s="1009">
        <v>1065579.54172482</v>
      </c>
      <c r="D21" s="1009">
        <v>1237147.18281537</v>
      </c>
      <c r="E21" s="1009">
        <v>4348053.13510616</v>
      </c>
      <c r="F21" s="1029">
        <v>41.7067060850661</v>
      </c>
      <c r="G21" s="1029">
        <v>42.350836399465</v>
      </c>
      <c r="H21" s="1029">
        <v>42.5369982260521</v>
      </c>
      <c r="I21" s="1029"/>
      <c r="J21" s="1021"/>
      <c r="K21" s="1021"/>
      <c r="L21" s="1021"/>
      <c r="M21" s="1022"/>
      <c r="N21" s="1021"/>
      <c r="O21" s="1021"/>
      <c r="P21" s="1021"/>
      <c r="Q21" s="1021"/>
      <c r="R21" s="1021"/>
      <c r="S21" s="1021"/>
      <c r="T21" s="1021"/>
    </row>
    <row r="22" ht="27" customHeight="1" spans="1:20">
      <c r="A22" s="1001"/>
      <c r="B22" s="1016" t="s">
        <v>50</v>
      </c>
      <c r="C22" s="1012">
        <v>240156.221835625</v>
      </c>
      <c r="D22" s="1012">
        <v>268066.845738451</v>
      </c>
      <c r="E22" s="1012">
        <v>1005256.99969168</v>
      </c>
      <c r="F22" s="1030">
        <v>9.39969712855553</v>
      </c>
      <c r="G22" s="1030">
        <v>9.17664065010772</v>
      </c>
      <c r="H22" s="1030">
        <v>9.8344279345076</v>
      </c>
      <c r="J22" s="1021"/>
      <c r="K22" s="1021"/>
      <c r="L22" s="1021"/>
      <c r="M22" s="1022"/>
      <c r="N22" s="1022"/>
      <c r="O22" s="1021"/>
      <c r="P22" s="1021"/>
      <c r="Q22" s="1021"/>
      <c r="R22" s="1021"/>
      <c r="S22" s="1021"/>
      <c r="T22" s="1021"/>
    </row>
    <row r="23" ht="18" customHeight="1" spans="1:20">
      <c r="A23" s="1001"/>
      <c r="B23" s="1011" t="s">
        <v>51</v>
      </c>
      <c r="C23" s="1012">
        <v>118923.657870283</v>
      </c>
      <c r="D23" s="1012">
        <v>134743.679446154</v>
      </c>
      <c r="E23" s="1012">
        <v>502563.781817543</v>
      </c>
      <c r="F23" s="1030">
        <v>4.65466335561247</v>
      </c>
      <c r="G23" s="1030">
        <v>4.61263429554093</v>
      </c>
      <c r="H23" s="1030">
        <v>4.91658083086625</v>
      </c>
      <c r="J23" s="1021"/>
      <c r="K23" s="1021"/>
      <c r="L23" s="1021"/>
      <c r="O23" s="1021"/>
      <c r="P23" s="1021"/>
      <c r="Q23" s="1021"/>
      <c r="R23" s="1021"/>
      <c r="S23" s="1021"/>
      <c r="T23" s="1021"/>
    </row>
    <row r="24" ht="18" customHeight="1" spans="1:20">
      <c r="A24" s="1001"/>
      <c r="B24" s="1011" t="s">
        <v>52</v>
      </c>
      <c r="C24" s="1012">
        <v>65604.3224378091</v>
      </c>
      <c r="D24" s="1012">
        <v>69444.9018664149</v>
      </c>
      <c r="E24" s="1012">
        <v>254816.872264492</v>
      </c>
      <c r="F24" s="1030">
        <v>2.56774842861068</v>
      </c>
      <c r="G24" s="1030">
        <v>2.37728357512686</v>
      </c>
      <c r="H24" s="1030">
        <v>2.49287313348763</v>
      </c>
      <c r="J24" s="1021"/>
      <c r="K24" s="1021"/>
      <c r="L24" s="1021"/>
      <c r="O24" s="1021"/>
      <c r="P24" s="1021"/>
      <c r="Q24" s="1021"/>
      <c r="R24" s="1021"/>
      <c r="S24" s="1021"/>
      <c r="T24" s="1021"/>
    </row>
    <row r="25" ht="18" customHeight="1" spans="1:20">
      <c r="A25" s="1001"/>
      <c r="B25" s="1011" t="s">
        <v>53</v>
      </c>
      <c r="C25" s="1012">
        <v>88728.9815267071</v>
      </c>
      <c r="D25" s="1012">
        <v>94030.1496316533</v>
      </c>
      <c r="E25" s="1012">
        <v>354381.034399302</v>
      </c>
      <c r="F25" s="1030">
        <v>3.47284591047195</v>
      </c>
      <c r="G25" s="1030">
        <v>3.21890195360989</v>
      </c>
      <c r="H25" s="1030">
        <v>3.46690920354209</v>
      </c>
      <c r="J25" s="1021"/>
      <c r="K25" s="1021"/>
      <c r="L25" s="1021"/>
      <c r="O25" s="1021"/>
      <c r="P25" s="1021"/>
      <c r="Q25" s="1021"/>
      <c r="R25" s="1021"/>
      <c r="S25" s="1021"/>
      <c r="T25" s="1021"/>
    </row>
    <row r="26" ht="18" customHeight="1" spans="1:20">
      <c r="A26" s="1001"/>
      <c r="B26" s="1011" t="s">
        <v>54</v>
      </c>
      <c r="C26" s="1012">
        <v>126514.614481053</v>
      </c>
      <c r="D26" s="1012">
        <v>154191.12486902</v>
      </c>
      <c r="E26" s="1012">
        <v>501318.604676815</v>
      </c>
      <c r="F26" s="1030">
        <v>4.95177284755841</v>
      </c>
      <c r="G26" s="1030">
        <v>5.27837204358883</v>
      </c>
      <c r="H26" s="1030">
        <v>4.9043992645007</v>
      </c>
      <c r="J26" s="1021"/>
      <c r="K26" s="1021"/>
      <c r="L26" s="1021"/>
      <c r="O26" s="1021"/>
      <c r="P26" s="1021"/>
      <c r="Q26" s="1021"/>
      <c r="R26" s="1021"/>
      <c r="S26" s="1021"/>
      <c r="T26" s="1021"/>
    </row>
    <row r="27" ht="18" customHeight="1" spans="1:20">
      <c r="A27" s="1001"/>
      <c r="B27" s="1016" t="s">
        <v>55</v>
      </c>
      <c r="C27" s="1012">
        <v>88969.8576514575</v>
      </c>
      <c r="D27" s="1012">
        <v>111059.36767844</v>
      </c>
      <c r="E27" s="1012">
        <v>364118.869671355</v>
      </c>
      <c r="F27" s="1030">
        <v>3.48227378454845</v>
      </c>
      <c r="G27" s="1030">
        <v>3.80185735093701</v>
      </c>
      <c r="H27" s="1030">
        <v>3.56217443347881</v>
      </c>
      <c r="J27" s="1021"/>
      <c r="K27" s="1021"/>
      <c r="L27" s="1021"/>
      <c r="O27" s="1021"/>
      <c r="P27" s="1021"/>
      <c r="Q27" s="1021"/>
      <c r="R27" s="1021"/>
      <c r="S27" s="1021"/>
      <c r="T27" s="1021"/>
    </row>
    <row r="28" ht="18" customHeight="1" spans="1:20">
      <c r="A28" s="1001"/>
      <c r="B28" s="1011" t="s">
        <v>56</v>
      </c>
      <c r="C28" s="1012">
        <v>57088.242142765</v>
      </c>
      <c r="D28" s="1012">
        <v>61918.4613472645</v>
      </c>
      <c r="E28" s="1012">
        <v>219873.040995756</v>
      </c>
      <c r="F28" s="1030">
        <v>2.23442966266731</v>
      </c>
      <c r="G28" s="1030">
        <v>2.119633510911</v>
      </c>
      <c r="H28" s="1030">
        <v>2.15101767714823</v>
      </c>
      <c r="J28" s="1021"/>
      <c r="K28" s="1021"/>
      <c r="L28" s="1021"/>
      <c r="O28" s="1021"/>
      <c r="P28" s="1021"/>
      <c r="Q28" s="1021"/>
      <c r="R28" s="1021"/>
      <c r="S28" s="1021"/>
      <c r="T28" s="1021"/>
    </row>
    <row r="29" ht="18" customHeight="1" spans="1:20">
      <c r="A29" s="1001"/>
      <c r="B29" s="1011" t="s">
        <v>57</v>
      </c>
      <c r="C29" s="1012">
        <v>29796.8158313659</v>
      </c>
      <c r="D29" s="1012">
        <v>30741.2005749296</v>
      </c>
      <c r="E29" s="1012">
        <v>123146.816133324</v>
      </c>
      <c r="F29" s="1030">
        <v>1.16624521350893</v>
      </c>
      <c r="G29" s="1030">
        <v>1.05235300565388</v>
      </c>
      <c r="H29" s="1030">
        <v>1.20474514377784</v>
      </c>
      <c r="J29" s="1021"/>
      <c r="K29" s="1021"/>
      <c r="L29" s="1021"/>
      <c r="O29" s="1021"/>
      <c r="P29" s="1021"/>
      <c r="Q29" s="1021"/>
      <c r="R29" s="1021"/>
      <c r="S29" s="1021"/>
      <c r="T29" s="1021"/>
    </row>
    <row r="30" ht="39.75" customHeight="1" spans="1:20">
      <c r="A30" s="1001"/>
      <c r="B30" s="1016" t="s">
        <v>58</v>
      </c>
      <c r="C30" s="1012">
        <v>48809.8202769694</v>
      </c>
      <c r="D30" s="1012">
        <v>70151.0924746381</v>
      </c>
      <c r="E30" s="1012">
        <v>209521.721000549</v>
      </c>
      <c r="F30" s="1030">
        <v>1.91041283043154</v>
      </c>
      <c r="G30" s="1030">
        <v>2.40145835669782</v>
      </c>
      <c r="H30" s="1030">
        <v>2.04975072695429</v>
      </c>
      <c r="J30" s="1021"/>
      <c r="K30" s="1021"/>
      <c r="L30" s="1021"/>
      <c r="O30" s="1021"/>
      <c r="P30" s="1021"/>
      <c r="Q30" s="1021"/>
      <c r="R30" s="1021"/>
      <c r="S30" s="1021"/>
      <c r="T30" s="1021"/>
    </row>
    <row r="31" ht="18" customHeight="1" spans="1:20">
      <c r="A31" s="1001"/>
      <c r="B31" s="1016" t="s">
        <v>59</v>
      </c>
      <c r="C31" s="1012">
        <v>96709.3368870054</v>
      </c>
      <c r="D31" s="1012">
        <v>123785.645317793</v>
      </c>
      <c r="E31" s="1012">
        <v>400966.198721601</v>
      </c>
      <c r="F31" s="1030">
        <v>3.78519644127099</v>
      </c>
      <c r="G31" s="1030">
        <v>4.23751166092129</v>
      </c>
      <c r="H31" s="1030">
        <v>3.92265180616547</v>
      </c>
      <c r="J31" s="1021"/>
      <c r="K31" s="1021"/>
      <c r="L31" s="1021"/>
      <c r="O31" s="1021"/>
      <c r="P31" s="1021"/>
      <c r="Q31" s="1021"/>
      <c r="R31" s="1021"/>
      <c r="S31" s="1021"/>
      <c r="T31" s="1021"/>
    </row>
    <row r="32" ht="18" customHeight="1" spans="1:20">
      <c r="A32" s="1001"/>
      <c r="B32" s="1011" t="s">
        <v>60</v>
      </c>
      <c r="C32" s="1012">
        <v>70022.712150608</v>
      </c>
      <c r="D32" s="1012">
        <v>78304.5889568732</v>
      </c>
      <c r="E32" s="1012">
        <v>265756.965156436</v>
      </c>
      <c r="F32" s="1030">
        <v>2.74068388195347</v>
      </c>
      <c r="G32" s="1030">
        <v>2.68057421324202</v>
      </c>
      <c r="H32" s="1030">
        <v>2.59990004817278</v>
      </c>
      <c r="J32" s="1021"/>
      <c r="K32" s="1021"/>
      <c r="L32" s="1021"/>
      <c r="O32" s="1021"/>
      <c r="P32" s="1021"/>
      <c r="Q32" s="1021"/>
      <c r="R32" s="1021"/>
      <c r="S32" s="1021"/>
      <c r="T32" s="1021"/>
    </row>
    <row r="33" ht="18" customHeight="1" spans="1:20">
      <c r="A33" s="1001"/>
      <c r="B33" s="1011" t="s">
        <v>61</v>
      </c>
      <c r="C33" s="1012">
        <v>15213.8971084088</v>
      </c>
      <c r="D33" s="1012">
        <v>18319.9015060146</v>
      </c>
      <c r="E33" s="1012">
        <v>64315.7284415676</v>
      </c>
      <c r="F33" s="1030">
        <v>0.595470830907433</v>
      </c>
      <c r="G33" s="1030">
        <v>0.627138922767385</v>
      </c>
      <c r="H33" s="1030">
        <v>0.629200688588047</v>
      </c>
      <c r="J33" s="1021"/>
      <c r="K33" s="1021"/>
      <c r="L33" s="1021"/>
      <c r="O33" s="1021"/>
      <c r="P33" s="1021"/>
      <c r="Q33" s="1021"/>
      <c r="R33" s="1021"/>
      <c r="S33" s="1021"/>
      <c r="T33" s="1021"/>
    </row>
    <row r="34" ht="18" customHeight="1" spans="1:20">
      <c r="A34" s="1001"/>
      <c r="B34" s="1011" t="s">
        <v>62</v>
      </c>
      <c r="C34" s="1012">
        <v>15843.0444445414</v>
      </c>
      <c r="D34" s="1012">
        <v>18998.7226420593</v>
      </c>
      <c r="E34" s="1012">
        <v>69142.3174249487</v>
      </c>
      <c r="F34" s="1030">
        <v>0.620095612075632</v>
      </c>
      <c r="G34" s="1030">
        <v>0.650376774557748</v>
      </c>
      <c r="H34" s="1030">
        <v>0.676419202402034</v>
      </c>
      <c r="J34" s="1021"/>
      <c r="K34" s="1021"/>
      <c r="L34" s="1021"/>
      <c r="O34" s="1021"/>
      <c r="P34" s="1021"/>
      <c r="Q34" s="1021"/>
      <c r="R34" s="1021"/>
      <c r="S34" s="1021"/>
      <c r="T34" s="1021"/>
    </row>
    <row r="35" s="1023" customFormat="1" ht="39.75" customHeight="1" spans="1:20">
      <c r="A35" s="1026"/>
      <c r="B35" s="1027" t="s">
        <v>63</v>
      </c>
      <c r="C35" s="1028">
        <v>3198.01708022527</v>
      </c>
      <c r="D35" s="1028">
        <v>3391.50076566464</v>
      </c>
      <c r="E35" s="1028">
        <v>12874.1847107962</v>
      </c>
      <c r="F35" s="1031">
        <v>0.12517015689329</v>
      </c>
      <c r="G35" s="1031">
        <v>0.116100085802611</v>
      </c>
      <c r="H35" s="1031">
        <v>0.125948132460353</v>
      </c>
      <c r="J35" s="1021"/>
      <c r="K35" s="1021"/>
      <c r="L35" s="1021"/>
      <c r="O35" s="1021"/>
      <c r="P35" s="1021"/>
      <c r="Q35" s="1021"/>
      <c r="R35" s="1021"/>
      <c r="S35" s="1021"/>
      <c r="T35" s="1021"/>
    </row>
    <row r="36" ht="20.1" customHeight="1" spans="1:20">
      <c r="A36" s="1025"/>
      <c r="B36" s="1010" t="s">
        <v>64</v>
      </c>
      <c r="C36" s="1009">
        <v>210941.996284007</v>
      </c>
      <c r="D36" s="1009">
        <v>228163.811770348</v>
      </c>
      <c r="E36" s="1009">
        <v>856834.838243638</v>
      </c>
      <c r="F36" s="1029">
        <v>8.25625445639995</v>
      </c>
      <c r="G36" s="1029">
        <v>7.81065373529319</v>
      </c>
      <c r="H36" s="1029">
        <v>8.38241412003797</v>
      </c>
      <c r="J36" s="1021"/>
      <c r="K36" s="1021"/>
      <c r="L36" s="1021"/>
      <c r="O36" s="1021"/>
      <c r="P36" s="1021"/>
      <c r="Q36" s="1021"/>
      <c r="R36" s="1021"/>
      <c r="S36" s="1021"/>
      <c r="T36" s="1021"/>
    </row>
    <row r="37" ht="14.25" spans="1:8">
      <c r="A37" s="1025"/>
      <c r="B37" s="1025"/>
      <c r="C37" s="175"/>
      <c r="D37" s="175"/>
      <c r="E37" s="175"/>
      <c r="F37" s="175"/>
      <c r="G37" s="175"/>
      <c r="H37" s="175"/>
    </row>
  </sheetData>
  <mergeCells count="2">
    <mergeCell ref="F4:H4"/>
    <mergeCell ref="A9:B9"/>
  </mergeCells>
  <pageMargins left="0.748031496062992" right="0.17" top="0.748031496062992" bottom="0.511811023622047" header="0.433070866141732" footer="0.31496062992126"/>
  <pageSetup paperSize="9" firstPageNumber="53" orientation="portrait" useFirstPageNumber="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selection activeCell="J22" sqref="J22"/>
    </sheetView>
  </sheetViews>
  <sheetFormatPr defaultColWidth="10" defaultRowHeight="12.75" outlineLevelCol="4"/>
  <cols>
    <col min="1" max="1" width="46.7083333333333" style="591" customWidth="1"/>
    <col min="2" max="3" width="10.7083333333333" style="591" customWidth="1"/>
    <col min="4" max="4" width="19.2833333333333" style="591" customWidth="1"/>
    <col min="5" max="16384" width="10" style="591"/>
  </cols>
  <sheetData>
    <row r="1" s="588" customFormat="1" ht="20.1" customHeight="1" spans="1:5">
      <c r="A1" s="592" t="s">
        <v>400</v>
      </c>
      <c r="B1" s="593"/>
      <c r="C1" s="594"/>
      <c r="D1" s="594"/>
      <c r="E1" s="621"/>
    </row>
    <row r="2" ht="20.1" customHeight="1" spans="1:5">
      <c r="A2" s="593"/>
      <c r="B2" s="593"/>
      <c r="C2" s="15"/>
      <c r="E2" s="620"/>
    </row>
    <row r="3" s="589" customFormat="1" ht="16.15" customHeight="1" spans="1:5">
      <c r="A3" s="595"/>
      <c r="B3" s="595"/>
      <c r="C3" s="596"/>
      <c r="D3" s="597" t="s">
        <v>397</v>
      </c>
      <c r="E3" s="622"/>
    </row>
    <row r="4" s="589" customFormat="1" ht="16.15" customHeight="1" spans="1:5">
      <c r="A4" s="598"/>
      <c r="B4" s="342" t="s">
        <v>126</v>
      </c>
      <c r="C4" s="342" t="s">
        <v>126</v>
      </c>
      <c r="D4" s="342" t="s">
        <v>373</v>
      </c>
      <c r="E4" s="622"/>
    </row>
    <row r="5" s="589" customFormat="1" ht="16.15" customHeight="1" spans="1:5">
      <c r="A5" s="599"/>
      <c r="B5" s="600">
        <v>2022</v>
      </c>
      <c r="C5" s="600">
        <v>2023</v>
      </c>
      <c r="D5" s="600" t="s">
        <v>374</v>
      </c>
      <c r="E5" s="622"/>
    </row>
    <row r="6" s="589" customFormat="1" ht="20.1" customHeight="1" spans="1:5">
      <c r="A6" s="595"/>
      <c r="B6" s="329"/>
      <c r="C6" s="329"/>
      <c r="D6" s="329"/>
      <c r="E6" s="622"/>
    </row>
    <row r="7" s="590" customFormat="1" ht="20.1" customHeight="1" spans="1:5">
      <c r="A7" s="601" t="s">
        <v>37</v>
      </c>
      <c r="B7" s="612">
        <v>73801</v>
      </c>
      <c r="C7" s="612">
        <v>89060</v>
      </c>
      <c r="D7" s="613">
        <v>120.675871600656</v>
      </c>
      <c r="E7" s="622"/>
    </row>
    <row r="8" s="590" customFormat="1" ht="20.1" customHeight="1" spans="1:5">
      <c r="A8" s="604" t="s">
        <v>387</v>
      </c>
      <c r="B8" s="614">
        <v>999</v>
      </c>
      <c r="C8" s="614">
        <v>1129</v>
      </c>
      <c r="D8" s="615">
        <v>113.013013013013</v>
      </c>
      <c r="E8" s="623"/>
    </row>
    <row r="9" s="590" customFormat="1" ht="20.1" customHeight="1" spans="1:5">
      <c r="A9" s="604" t="s">
        <v>388</v>
      </c>
      <c r="B9" s="614">
        <v>20507</v>
      </c>
      <c r="C9" s="614">
        <v>24472</v>
      </c>
      <c r="D9" s="615">
        <v>119.334861266884</v>
      </c>
      <c r="E9" s="622"/>
    </row>
    <row r="10" s="589" customFormat="1" ht="20.1" customHeight="1" spans="1:5">
      <c r="A10" s="607" t="s">
        <v>44</v>
      </c>
      <c r="B10" s="616">
        <v>456</v>
      </c>
      <c r="C10" s="616">
        <v>500</v>
      </c>
      <c r="D10" s="617">
        <v>109.649122807018</v>
      </c>
      <c r="E10" s="622"/>
    </row>
    <row r="11" s="589" customFormat="1" ht="19.5" customHeight="1" spans="1:5">
      <c r="A11" s="607" t="s">
        <v>45</v>
      </c>
      <c r="B11" s="616">
        <v>8776</v>
      </c>
      <c r="C11" s="616">
        <v>10728</v>
      </c>
      <c r="D11" s="617">
        <v>122.242479489517</v>
      </c>
      <c r="E11" s="622"/>
    </row>
    <row r="12" s="589" customFormat="1" ht="19.5" customHeight="1" spans="1:5">
      <c r="A12" s="607" t="s">
        <v>389</v>
      </c>
      <c r="B12" s="616">
        <v>630</v>
      </c>
      <c r="C12" s="616">
        <v>681</v>
      </c>
      <c r="D12" s="617">
        <v>108.095238095238</v>
      </c>
      <c r="E12" s="622"/>
    </row>
    <row r="13" s="589" customFormat="1" ht="20.1" customHeight="1" spans="1:5">
      <c r="A13" s="607" t="s">
        <v>48</v>
      </c>
      <c r="B13" s="616">
        <v>10645</v>
      </c>
      <c r="C13" s="616">
        <v>12563</v>
      </c>
      <c r="D13" s="617">
        <v>118.017848755284</v>
      </c>
      <c r="E13" s="622"/>
    </row>
    <row r="14" s="590" customFormat="1" ht="20.1" customHeight="1" spans="1:5">
      <c r="A14" s="610" t="s">
        <v>49</v>
      </c>
      <c r="B14" s="614">
        <v>52295</v>
      </c>
      <c r="C14" s="614">
        <v>63459</v>
      </c>
      <c r="D14" s="615">
        <v>121.3481212353</v>
      </c>
      <c r="E14" s="622"/>
    </row>
    <row r="15" s="589" customFormat="1" ht="20.1" customHeight="1" spans="1:5">
      <c r="A15" s="607" t="s">
        <v>390</v>
      </c>
      <c r="B15" s="616">
        <v>27098</v>
      </c>
      <c r="C15" s="616">
        <v>33398</v>
      </c>
      <c r="D15" s="617">
        <v>123.248948261864</v>
      </c>
      <c r="E15" s="622"/>
    </row>
    <row r="16" s="589" customFormat="1" ht="20.1" customHeight="1" spans="1:5">
      <c r="A16" s="607" t="s">
        <v>391</v>
      </c>
      <c r="B16" s="616">
        <v>4111</v>
      </c>
      <c r="C16" s="616">
        <v>4915</v>
      </c>
      <c r="D16" s="617">
        <v>119.557285332036</v>
      </c>
      <c r="E16" s="622"/>
    </row>
    <row r="17" s="589" customFormat="1" ht="20.1" customHeight="1" spans="1:5">
      <c r="A17" s="607" t="s">
        <v>52</v>
      </c>
      <c r="B17" s="616">
        <v>3949</v>
      </c>
      <c r="C17" s="616">
        <v>4432</v>
      </c>
      <c r="D17" s="617">
        <v>112.230944542922</v>
      </c>
      <c r="E17" s="622"/>
    </row>
    <row r="18" s="589" customFormat="1" ht="20.1" customHeight="1" spans="1:5">
      <c r="A18" s="607" t="s">
        <v>53</v>
      </c>
      <c r="B18" s="616">
        <v>1635</v>
      </c>
      <c r="C18" s="616">
        <v>2140</v>
      </c>
      <c r="D18" s="617">
        <v>130.886850152905</v>
      </c>
      <c r="E18" s="622"/>
    </row>
    <row r="19" s="589" customFormat="1" ht="21.75" customHeight="1" spans="1:5">
      <c r="A19" s="607" t="s">
        <v>392</v>
      </c>
      <c r="B19" s="616">
        <v>560</v>
      </c>
      <c r="C19" s="616">
        <v>673</v>
      </c>
      <c r="D19" s="617">
        <v>120.178571428571</v>
      </c>
      <c r="E19" s="622"/>
    </row>
    <row r="20" s="589" customFormat="1" ht="20.1" customHeight="1" spans="1:5">
      <c r="A20" s="607" t="s">
        <v>393</v>
      </c>
      <c r="B20" s="616">
        <v>2514</v>
      </c>
      <c r="C20" s="616">
        <v>3705</v>
      </c>
      <c r="D20" s="617">
        <v>147.374701670644</v>
      </c>
      <c r="E20" s="622"/>
    </row>
    <row r="21" s="589" customFormat="1" ht="30" customHeight="1" spans="1:5">
      <c r="A21" s="607" t="s">
        <v>398</v>
      </c>
      <c r="B21" s="616">
        <v>5172</v>
      </c>
      <c r="C21" s="616">
        <v>6564</v>
      </c>
      <c r="D21" s="617">
        <v>126.914153132251</v>
      </c>
      <c r="E21" s="622"/>
    </row>
    <row r="22" s="589" customFormat="1" ht="20.1" customHeight="1" spans="1:5">
      <c r="A22" s="607" t="s">
        <v>59</v>
      </c>
      <c r="B22" s="616">
        <v>1696</v>
      </c>
      <c r="C22" s="616">
        <v>1629</v>
      </c>
      <c r="D22" s="617">
        <v>96.0495283018868</v>
      </c>
      <c r="E22" s="622"/>
    </row>
    <row r="23" s="589" customFormat="1" ht="21" customHeight="1" spans="1:5">
      <c r="A23" s="607" t="s">
        <v>60</v>
      </c>
      <c r="B23" s="616">
        <v>245</v>
      </c>
      <c r="C23" s="616">
        <v>326</v>
      </c>
      <c r="D23" s="617">
        <v>133.061224489796</v>
      </c>
      <c r="E23" s="622"/>
    </row>
    <row r="24" s="589" customFormat="1" ht="20.1" customHeight="1" spans="1:5">
      <c r="A24" s="607" t="s">
        <v>61</v>
      </c>
      <c r="B24" s="616">
        <v>470</v>
      </c>
      <c r="C24" s="616">
        <v>493</v>
      </c>
      <c r="D24" s="617">
        <v>104.893617021277</v>
      </c>
      <c r="E24" s="622"/>
    </row>
    <row r="25" ht="29.25" customHeight="1" spans="1:5">
      <c r="A25" s="607" t="s">
        <v>399</v>
      </c>
      <c r="B25" s="616">
        <v>4134</v>
      </c>
      <c r="C25" s="616">
        <v>4444</v>
      </c>
      <c r="D25" s="617">
        <v>107.498790517658</v>
      </c>
      <c r="E25" s="620"/>
    </row>
    <row r="26" ht="20.1" customHeight="1" spans="1:5">
      <c r="A26" s="607" t="s">
        <v>62</v>
      </c>
      <c r="B26" s="616">
        <v>711</v>
      </c>
      <c r="C26" s="616">
        <v>740</v>
      </c>
      <c r="D26" s="617">
        <v>104.07876230661</v>
      </c>
      <c r="E26" s="620"/>
    </row>
    <row r="27" ht="29.25" customHeight="1" spans="1:5">
      <c r="A27" s="618"/>
      <c r="B27" s="619"/>
      <c r="C27" s="619"/>
      <c r="D27" s="619"/>
      <c r="E27" s="620"/>
    </row>
    <row r="28" ht="20.1" customHeight="1" spans="1:5">
      <c r="A28" s="618"/>
      <c r="B28" s="619"/>
      <c r="C28" s="619"/>
      <c r="D28" s="619"/>
      <c r="E28" s="620"/>
    </row>
    <row r="29" ht="20.1" customHeight="1" spans="1:5">
      <c r="A29" s="619"/>
      <c r="B29" s="619"/>
      <c r="C29" s="619"/>
      <c r="D29" s="620"/>
      <c r="E29" s="620"/>
    </row>
    <row r="30" ht="20.1" customHeight="1" spans="1:5">
      <c r="A30" s="619"/>
      <c r="B30" s="619"/>
      <c r="C30" s="619"/>
      <c r="D30" s="620"/>
      <c r="E30" s="620"/>
    </row>
    <row r="31" ht="20.1" customHeight="1" spans="1:5">
      <c r="A31" s="619"/>
      <c r="B31" s="619"/>
      <c r="C31" s="619"/>
      <c r="D31" s="620"/>
      <c r="E31" s="620"/>
    </row>
    <row r="32" ht="20.1" customHeight="1" spans="1:5">
      <c r="A32" s="619"/>
      <c r="B32" s="619"/>
      <c r="C32" s="619"/>
      <c r="D32" s="620"/>
      <c r="E32" s="620"/>
    </row>
    <row r="33" ht="20.1" customHeight="1" spans="1:5">
      <c r="A33" s="619"/>
      <c r="B33" s="619"/>
      <c r="C33" s="619"/>
      <c r="D33" s="620"/>
      <c r="E33" s="620"/>
    </row>
    <row r="34" ht="20.1" customHeight="1" spans="1:5">
      <c r="A34" s="619"/>
      <c r="B34" s="619"/>
      <c r="C34" s="619"/>
      <c r="D34" s="620"/>
      <c r="E34" s="620"/>
    </row>
    <row r="35" ht="20.1" customHeight="1" spans="1:5">
      <c r="A35" s="619"/>
      <c r="B35" s="619"/>
      <c r="C35" s="619"/>
      <c r="D35" s="620"/>
      <c r="E35" s="620"/>
    </row>
    <row r="36" ht="20.1" customHeight="1" spans="1:5">
      <c r="A36" s="619"/>
      <c r="B36" s="619"/>
      <c r="C36" s="619"/>
      <c r="D36" s="620"/>
      <c r="E36" s="620"/>
    </row>
    <row r="37" ht="20.1" customHeight="1" spans="1:5">
      <c r="A37" s="619"/>
      <c r="B37" s="619"/>
      <c r="C37" s="619"/>
      <c r="D37" s="620"/>
      <c r="E37" s="620"/>
    </row>
    <row r="38" ht="20.1" customHeight="1" spans="1:5">
      <c r="A38" s="619"/>
      <c r="B38" s="619"/>
      <c r="C38" s="619"/>
      <c r="D38" s="620"/>
      <c r="E38" s="620"/>
    </row>
    <row r="39" ht="20.1" customHeight="1" spans="1:5">
      <c r="A39" s="619"/>
      <c r="B39" s="619"/>
      <c r="C39" s="619"/>
      <c r="D39" s="620"/>
      <c r="E39" s="620"/>
    </row>
    <row r="40" ht="20.1" customHeight="1" spans="1:5">
      <c r="A40" s="619"/>
      <c r="B40" s="619"/>
      <c r="C40" s="619"/>
      <c r="D40" s="620"/>
      <c r="E40" s="620"/>
    </row>
    <row r="41" ht="20.1" customHeight="1" spans="1:5">
      <c r="A41" s="619"/>
      <c r="B41" s="619"/>
      <c r="C41" s="619"/>
      <c r="D41" s="620"/>
      <c r="E41" s="620"/>
    </row>
    <row r="42" ht="20.1" customHeight="1" spans="1:5">
      <c r="A42" s="619"/>
      <c r="B42" s="619"/>
      <c r="C42" s="619"/>
      <c r="D42" s="620"/>
      <c r="E42" s="620"/>
    </row>
    <row r="43" ht="20.1" customHeight="1" spans="1:4">
      <c r="A43" s="619"/>
      <c r="B43" s="619"/>
      <c r="C43" s="619"/>
      <c r="D43" s="620"/>
    </row>
    <row r="44" ht="20.1" customHeight="1" spans="1:4">
      <c r="A44" s="15"/>
      <c r="B44" s="15"/>
      <c r="C44" s="15"/>
      <c r="D44" s="15"/>
    </row>
    <row r="45" ht="20.1" customHeight="1" spans="1:4">
      <c r="A45" s="5"/>
      <c r="B45" s="5"/>
      <c r="C45" s="5"/>
      <c r="D45" s="5"/>
    </row>
    <row r="46" ht="20.1" customHeight="1" spans="1:4">
      <c r="A46" s="5"/>
      <c r="B46" s="5"/>
      <c r="C46" s="5"/>
      <c r="D46" s="5"/>
    </row>
    <row r="47" ht="20.1" customHeight="1" spans="1:4">
      <c r="A47" s="5"/>
      <c r="B47" s="5"/>
      <c r="C47" s="5"/>
      <c r="D47" s="5"/>
    </row>
    <row r="48" ht="20.1" customHeight="1" spans="1:4">
      <c r="A48" s="5"/>
      <c r="B48" s="5"/>
      <c r="C48" s="5"/>
      <c r="D48" s="5"/>
    </row>
    <row r="49" ht="20.1" customHeight="1" spans="1:4">
      <c r="A49" s="5"/>
      <c r="B49" s="5"/>
      <c r="C49" s="5"/>
      <c r="D49" s="5"/>
    </row>
    <row r="50" ht="20.1" customHeight="1" spans="1:4">
      <c r="A50" s="5"/>
      <c r="B50" s="5"/>
      <c r="C50" s="5"/>
      <c r="D50" s="5"/>
    </row>
    <row r="51" ht="20.1" customHeight="1" spans="1:4">
      <c r="A51" s="5"/>
      <c r="B51" s="5"/>
      <c r="C51" s="5"/>
      <c r="D51" s="5"/>
    </row>
    <row r="52" ht="20.1" customHeight="1" spans="1:4">
      <c r="A52" s="5"/>
      <c r="B52" s="5"/>
      <c r="C52" s="5"/>
      <c r="D52" s="5"/>
    </row>
    <row r="53" ht="20.1" customHeight="1" spans="1:4">
      <c r="A53" s="5"/>
      <c r="B53" s="5"/>
      <c r="C53" s="5"/>
      <c r="D53" s="5"/>
    </row>
    <row r="54" ht="20.1" customHeight="1" spans="1:4">
      <c r="A54" s="5"/>
      <c r="B54" s="5"/>
      <c r="C54" s="5"/>
      <c r="D54" s="5"/>
    </row>
    <row r="55" ht="20.1" customHeight="1" spans="1:4">
      <c r="A55" s="5"/>
      <c r="B55" s="5"/>
      <c r="C55" s="5"/>
      <c r="D55" s="5"/>
    </row>
    <row r="56" ht="20.1" customHeight="1" spans="1:4">
      <c r="A56" s="5"/>
      <c r="B56" s="5"/>
      <c r="C56" s="5"/>
      <c r="D56" s="5"/>
    </row>
    <row r="57" ht="20.1" customHeight="1" spans="1:4">
      <c r="A57" s="5"/>
      <c r="B57" s="5"/>
      <c r="C57" s="5"/>
      <c r="D57" s="5"/>
    </row>
    <row r="58" ht="20.1" customHeight="1" spans="1:4">
      <c r="A58" s="5"/>
      <c r="B58" s="5"/>
      <c r="C58" s="5"/>
      <c r="D58" s="5"/>
    </row>
    <row r="59" ht="20.1" customHeight="1" spans="1:4">
      <c r="A59" s="5"/>
      <c r="B59" s="5"/>
      <c r="C59" s="5"/>
      <c r="D59" s="5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workbookViewId="0">
      <selection activeCell="J22" sqref="J22"/>
    </sheetView>
  </sheetViews>
  <sheetFormatPr defaultColWidth="10" defaultRowHeight="12.75" outlineLevelCol="3"/>
  <cols>
    <col min="1" max="1" width="44.2833333333333" style="591" customWidth="1"/>
    <col min="2" max="3" width="10.7083333333333" style="591" customWidth="1"/>
    <col min="4" max="4" width="22" style="591" customWidth="1"/>
    <col min="5" max="16384" width="10" style="591"/>
  </cols>
  <sheetData>
    <row r="1" s="588" customFormat="1" ht="20.1" customHeight="1" spans="1:4">
      <c r="A1" s="592" t="s">
        <v>401</v>
      </c>
      <c r="B1" s="593"/>
      <c r="C1" s="594"/>
      <c r="D1" s="594"/>
    </row>
    <row r="2" ht="20.1" customHeight="1" spans="1:3">
      <c r="A2" s="593"/>
      <c r="B2" s="593"/>
      <c r="C2" s="15"/>
    </row>
    <row r="3" s="589" customFormat="1" ht="16.15" customHeight="1" spans="1:4">
      <c r="A3" s="595"/>
      <c r="B3" s="595"/>
      <c r="C3" s="596"/>
      <c r="D3" s="597" t="s">
        <v>397</v>
      </c>
    </row>
    <row r="4" s="589" customFormat="1" ht="16.15" customHeight="1" spans="1:4">
      <c r="A4" s="598"/>
      <c r="B4" s="342" t="s">
        <v>126</v>
      </c>
      <c r="C4" s="342" t="s">
        <v>126</v>
      </c>
      <c r="D4" s="342" t="s">
        <v>373</v>
      </c>
    </row>
    <row r="5" s="589" customFormat="1" ht="16.15" customHeight="1" spans="1:4">
      <c r="A5" s="599"/>
      <c r="B5" s="600">
        <v>2022</v>
      </c>
      <c r="C5" s="600">
        <v>2023</v>
      </c>
      <c r="D5" s="600" t="s">
        <v>374</v>
      </c>
    </row>
    <row r="6" s="589" customFormat="1" ht="20.1" customHeight="1" spans="1:4">
      <c r="A6" s="595"/>
      <c r="B6" s="329"/>
      <c r="C6" s="329"/>
      <c r="D6" s="329"/>
    </row>
    <row r="7" s="590" customFormat="1" ht="20.1" customHeight="1" spans="1:4">
      <c r="A7" s="601" t="s">
        <v>37</v>
      </c>
      <c r="B7" s="602">
        <v>18609</v>
      </c>
      <c r="C7" s="602">
        <v>18038</v>
      </c>
      <c r="D7" s="603">
        <v>96.9315922403138</v>
      </c>
    </row>
    <row r="8" s="590" customFormat="1" ht="20.1" customHeight="1" spans="1:4">
      <c r="A8" s="604" t="s">
        <v>387</v>
      </c>
      <c r="B8" s="605">
        <v>462</v>
      </c>
      <c r="C8" s="605">
        <v>380</v>
      </c>
      <c r="D8" s="606">
        <v>82.2510822510823</v>
      </c>
    </row>
    <row r="9" s="590" customFormat="1" ht="20.1" customHeight="1" spans="1:4">
      <c r="A9" s="604" t="s">
        <v>388</v>
      </c>
      <c r="B9" s="605">
        <v>4454</v>
      </c>
      <c r="C9" s="605">
        <v>3701</v>
      </c>
      <c r="D9" s="606">
        <v>83.0938482263134</v>
      </c>
    </row>
    <row r="10" s="589" customFormat="1" ht="20.1" customHeight="1" spans="1:4">
      <c r="A10" s="607" t="s">
        <v>44</v>
      </c>
      <c r="B10" s="608">
        <v>117</v>
      </c>
      <c r="C10" s="608">
        <v>111</v>
      </c>
      <c r="D10" s="609">
        <v>94.8717948717949</v>
      </c>
    </row>
    <row r="11" s="589" customFormat="1" ht="19.5" customHeight="1" spans="1:4">
      <c r="A11" s="607" t="s">
        <v>45</v>
      </c>
      <c r="B11" s="608">
        <v>2209</v>
      </c>
      <c r="C11" s="608">
        <v>1974</v>
      </c>
      <c r="D11" s="609">
        <v>89.3617021276596</v>
      </c>
    </row>
    <row r="12" s="589" customFormat="1" ht="19.5" customHeight="1" spans="1:4">
      <c r="A12" s="607" t="s">
        <v>389</v>
      </c>
      <c r="B12" s="608">
        <v>470</v>
      </c>
      <c r="C12" s="608">
        <v>305</v>
      </c>
      <c r="D12" s="609">
        <v>64.8936170212766</v>
      </c>
    </row>
    <row r="13" s="589" customFormat="1" ht="20.1" customHeight="1" spans="1:4">
      <c r="A13" s="607" t="s">
        <v>48</v>
      </c>
      <c r="B13" s="608">
        <v>1658</v>
      </c>
      <c r="C13" s="608">
        <v>1311</v>
      </c>
      <c r="D13" s="609">
        <v>79.0711700844391</v>
      </c>
    </row>
    <row r="14" s="590" customFormat="1" ht="20.1" customHeight="1" spans="1:4">
      <c r="A14" s="610" t="s">
        <v>49</v>
      </c>
      <c r="B14" s="605">
        <v>13693</v>
      </c>
      <c r="C14" s="605">
        <v>13957</v>
      </c>
      <c r="D14" s="606">
        <v>101.927992404878</v>
      </c>
    </row>
    <row r="15" s="589" customFormat="1" ht="20.1" customHeight="1" spans="1:4">
      <c r="A15" s="607" t="s">
        <v>390</v>
      </c>
      <c r="B15" s="608">
        <v>6553</v>
      </c>
      <c r="C15" s="608">
        <v>6755</v>
      </c>
      <c r="D15" s="609">
        <v>103.082557607203</v>
      </c>
    </row>
    <row r="16" s="589" customFormat="1" ht="20.1" customHeight="1" spans="1:4">
      <c r="A16" s="607" t="s">
        <v>391</v>
      </c>
      <c r="B16" s="608">
        <v>697</v>
      </c>
      <c r="C16" s="608">
        <v>716</v>
      </c>
      <c r="D16" s="609">
        <v>102.725968436155</v>
      </c>
    </row>
    <row r="17" s="589" customFormat="1" ht="20.1" customHeight="1" spans="1:4">
      <c r="A17" s="607" t="s">
        <v>52</v>
      </c>
      <c r="B17" s="608">
        <v>908</v>
      </c>
      <c r="C17" s="608">
        <v>937</v>
      </c>
      <c r="D17" s="609">
        <v>103.193832599119</v>
      </c>
    </row>
    <row r="18" s="589" customFormat="1" ht="20.1" customHeight="1" spans="1:4">
      <c r="A18" s="607" t="s">
        <v>53</v>
      </c>
      <c r="B18" s="608">
        <v>619</v>
      </c>
      <c r="C18" s="608">
        <v>633</v>
      </c>
      <c r="D18" s="609">
        <v>102.261712439418</v>
      </c>
    </row>
    <row r="19" s="589" customFormat="1" ht="21.75" customHeight="1" spans="1:4">
      <c r="A19" s="607" t="s">
        <v>392</v>
      </c>
      <c r="B19" s="608">
        <v>217</v>
      </c>
      <c r="C19" s="608">
        <v>236</v>
      </c>
      <c r="D19" s="609">
        <v>108.755760368664</v>
      </c>
    </row>
    <row r="20" s="589" customFormat="1" ht="20.1" customHeight="1" spans="1:4">
      <c r="A20" s="607" t="s">
        <v>393</v>
      </c>
      <c r="B20" s="608">
        <v>1194</v>
      </c>
      <c r="C20" s="608">
        <v>1286</v>
      </c>
      <c r="D20" s="609">
        <v>107.705192629816</v>
      </c>
    </row>
    <row r="21" s="589" customFormat="1" ht="30" customHeight="1" spans="1:4">
      <c r="A21" s="607" t="s">
        <v>398</v>
      </c>
      <c r="B21" s="608">
        <v>1292</v>
      </c>
      <c r="C21" s="608">
        <v>1206</v>
      </c>
      <c r="D21" s="609">
        <v>93.343653250774</v>
      </c>
    </row>
    <row r="22" s="589" customFormat="1" ht="20.1" customHeight="1" spans="1:4">
      <c r="A22" s="607" t="s">
        <v>59</v>
      </c>
      <c r="B22" s="608">
        <v>720</v>
      </c>
      <c r="C22" s="608">
        <v>727</v>
      </c>
      <c r="D22" s="609">
        <v>100.972222222222</v>
      </c>
    </row>
    <row r="23" s="589" customFormat="1" ht="21" customHeight="1" spans="1:4">
      <c r="A23" s="607" t="s">
        <v>60</v>
      </c>
      <c r="B23" s="608">
        <v>144</v>
      </c>
      <c r="C23" s="608">
        <v>194</v>
      </c>
      <c r="D23" s="609">
        <v>134.722222222222</v>
      </c>
    </row>
    <row r="24" s="589" customFormat="1" ht="20.1" customHeight="1" spans="1:4">
      <c r="A24" s="607" t="s">
        <v>61</v>
      </c>
      <c r="B24" s="608">
        <v>146</v>
      </c>
      <c r="C24" s="608">
        <v>141</v>
      </c>
      <c r="D24" s="609">
        <v>96.5753424657534</v>
      </c>
    </row>
    <row r="25" ht="29.25" customHeight="1" spans="1:4">
      <c r="A25" s="607" t="s">
        <v>399</v>
      </c>
      <c r="B25" s="608">
        <v>972</v>
      </c>
      <c r="C25" s="608">
        <v>897</v>
      </c>
      <c r="D25" s="609">
        <v>92.2839506172839</v>
      </c>
    </row>
    <row r="26" ht="20.1" customHeight="1" spans="1:4">
      <c r="A26" s="607" t="s">
        <v>62</v>
      </c>
      <c r="B26" s="608">
        <v>231</v>
      </c>
      <c r="C26" s="608">
        <v>229</v>
      </c>
      <c r="D26" s="609">
        <v>99.1341991341991</v>
      </c>
    </row>
    <row r="27" ht="20.1" customHeight="1" spans="1:4">
      <c r="A27" s="611"/>
      <c r="B27" s="15"/>
      <c r="C27" s="15"/>
      <c r="D27" s="15"/>
    </row>
    <row r="28" ht="20.1" customHeight="1" spans="1:3">
      <c r="A28" s="15"/>
      <c r="B28" s="15"/>
      <c r="C28" s="15"/>
    </row>
    <row r="29" ht="20.1" customHeight="1" spans="1:3">
      <c r="A29" s="15"/>
      <c r="B29" s="15"/>
      <c r="C29" s="15"/>
    </row>
    <row r="30" ht="20.1" customHeight="1" spans="1:3">
      <c r="A30" s="15"/>
      <c r="B30" s="15"/>
      <c r="C30" s="15"/>
    </row>
    <row r="31" ht="20.1" customHeight="1" spans="1:3">
      <c r="A31" s="15"/>
      <c r="B31" s="15"/>
      <c r="C31" s="15"/>
    </row>
    <row r="32" ht="20.1" customHeight="1" spans="1:3">
      <c r="A32" s="15"/>
      <c r="B32" s="15"/>
      <c r="C32" s="15"/>
    </row>
    <row r="33" ht="20.1" customHeight="1" spans="1:3">
      <c r="A33" s="15"/>
      <c r="B33" s="15"/>
      <c r="C33" s="15"/>
    </row>
    <row r="34" ht="20.1" customHeight="1" spans="1:3">
      <c r="A34" s="15"/>
      <c r="B34" s="15"/>
      <c r="C34" s="15"/>
    </row>
    <row r="35" ht="20.1" customHeight="1" spans="1:3">
      <c r="A35" s="15"/>
      <c r="B35" s="15"/>
      <c r="C35" s="15"/>
    </row>
    <row r="36" ht="20.1" customHeight="1" spans="1:4">
      <c r="A36" s="15"/>
      <c r="B36" s="15"/>
      <c r="C36" s="15"/>
      <c r="D36" s="15"/>
    </row>
    <row r="37" ht="20.1" customHeight="1" spans="1:4">
      <c r="A37" s="15"/>
      <c r="B37" s="15"/>
      <c r="C37" s="15"/>
      <c r="D37" s="15"/>
    </row>
    <row r="38" ht="20.1" customHeight="1" spans="1:4">
      <c r="A38" s="15"/>
      <c r="B38" s="15"/>
      <c r="C38" s="15"/>
      <c r="D38" s="15"/>
    </row>
    <row r="39" ht="20.1" customHeight="1" spans="1:4">
      <c r="A39" s="15"/>
      <c r="B39" s="15"/>
      <c r="C39" s="15"/>
      <c r="D39" s="15"/>
    </row>
    <row r="40" ht="20.1" customHeight="1" spans="1:4">
      <c r="A40" s="15"/>
      <c r="B40" s="15"/>
      <c r="C40" s="15"/>
      <c r="D40" s="15"/>
    </row>
    <row r="41" ht="20.1" customHeight="1" spans="1:4">
      <c r="A41" s="15"/>
      <c r="B41" s="15"/>
      <c r="C41" s="15"/>
      <c r="D41" s="15"/>
    </row>
    <row r="42" ht="20.1" customHeight="1" spans="1:4">
      <c r="A42" s="15"/>
      <c r="B42" s="15"/>
      <c r="C42" s="15"/>
      <c r="D42" s="15"/>
    </row>
    <row r="43" ht="20.1" customHeight="1" spans="1:4">
      <c r="A43" s="15"/>
      <c r="B43" s="15"/>
      <c r="C43" s="15"/>
      <c r="D43" s="15"/>
    </row>
    <row r="44" ht="20.1" customHeight="1" spans="1:4">
      <c r="A44" s="15"/>
      <c r="B44" s="15"/>
      <c r="C44" s="15"/>
      <c r="D44" s="15"/>
    </row>
    <row r="45" ht="20.1" customHeight="1" spans="1:4">
      <c r="A45" s="15"/>
      <c r="B45" s="15"/>
      <c r="C45" s="15"/>
      <c r="D45" s="15"/>
    </row>
    <row r="46" ht="20.1" customHeight="1" spans="1:4">
      <c r="A46" s="15"/>
      <c r="B46" s="15"/>
      <c r="C46" s="15"/>
      <c r="D46" s="15"/>
    </row>
    <row r="47" ht="20.1" customHeight="1" spans="1:4">
      <c r="A47" s="15"/>
      <c r="B47" s="15"/>
      <c r="C47" s="15"/>
      <c r="D47" s="15"/>
    </row>
    <row r="48" ht="20.1" customHeight="1" spans="1:4">
      <c r="A48" s="15"/>
      <c r="B48" s="15"/>
      <c r="C48" s="15"/>
      <c r="D48" s="15"/>
    </row>
    <row r="49" ht="20.1" customHeight="1" spans="1:4">
      <c r="A49" s="15"/>
      <c r="B49" s="15"/>
      <c r="C49" s="15"/>
      <c r="D49" s="15"/>
    </row>
    <row r="50" ht="20.1" customHeight="1" spans="1:4">
      <c r="A50" s="15"/>
      <c r="B50" s="15"/>
      <c r="C50" s="15"/>
      <c r="D50" s="15"/>
    </row>
    <row r="51" ht="20.1" customHeight="1" spans="1:4">
      <c r="A51" s="15"/>
      <c r="B51" s="15"/>
      <c r="C51" s="15"/>
      <c r="D51" s="15"/>
    </row>
    <row r="52" ht="20.1" customHeight="1" spans="1:4">
      <c r="A52" s="15"/>
      <c r="B52" s="15"/>
      <c r="C52" s="15"/>
      <c r="D52" s="15"/>
    </row>
    <row r="53" ht="20.1" customHeight="1" spans="1:4">
      <c r="A53" s="15"/>
      <c r="B53" s="15"/>
      <c r="C53" s="15"/>
      <c r="D53" s="15"/>
    </row>
    <row r="54" ht="20.1" customHeight="1" spans="1:4">
      <c r="A54" s="15"/>
      <c r="B54" s="15"/>
      <c r="C54" s="15"/>
      <c r="D54" s="15"/>
    </row>
    <row r="55" ht="20.1" customHeight="1" spans="1:4">
      <c r="A55" s="15"/>
      <c r="B55" s="15"/>
      <c r="C55" s="15"/>
      <c r="D55" s="15"/>
    </row>
    <row r="56" ht="20.1" customHeight="1" spans="1:4">
      <c r="A56" s="15"/>
      <c r="B56" s="15"/>
      <c r="C56" s="15"/>
      <c r="D56" s="15"/>
    </row>
    <row r="57" ht="20.1" customHeight="1" spans="1:4">
      <c r="A57" s="15"/>
      <c r="B57" s="15"/>
      <c r="C57" s="15"/>
      <c r="D57" s="15"/>
    </row>
    <row r="58" ht="20.1" customHeight="1" spans="1:4">
      <c r="A58" s="15"/>
      <c r="B58" s="15"/>
      <c r="C58" s="15"/>
      <c r="D58" s="15"/>
    </row>
    <row r="59" ht="20.1" customHeight="1" spans="1:4">
      <c r="A59" s="15"/>
      <c r="B59" s="15"/>
      <c r="C59" s="15"/>
      <c r="D59" s="15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J22" sqref="J22"/>
    </sheetView>
  </sheetViews>
  <sheetFormatPr defaultColWidth="10" defaultRowHeight="17.25"/>
  <cols>
    <col min="1" max="1" width="1.56666666666667" style="528" customWidth="1"/>
    <col min="2" max="2" width="35.425" style="528" customWidth="1"/>
    <col min="3" max="3" width="9" style="528" customWidth="1"/>
    <col min="4" max="4" width="8.28333333333333" style="528" customWidth="1"/>
    <col min="5" max="5" width="6.70833333333333" style="528" customWidth="1"/>
    <col min="6" max="7" width="8.70833333333333" style="528" customWidth="1"/>
    <col min="8" max="8" width="8" style="528" customWidth="1"/>
    <col min="9" max="16384" width="10" style="528"/>
  </cols>
  <sheetData>
    <row r="1" ht="20.1" customHeight="1" spans="1:2">
      <c r="A1" s="325" t="s">
        <v>402</v>
      </c>
      <c r="B1" s="529"/>
    </row>
    <row r="2" ht="20.1" customHeight="1" spans="1:7">
      <c r="A2" s="530"/>
      <c r="B2" s="530"/>
      <c r="C2" s="531"/>
      <c r="D2" s="531"/>
      <c r="E2" s="531"/>
      <c r="F2" s="531"/>
      <c r="G2" s="531"/>
    </row>
    <row r="3" ht="20.1" customHeight="1" spans="1:8">
      <c r="A3" s="324"/>
      <c r="B3" s="324"/>
      <c r="C3" s="324"/>
      <c r="D3" s="324"/>
      <c r="E3" s="324"/>
      <c r="F3" s="324"/>
      <c r="G3" s="324"/>
      <c r="H3" s="558" t="s">
        <v>403</v>
      </c>
    </row>
    <row r="4" ht="16.15" customHeight="1" spans="1:8">
      <c r="A4" s="450"/>
      <c r="B4" s="450"/>
      <c r="C4" s="556" t="s">
        <v>73</v>
      </c>
      <c r="D4" s="556" t="s">
        <v>27</v>
      </c>
      <c r="E4" s="556" t="s">
        <v>404</v>
      </c>
      <c r="F4" s="583" t="s">
        <v>125</v>
      </c>
      <c r="G4" s="583"/>
      <c r="H4" s="584" t="s">
        <v>126</v>
      </c>
    </row>
    <row r="5" ht="16.15" customHeight="1" spans="1:8">
      <c r="A5" s="451"/>
      <c r="B5" s="451"/>
      <c r="C5" s="557" t="s">
        <v>30</v>
      </c>
      <c r="D5" s="557" t="s">
        <v>31</v>
      </c>
      <c r="E5" s="557">
        <v>2023</v>
      </c>
      <c r="F5" s="585" t="s">
        <v>79</v>
      </c>
      <c r="G5" s="585"/>
      <c r="H5" s="175">
        <v>2023</v>
      </c>
    </row>
    <row r="6" ht="16.15" customHeight="1" spans="1:8">
      <c r="A6" s="451"/>
      <c r="B6" s="451"/>
      <c r="C6" s="175" t="s">
        <v>36</v>
      </c>
      <c r="D6" s="175" t="s">
        <v>36</v>
      </c>
      <c r="E6" s="175"/>
      <c r="F6" s="175" t="s">
        <v>33</v>
      </c>
      <c r="G6" s="175" t="s">
        <v>34</v>
      </c>
      <c r="H6" s="175" t="s">
        <v>130</v>
      </c>
    </row>
    <row r="7" ht="16.15" customHeight="1" spans="1:8">
      <c r="A7" s="451"/>
      <c r="B7" s="451"/>
      <c r="C7" s="175">
        <v>2023</v>
      </c>
      <c r="D7" s="175">
        <v>2023</v>
      </c>
      <c r="E7" s="175"/>
      <c r="F7" s="175" t="s">
        <v>36</v>
      </c>
      <c r="G7" s="175" t="s">
        <v>36</v>
      </c>
      <c r="H7" s="175" t="s">
        <v>36</v>
      </c>
    </row>
    <row r="8" ht="16.15" customHeight="1" spans="1:8">
      <c r="A8" s="451"/>
      <c r="B8" s="451"/>
      <c r="C8" s="176"/>
      <c r="D8" s="176"/>
      <c r="E8" s="176"/>
      <c r="F8" s="176">
        <v>2023</v>
      </c>
      <c r="G8" s="176">
        <v>2023</v>
      </c>
      <c r="H8" s="176" t="s">
        <v>131</v>
      </c>
    </row>
    <row r="9" ht="20.1" customHeight="1" spans="1:8">
      <c r="A9" s="451"/>
      <c r="B9" s="451"/>
      <c r="C9" s="175"/>
      <c r="D9" s="175"/>
      <c r="E9" s="175"/>
      <c r="F9" s="175"/>
      <c r="G9" s="175"/>
      <c r="H9" s="175"/>
    </row>
    <row r="10" ht="20.1" customHeight="1" spans="1:9">
      <c r="A10" s="532" t="s">
        <v>37</v>
      </c>
      <c r="B10" s="533"/>
      <c r="C10" s="571">
        <v>901.34808363892</v>
      </c>
      <c r="D10" s="571">
        <v>1164.06844700573</v>
      </c>
      <c r="E10" s="343">
        <v>3423.46948568607</v>
      </c>
      <c r="F10" s="571">
        <v>107.454247410176</v>
      </c>
      <c r="G10" s="571">
        <v>107.080599852981</v>
      </c>
      <c r="H10" s="571">
        <v>106.230828431627</v>
      </c>
      <c r="I10" s="554"/>
    </row>
    <row r="11" ht="20.1" customHeight="1" spans="1:9">
      <c r="A11" s="535"/>
      <c r="B11" s="572" t="s">
        <v>405</v>
      </c>
      <c r="C11" s="573">
        <v>181.16963688</v>
      </c>
      <c r="D11" s="574">
        <v>211.65567566</v>
      </c>
      <c r="E11" s="346">
        <v>625.31890484</v>
      </c>
      <c r="F11" s="573">
        <v>126.054887735363</v>
      </c>
      <c r="G11" s="573">
        <v>117.836665489185</v>
      </c>
      <c r="H11" s="574">
        <v>121.15644854017</v>
      </c>
      <c r="I11" s="554"/>
    </row>
    <row r="12" ht="20.1" customHeight="1" spans="1:9">
      <c r="A12" s="535"/>
      <c r="B12" s="572" t="s">
        <v>406</v>
      </c>
      <c r="C12" s="573">
        <v>0</v>
      </c>
      <c r="D12" s="574">
        <v>0</v>
      </c>
      <c r="E12" s="346">
        <v>0</v>
      </c>
      <c r="F12" s="573">
        <v>0</v>
      </c>
      <c r="G12" s="573">
        <v>0</v>
      </c>
      <c r="H12" s="574">
        <v>0</v>
      </c>
      <c r="I12" s="554"/>
    </row>
    <row r="13" ht="20.1" customHeight="1" spans="1:9">
      <c r="A13" s="535"/>
      <c r="B13" s="572" t="s">
        <v>407</v>
      </c>
      <c r="C13" s="573">
        <v>10.3847345326666</v>
      </c>
      <c r="D13" s="574">
        <v>11.6151566476049</v>
      </c>
      <c r="E13" s="346">
        <v>40.57</v>
      </c>
      <c r="F13" s="573">
        <v>106.9344379142</v>
      </c>
      <c r="G13" s="573">
        <v>108.865692189976</v>
      </c>
      <c r="H13" s="574">
        <v>104.804959958667</v>
      </c>
      <c r="I13" s="554"/>
    </row>
    <row r="14" ht="34.9" customHeight="1" spans="1:9">
      <c r="A14" s="535"/>
      <c r="B14" s="575" t="s">
        <v>408</v>
      </c>
      <c r="C14" s="573">
        <v>29.3386810724178</v>
      </c>
      <c r="D14" s="574">
        <v>43.6154819733233</v>
      </c>
      <c r="E14" s="346">
        <v>122.69</v>
      </c>
      <c r="F14" s="573">
        <v>105.484113870585</v>
      </c>
      <c r="G14" s="573">
        <v>108.712060335421</v>
      </c>
      <c r="H14" s="574">
        <v>105.421893796185</v>
      </c>
      <c r="I14" s="554"/>
    </row>
    <row r="15" ht="34.9" customHeight="1" spans="1:9">
      <c r="A15" s="535"/>
      <c r="B15" s="576" t="s">
        <v>409</v>
      </c>
      <c r="C15" s="573">
        <v>15.4757387615652</v>
      </c>
      <c r="D15" s="574">
        <v>16.8189240150049</v>
      </c>
      <c r="E15" s="346">
        <v>62.837</v>
      </c>
      <c r="F15" s="573">
        <v>106.534107904103</v>
      </c>
      <c r="G15" s="573">
        <v>107.296649605318</v>
      </c>
      <c r="H15" s="574">
        <v>105.166527196653</v>
      </c>
      <c r="I15" s="554"/>
    </row>
    <row r="16" ht="20.1" customHeight="1" spans="1:9">
      <c r="A16" s="535"/>
      <c r="B16" s="535" t="s">
        <v>410</v>
      </c>
      <c r="C16" s="573">
        <v>499.079691425323</v>
      </c>
      <c r="D16" s="574">
        <v>668.674728932959</v>
      </c>
      <c r="E16" s="346">
        <v>1919.67</v>
      </c>
      <c r="F16" s="573">
        <v>102.512112970358</v>
      </c>
      <c r="G16" s="573">
        <v>103.593104077372</v>
      </c>
      <c r="H16" s="574">
        <v>102.730863087593</v>
      </c>
      <c r="I16" s="554"/>
    </row>
    <row r="17" ht="20.1" customHeight="1" spans="1:9">
      <c r="A17" s="535"/>
      <c r="B17" s="535" t="s">
        <v>411</v>
      </c>
      <c r="C17" s="573">
        <v>140.217885803898</v>
      </c>
      <c r="D17" s="573">
        <v>174.63237848806</v>
      </c>
      <c r="E17" s="346">
        <v>550.203580846071</v>
      </c>
      <c r="F17" s="573">
        <v>107.817390884867</v>
      </c>
      <c r="G17" s="573">
        <v>108.874997462608</v>
      </c>
      <c r="H17" s="573">
        <v>105.409042827379</v>
      </c>
      <c r="I17" s="554"/>
    </row>
    <row r="18" ht="20.1" customHeight="1" spans="1:9">
      <c r="A18" s="535"/>
      <c r="B18" s="535" t="s">
        <v>412</v>
      </c>
      <c r="C18" s="573">
        <v>25.6817151630495</v>
      </c>
      <c r="D18" s="573">
        <v>37.0561012887782</v>
      </c>
      <c r="E18" s="346">
        <v>102.18</v>
      </c>
      <c r="F18" s="573">
        <v>106.59541275405</v>
      </c>
      <c r="G18" s="573">
        <v>113.550295964616</v>
      </c>
      <c r="H18" s="573">
        <v>109.918244406196</v>
      </c>
      <c r="I18" s="587"/>
    </row>
    <row r="19" ht="20.1" customHeight="1" spans="1:9">
      <c r="A19" s="535"/>
      <c r="B19" s="536"/>
      <c r="C19" s="577"/>
      <c r="D19" s="577"/>
      <c r="E19" s="586"/>
      <c r="F19" s="586"/>
      <c r="G19" s="586"/>
      <c r="H19" s="551"/>
      <c r="I19" s="587"/>
    </row>
    <row r="20" ht="20.1" customHeight="1" spans="1:8">
      <c r="A20" s="535"/>
      <c r="B20" s="578"/>
      <c r="C20" s="579"/>
      <c r="H20" s="552"/>
    </row>
    <row r="21" ht="20.1" customHeight="1" spans="1:8">
      <c r="A21" s="535"/>
      <c r="B21" s="578"/>
      <c r="C21" s="580"/>
      <c r="H21" s="552"/>
    </row>
    <row r="22" ht="20.1" customHeight="1" spans="1:8">
      <c r="A22" s="535"/>
      <c r="B22" s="578"/>
      <c r="C22" s="580"/>
      <c r="H22" s="552"/>
    </row>
    <row r="23" ht="20.1" customHeight="1" spans="2:8">
      <c r="B23" s="545"/>
      <c r="C23" s="581"/>
      <c r="H23" s="546"/>
    </row>
    <row r="24" ht="20.1" customHeight="1" spans="1:8">
      <c r="A24" s="547"/>
      <c r="B24" s="548"/>
      <c r="C24" s="582"/>
      <c r="H24" s="546"/>
    </row>
    <row r="25" ht="20.1" customHeight="1" spans="1:8">
      <c r="A25" s="547"/>
      <c r="B25" s="548"/>
      <c r="C25" s="582"/>
      <c r="H25" s="546"/>
    </row>
    <row r="26" ht="20.1" customHeight="1" spans="1:8">
      <c r="A26" s="547"/>
      <c r="B26" s="548"/>
      <c r="C26" s="582"/>
      <c r="H26" s="546"/>
    </row>
    <row r="27" ht="20.1" customHeight="1" spans="1:8">
      <c r="A27" s="547"/>
      <c r="B27" s="548"/>
      <c r="C27" s="582"/>
      <c r="H27" s="546"/>
    </row>
    <row r="28" ht="20.1" customHeight="1" spans="1:8">
      <c r="A28" s="547"/>
      <c r="B28" s="548"/>
      <c r="C28" s="582"/>
      <c r="H28" s="546"/>
    </row>
    <row r="29" ht="20.1" customHeight="1" spans="1:8">
      <c r="A29" s="547"/>
      <c r="B29" s="548"/>
      <c r="C29" s="582"/>
      <c r="D29" s="582"/>
      <c r="E29" s="582"/>
      <c r="F29" s="582"/>
      <c r="G29" s="582"/>
      <c r="H29" s="546"/>
    </row>
    <row r="30" ht="20.1" customHeight="1" spans="1:8">
      <c r="A30" s="547"/>
      <c r="B30" s="548"/>
      <c r="C30" s="582"/>
      <c r="D30" s="582"/>
      <c r="E30" s="582"/>
      <c r="F30" s="582"/>
      <c r="G30" s="582"/>
      <c r="H30" s="546"/>
    </row>
    <row r="31" ht="20.1" customHeight="1" spans="1:8">
      <c r="A31" s="547"/>
      <c r="B31" s="548"/>
      <c r="C31" s="582"/>
      <c r="D31" s="582"/>
      <c r="E31" s="582"/>
      <c r="F31" s="582"/>
      <c r="G31" s="582"/>
      <c r="H31" s="546"/>
    </row>
    <row r="32" ht="20.1" customHeight="1" spans="1:8">
      <c r="A32" s="547"/>
      <c r="B32" s="548"/>
      <c r="C32" s="582"/>
      <c r="D32" s="582"/>
      <c r="E32" s="582"/>
      <c r="F32" s="582"/>
      <c r="G32" s="582"/>
      <c r="H32" s="546"/>
    </row>
    <row r="33" ht="14.25" spans="1:8">
      <c r="A33" s="547"/>
      <c r="B33" s="548"/>
      <c r="C33" s="582"/>
      <c r="D33" s="582"/>
      <c r="E33" s="582"/>
      <c r="F33" s="582"/>
      <c r="G33" s="582"/>
      <c r="H33" s="546"/>
    </row>
    <row r="34" ht="14.25" spans="1:8">
      <c r="A34" s="547"/>
      <c r="B34" s="548"/>
      <c r="C34" s="582"/>
      <c r="D34" s="582"/>
      <c r="E34" s="582"/>
      <c r="F34" s="582"/>
      <c r="G34" s="582"/>
      <c r="H34" s="546"/>
    </row>
    <row r="35" ht="14.25" spans="1:8">
      <c r="A35" s="547"/>
      <c r="B35" s="548"/>
      <c r="C35" s="582"/>
      <c r="D35" s="582"/>
      <c r="E35" s="582"/>
      <c r="F35" s="582"/>
      <c r="G35" s="582"/>
      <c r="H35" s="546"/>
    </row>
    <row r="36" ht="14.25" spans="1:8">
      <c r="A36" s="547"/>
      <c r="B36" s="548"/>
      <c r="C36" s="582"/>
      <c r="D36" s="582"/>
      <c r="E36" s="582"/>
      <c r="F36" s="582"/>
      <c r="G36" s="582"/>
      <c r="H36" s="546"/>
    </row>
    <row r="37" ht="14.25" spans="1:8">
      <c r="A37" s="547"/>
      <c r="B37" s="548"/>
      <c r="C37" s="582"/>
      <c r="D37" s="582"/>
      <c r="E37" s="582"/>
      <c r="F37" s="582"/>
      <c r="G37" s="582"/>
      <c r="H37" s="546"/>
    </row>
    <row r="38" ht="14.25" spans="1:8">
      <c r="A38" s="547"/>
      <c r="B38" s="548"/>
      <c r="C38" s="582"/>
      <c r="D38" s="582"/>
      <c r="E38" s="582"/>
      <c r="F38" s="582"/>
      <c r="G38" s="582"/>
      <c r="H38" s="546"/>
    </row>
    <row r="39" ht="14.25" spans="1:8">
      <c r="A39" s="547"/>
      <c r="B39" s="548"/>
      <c r="C39" s="582"/>
      <c r="D39" s="582"/>
      <c r="E39" s="582"/>
      <c r="F39" s="582"/>
      <c r="G39" s="582"/>
      <c r="H39" s="546"/>
    </row>
    <row r="40" ht="14.25" spans="1:8">
      <c r="A40" s="547"/>
      <c r="B40" s="548"/>
      <c r="C40" s="582"/>
      <c r="D40" s="582"/>
      <c r="E40" s="582"/>
      <c r="F40" s="582"/>
      <c r="G40" s="582"/>
      <c r="H40" s="546"/>
    </row>
    <row r="41" ht="14.25" spans="1:8">
      <c r="A41" s="547"/>
      <c r="B41" s="548"/>
      <c r="C41" s="582"/>
      <c r="D41" s="582"/>
      <c r="E41" s="582"/>
      <c r="F41" s="582"/>
      <c r="G41" s="582"/>
      <c r="H41" s="546"/>
    </row>
    <row r="42" ht="14.25" spans="1:8">
      <c r="A42" s="547"/>
      <c r="B42" s="548"/>
      <c r="C42" s="582"/>
      <c r="D42" s="582"/>
      <c r="E42" s="582"/>
      <c r="F42" s="582"/>
      <c r="G42" s="582"/>
      <c r="H42" s="546"/>
    </row>
    <row r="43" ht="14.25" spans="1:8">
      <c r="A43" s="547"/>
      <c r="B43" s="548"/>
      <c r="C43" s="582"/>
      <c r="D43" s="582"/>
      <c r="E43" s="582"/>
      <c r="F43" s="582"/>
      <c r="G43" s="582"/>
      <c r="H43" s="546"/>
    </row>
    <row r="44" ht="14.25" spans="1:8">
      <c r="A44" s="547"/>
      <c r="B44" s="548"/>
      <c r="C44" s="582"/>
      <c r="D44" s="582"/>
      <c r="E44" s="582"/>
      <c r="F44" s="582"/>
      <c r="G44" s="582"/>
      <c r="H44" s="546"/>
    </row>
    <row r="45" ht="14.25" spans="1:1">
      <c r="A45" s="547"/>
    </row>
    <row r="46" ht="14.25" spans="1:1">
      <c r="A46" s="547"/>
    </row>
    <row r="47" ht="14.25" spans="1:1">
      <c r="A47" s="547"/>
    </row>
  </sheetData>
  <mergeCells count="2">
    <mergeCell ref="F4:G4"/>
    <mergeCell ref="F5:G5"/>
  </mergeCells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workbookViewId="0">
      <selection activeCell="J22" sqref="J22"/>
    </sheetView>
  </sheetViews>
  <sheetFormatPr defaultColWidth="9" defaultRowHeight="17.25" outlineLevelCol="7"/>
  <cols>
    <col min="1" max="1" width="2" style="528" customWidth="1"/>
    <col min="2" max="2" width="35.2833333333333" style="528" customWidth="1"/>
    <col min="3" max="3" width="8.85833333333333" style="528" customWidth="1"/>
    <col min="4" max="4" width="10.2833333333333" style="528" customWidth="1"/>
    <col min="5" max="5" width="8.28333333333333" style="528" customWidth="1"/>
    <col min="6" max="6" width="10.2833333333333" style="528" customWidth="1"/>
    <col min="7" max="7" width="9.28333333333333" style="528" customWidth="1"/>
    <col min="8" max="16384" width="9" style="528"/>
  </cols>
  <sheetData>
    <row r="1" ht="20.1" customHeight="1" spans="1:2">
      <c r="A1" s="325" t="s">
        <v>413</v>
      </c>
      <c r="B1" s="529"/>
    </row>
    <row r="2" ht="16.15" customHeight="1" spans="1:6">
      <c r="A2" s="530"/>
      <c r="B2" s="530"/>
      <c r="C2" s="531"/>
      <c r="D2" s="531"/>
      <c r="E2" s="531"/>
      <c r="F2" s="531"/>
    </row>
    <row r="3" ht="16.15" customHeight="1" spans="1:7">
      <c r="A3" s="324"/>
      <c r="B3" s="324"/>
      <c r="C3" s="324"/>
      <c r="D3" s="324"/>
      <c r="E3" s="324"/>
      <c r="G3" s="558" t="s">
        <v>25</v>
      </c>
    </row>
    <row r="4" ht="16.15" customHeight="1" spans="1:7">
      <c r="A4" s="450"/>
      <c r="B4" s="450"/>
      <c r="C4" s="556" t="s">
        <v>73</v>
      </c>
      <c r="D4" s="556" t="s">
        <v>202</v>
      </c>
      <c r="E4" s="556" t="s">
        <v>404</v>
      </c>
      <c r="F4" s="1043" t="s">
        <v>160</v>
      </c>
      <c r="G4" s="1043" t="s">
        <v>160</v>
      </c>
    </row>
    <row r="5" ht="16.15" customHeight="1" spans="1:7">
      <c r="A5" s="451"/>
      <c r="B5" s="451"/>
      <c r="C5" s="557" t="s">
        <v>214</v>
      </c>
      <c r="D5" s="557" t="s">
        <v>215</v>
      </c>
      <c r="E5" s="557">
        <v>2023</v>
      </c>
      <c r="F5" s="557" t="s">
        <v>130</v>
      </c>
      <c r="G5" s="557" t="s">
        <v>130</v>
      </c>
    </row>
    <row r="6" ht="16.15" customHeight="1" spans="1:7">
      <c r="A6" s="451"/>
      <c r="B6" s="451"/>
      <c r="C6" s="557" t="s">
        <v>36</v>
      </c>
      <c r="D6" s="557" t="s">
        <v>36</v>
      </c>
      <c r="E6" s="557"/>
      <c r="F6" s="557" t="s">
        <v>414</v>
      </c>
      <c r="G6" s="557" t="s">
        <v>162</v>
      </c>
    </row>
    <row r="7" ht="16.15" customHeight="1" spans="1:7">
      <c r="A7" s="451"/>
      <c r="B7" s="451"/>
      <c r="C7" s="176">
        <v>2023</v>
      </c>
      <c r="D7" s="176">
        <v>2023</v>
      </c>
      <c r="E7" s="559"/>
      <c r="F7" s="559" t="s">
        <v>415</v>
      </c>
      <c r="G7" s="559" t="s">
        <v>217</v>
      </c>
    </row>
    <row r="8" ht="16.15" customHeight="1" spans="1:8">
      <c r="A8" s="451"/>
      <c r="B8" s="451"/>
      <c r="E8" s="557"/>
      <c r="F8" s="557"/>
      <c r="G8" s="557"/>
      <c r="H8" s="554"/>
    </row>
    <row r="9" ht="15.6" customHeight="1" spans="1:8">
      <c r="A9" s="532" t="s">
        <v>37</v>
      </c>
      <c r="B9" s="533"/>
      <c r="C9" s="534">
        <v>69142.10825</v>
      </c>
      <c r="D9" s="534">
        <v>77347.515</v>
      </c>
      <c r="E9" s="560">
        <v>625318.90484</v>
      </c>
      <c r="F9" s="561">
        <v>85.327256832783</v>
      </c>
      <c r="G9" s="561">
        <v>121.15644854017</v>
      </c>
      <c r="H9" s="554"/>
    </row>
    <row r="10" ht="15.6" customHeight="1" spans="1:8">
      <c r="A10" s="535"/>
      <c r="B10" s="536" t="s">
        <v>416</v>
      </c>
      <c r="C10" s="537">
        <v>12101.5</v>
      </c>
      <c r="D10" s="538">
        <v>14218.58</v>
      </c>
      <c r="E10" s="562">
        <v>113533.38</v>
      </c>
      <c r="F10" s="563">
        <v>85.1396600938701</v>
      </c>
      <c r="G10" s="563">
        <v>124.332094904409</v>
      </c>
      <c r="H10" s="554"/>
    </row>
    <row r="11" ht="15.6" customHeight="1" spans="1:8">
      <c r="A11" s="535"/>
      <c r="B11" s="539" t="s">
        <v>109</v>
      </c>
      <c r="C11" s="537"/>
      <c r="D11" s="538"/>
      <c r="E11" s="562"/>
      <c r="F11" s="563"/>
      <c r="G11" s="563"/>
      <c r="H11" s="554"/>
    </row>
    <row r="12" ht="15.6" customHeight="1" spans="1:8">
      <c r="A12" s="535"/>
      <c r="B12" s="540" t="s">
        <v>417</v>
      </c>
      <c r="C12" s="541">
        <v>8794.74</v>
      </c>
      <c r="D12" s="542">
        <v>10219.42</v>
      </c>
      <c r="E12" s="564">
        <v>83427.8</v>
      </c>
      <c r="F12" s="565">
        <v>91.0513114244765</v>
      </c>
      <c r="G12" s="565">
        <v>173.640426005749</v>
      </c>
      <c r="H12" s="554"/>
    </row>
    <row r="13" ht="15.6" customHeight="1" spans="1:8">
      <c r="A13" s="535"/>
      <c r="B13" s="540" t="s">
        <v>418</v>
      </c>
      <c r="C13" s="541">
        <v>1033.61</v>
      </c>
      <c r="D13" s="542">
        <v>1223.23</v>
      </c>
      <c r="E13" s="564">
        <v>8379.43</v>
      </c>
      <c r="F13" s="565">
        <v>85.0544151826978</v>
      </c>
      <c r="G13" s="565">
        <v>151.534709776824</v>
      </c>
      <c r="H13" s="554"/>
    </row>
    <row r="14" ht="15.6" customHeight="1" spans="1:8">
      <c r="A14" s="535"/>
      <c r="B14" s="540" t="s">
        <v>419</v>
      </c>
      <c r="C14" s="541">
        <v>180.12</v>
      </c>
      <c r="D14" s="542">
        <v>214.72</v>
      </c>
      <c r="E14" s="564">
        <v>1365.51</v>
      </c>
      <c r="F14" s="566">
        <v>80.740405679873</v>
      </c>
      <c r="G14" s="565">
        <v>100.441335481166</v>
      </c>
      <c r="H14" s="554"/>
    </row>
    <row r="15" ht="15.6" customHeight="1" spans="1:8">
      <c r="A15" s="535"/>
      <c r="B15" s="540" t="s">
        <v>420</v>
      </c>
      <c r="C15" s="541">
        <v>143.52</v>
      </c>
      <c r="D15" s="542">
        <v>179.23</v>
      </c>
      <c r="E15" s="564">
        <v>1125.89</v>
      </c>
      <c r="F15" s="565">
        <v>50.696765896745</v>
      </c>
      <c r="G15" s="565">
        <v>125.148113813656</v>
      </c>
      <c r="H15" s="554"/>
    </row>
    <row r="16" ht="15.6" customHeight="1" spans="1:8">
      <c r="A16" s="535"/>
      <c r="B16" s="540" t="s">
        <v>421</v>
      </c>
      <c r="C16" s="541">
        <v>121.83</v>
      </c>
      <c r="D16" s="541">
        <v>157.82</v>
      </c>
      <c r="E16" s="567">
        <v>955.62</v>
      </c>
      <c r="F16" s="566">
        <v>49.4320297951583</v>
      </c>
      <c r="G16" s="566">
        <v>119.498805787243</v>
      </c>
      <c r="H16" s="554"/>
    </row>
    <row r="17" ht="15.6" customHeight="1" spans="1:8">
      <c r="A17" s="535"/>
      <c r="B17" s="540" t="s">
        <v>422</v>
      </c>
      <c r="C17" s="541">
        <v>94.93</v>
      </c>
      <c r="D17" s="542">
        <v>129.32</v>
      </c>
      <c r="E17" s="564">
        <v>868.25</v>
      </c>
      <c r="F17" s="565">
        <v>42.0786081225162</v>
      </c>
      <c r="G17" s="566">
        <v>99.4724209633903</v>
      </c>
      <c r="H17" s="554"/>
    </row>
    <row r="18" ht="15.6" customHeight="1" spans="1:8">
      <c r="A18" s="535"/>
      <c r="B18" s="540" t="s">
        <v>423</v>
      </c>
      <c r="C18" s="542">
        <v>59.32</v>
      </c>
      <c r="D18" s="542">
        <v>70.23</v>
      </c>
      <c r="E18" s="564">
        <v>564.43</v>
      </c>
      <c r="F18" s="565">
        <v>59.8389819008363</v>
      </c>
      <c r="G18" s="566">
        <v>97.7537235885002</v>
      </c>
      <c r="H18" s="554"/>
    </row>
    <row r="19" ht="15.6" customHeight="1" spans="1:8">
      <c r="A19" s="535"/>
      <c r="B19" s="540" t="s">
        <v>424</v>
      </c>
      <c r="C19" s="541">
        <v>37.5</v>
      </c>
      <c r="D19" s="541">
        <v>45.44</v>
      </c>
      <c r="E19" s="567">
        <v>344.15</v>
      </c>
      <c r="F19" s="565">
        <v>57.7491022586166</v>
      </c>
      <c r="G19" s="566">
        <v>31.2542569905461</v>
      </c>
      <c r="H19" s="554"/>
    </row>
    <row r="20" ht="15.6" customHeight="1" spans="1:8">
      <c r="A20" s="535"/>
      <c r="B20" s="540" t="s">
        <v>425</v>
      </c>
      <c r="C20" s="543">
        <v>19.33</v>
      </c>
      <c r="D20" s="543">
        <v>25.42</v>
      </c>
      <c r="E20" s="568">
        <v>225.32</v>
      </c>
      <c r="F20" s="565">
        <v>36.5838610163988</v>
      </c>
      <c r="G20" s="566">
        <v>165.229379326528</v>
      </c>
      <c r="H20" s="554"/>
    </row>
    <row r="21" ht="15.6" customHeight="1" spans="1:8">
      <c r="A21" s="535"/>
      <c r="B21" s="540" t="s">
        <v>426</v>
      </c>
      <c r="C21" s="542">
        <v>24.24</v>
      </c>
      <c r="D21" s="542">
        <v>27.12</v>
      </c>
      <c r="E21" s="542">
        <v>189.75</v>
      </c>
      <c r="F21" s="565">
        <v>64.6067415730337</v>
      </c>
      <c r="G21" s="566">
        <v>65.2566417332989</v>
      </c>
      <c r="H21" s="554"/>
    </row>
    <row r="22" ht="15.6" customHeight="1" spans="1:8">
      <c r="A22" s="535"/>
      <c r="B22" s="536" t="s">
        <v>427</v>
      </c>
      <c r="H22" s="554"/>
    </row>
    <row r="23" ht="15.6" customHeight="1" spans="1:8">
      <c r="A23" s="535"/>
      <c r="B23" s="544" t="s">
        <v>428</v>
      </c>
      <c r="C23" s="541">
        <v>40047.13725</v>
      </c>
      <c r="D23" s="541">
        <v>44043.037</v>
      </c>
      <c r="E23" s="564">
        <v>353412.39671</v>
      </c>
      <c r="F23" s="565">
        <v>82.4611211710451</v>
      </c>
      <c r="G23" s="565">
        <v>126.149457716207</v>
      </c>
      <c r="H23" s="554"/>
    </row>
    <row r="24" ht="15.6" customHeight="1" spans="1:8">
      <c r="A24" s="535"/>
      <c r="B24" s="544" t="s">
        <v>429</v>
      </c>
      <c r="C24" s="541">
        <v>14912.322</v>
      </c>
      <c r="D24" s="542">
        <v>16668.314</v>
      </c>
      <c r="E24" s="564">
        <v>137804.22213</v>
      </c>
      <c r="F24" s="565">
        <v>91.1018463305968</v>
      </c>
      <c r="G24" s="565">
        <v>111.09942364949</v>
      </c>
      <c r="H24" s="554"/>
    </row>
    <row r="25" ht="15.6" customHeight="1" spans="1:8">
      <c r="A25" s="535"/>
      <c r="B25" s="544" t="s">
        <v>430</v>
      </c>
      <c r="C25" s="541">
        <v>2081.149</v>
      </c>
      <c r="D25" s="542">
        <v>2417.584</v>
      </c>
      <c r="E25" s="564">
        <v>20568.906</v>
      </c>
      <c r="F25" s="565">
        <v>104.656963597029</v>
      </c>
      <c r="G25" s="565">
        <v>99.7523710876938</v>
      </c>
      <c r="H25" s="554"/>
    </row>
    <row r="26" ht="15.6" customHeight="1" spans="2:8">
      <c r="B26" s="545" t="s">
        <v>431</v>
      </c>
      <c r="C26" s="546"/>
      <c r="D26" s="546"/>
      <c r="E26" s="569"/>
      <c r="F26" s="570"/>
      <c r="G26" s="570"/>
      <c r="H26" s="554"/>
    </row>
    <row r="27" ht="15" customHeight="1" spans="1:8">
      <c r="A27" s="547"/>
      <c r="B27" s="548" t="s">
        <v>297</v>
      </c>
      <c r="C27" s="543">
        <v>5765.931</v>
      </c>
      <c r="D27" s="543">
        <v>6747.375</v>
      </c>
      <c r="E27" s="568">
        <v>51846.488</v>
      </c>
      <c r="F27" s="570">
        <v>89.1053777784286</v>
      </c>
      <c r="G27" s="570">
        <v>111.48291371526</v>
      </c>
      <c r="H27" s="554"/>
    </row>
    <row r="28" ht="15" customHeight="1" spans="1:8">
      <c r="A28" s="547"/>
      <c r="B28" s="548" t="s">
        <v>347</v>
      </c>
      <c r="C28" s="543">
        <v>6321.463</v>
      </c>
      <c r="D28" s="543">
        <v>7219.702</v>
      </c>
      <c r="E28" s="568">
        <v>49353.6553</v>
      </c>
      <c r="F28" s="570">
        <v>69.3283853904122</v>
      </c>
      <c r="G28" s="570">
        <v>164.440318432834</v>
      </c>
      <c r="H28" s="554"/>
    </row>
    <row r="29" ht="15" customHeight="1" spans="1:8">
      <c r="A29" s="547"/>
      <c r="B29" s="548" t="s">
        <v>302</v>
      </c>
      <c r="C29" s="543">
        <v>2488.597</v>
      </c>
      <c r="D29" s="543">
        <v>2548.45</v>
      </c>
      <c r="E29" s="568">
        <v>20097.203</v>
      </c>
      <c r="F29" s="570">
        <v>92.8735293613391</v>
      </c>
      <c r="G29" s="570">
        <v>123.364278136894</v>
      </c>
      <c r="H29" s="554"/>
    </row>
    <row r="30" ht="15" customHeight="1" spans="1:8">
      <c r="A30" s="547"/>
      <c r="B30" s="548" t="s">
        <v>344</v>
      </c>
      <c r="C30" s="543">
        <v>1767.582</v>
      </c>
      <c r="D30" s="543">
        <v>1858.944</v>
      </c>
      <c r="E30" s="568">
        <v>17250.286</v>
      </c>
      <c r="F30" s="570">
        <v>92.3688380230312</v>
      </c>
      <c r="G30" s="570">
        <v>198.073085115703</v>
      </c>
      <c r="H30" s="554"/>
    </row>
    <row r="31" ht="15" customHeight="1" spans="1:8">
      <c r="A31" s="547"/>
      <c r="B31" s="548" t="s">
        <v>300</v>
      </c>
      <c r="C31" s="543">
        <v>1317.006</v>
      </c>
      <c r="D31" s="543">
        <v>1384.718</v>
      </c>
      <c r="E31" s="568">
        <v>14158.77</v>
      </c>
      <c r="F31" s="570">
        <v>89.9092656689554</v>
      </c>
      <c r="G31" s="570">
        <v>90.2282130916707</v>
      </c>
      <c r="H31" s="554"/>
    </row>
    <row r="32" ht="15" customHeight="1" spans="1:8">
      <c r="A32" s="547"/>
      <c r="B32" s="548" t="s">
        <v>346</v>
      </c>
      <c r="C32" s="543">
        <v>1790.81025</v>
      </c>
      <c r="D32" s="543">
        <v>1884.422</v>
      </c>
      <c r="E32" s="568">
        <v>13959.53366</v>
      </c>
      <c r="F32" s="570">
        <v>84.3726158197896</v>
      </c>
      <c r="G32" s="570">
        <v>153.6657908378</v>
      </c>
      <c r="H32" s="554"/>
    </row>
    <row r="33" ht="15" customHeight="1" spans="1:8">
      <c r="A33" s="547"/>
      <c r="B33" s="548" t="s">
        <v>321</v>
      </c>
      <c r="C33" s="543">
        <v>1228.849</v>
      </c>
      <c r="D33" s="543">
        <v>1257.226</v>
      </c>
      <c r="E33" s="568">
        <v>11031.218</v>
      </c>
      <c r="F33" s="570">
        <v>76.5625503188759</v>
      </c>
      <c r="G33" s="570">
        <v>192.403600393067</v>
      </c>
      <c r="H33" s="554"/>
    </row>
    <row r="34" ht="15" customHeight="1" spans="1:8">
      <c r="A34" s="547"/>
      <c r="B34" s="548" t="s">
        <v>322</v>
      </c>
      <c r="C34" s="543">
        <v>1050.306</v>
      </c>
      <c r="D34" s="543">
        <v>1079.668</v>
      </c>
      <c r="E34" s="568">
        <v>10933.801</v>
      </c>
      <c r="F34" s="570">
        <v>73.2616802209496</v>
      </c>
      <c r="G34" s="570">
        <v>109.885558750699</v>
      </c>
      <c r="H34" s="554"/>
    </row>
    <row r="35" ht="15" customHeight="1" spans="1:8">
      <c r="A35" s="547"/>
      <c r="B35" s="548" t="s">
        <v>303</v>
      </c>
      <c r="C35" s="543">
        <v>1128.11</v>
      </c>
      <c r="D35" s="543">
        <v>1398.051</v>
      </c>
      <c r="E35" s="568">
        <v>10924.687</v>
      </c>
      <c r="F35" s="570">
        <v>90.9908483488498</v>
      </c>
      <c r="G35" s="570">
        <v>128.49761111098</v>
      </c>
      <c r="H35" s="554"/>
    </row>
    <row r="36" ht="15" customHeight="1" spans="1:8">
      <c r="A36" s="547"/>
      <c r="B36" s="548" t="s">
        <v>345</v>
      </c>
      <c r="C36" s="543">
        <v>1066.245</v>
      </c>
      <c r="D36" s="543">
        <v>1112.847</v>
      </c>
      <c r="E36" s="568">
        <v>10631.389</v>
      </c>
      <c r="F36" s="570">
        <v>82.0436858345735</v>
      </c>
      <c r="G36" s="570">
        <v>119.259763972799</v>
      </c>
      <c r="H36" s="554"/>
    </row>
    <row r="37" ht="15" customHeight="1" spans="1:8">
      <c r="A37" s="547"/>
      <c r="B37" s="548" t="s">
        <v>298</v>
      </c>
      <c r="C37" s="543">
        <v>1308.148</v>
      </c>
      <c r="D37" s="543">
        <v>1575.406</v>
      </c>
      <c r="E37" s="568">
        <v>9989.251</v>
      </c>
      <c r="F37" s="570">
        <v>90.5669161538614</v>
      </c>
      <c r="G37" s="570">
        <v>123.252599911804</v>
      </c>
      <c r="H37" s="554"/>
    </row>
    <row r="38" ht="15" customHeight="1" spans="1:8">
      <c r="A38" s="547"/>
      <c r="B38" s="548" t="s">
        <v>348</v>
      </c>
      <c r="C38" s="543">
        <v>1212.331</v>
      </c>
      <c r="D38" s="543">
        <v>1297.083</v>
      </c>
      <c r="E38" s="568">
        <v>9828.013</v>
      </c>
      <c r="F38" s="570">
        <v>97.5764573776213</v>
      </c>
      <c r="G38" s="570">
        <v>140.21402155481</v>
      </c>
      <c r="H38" s="554"/>
    </row>
    <row r="39" ht="15" customHeight="1" spans="1:8">
      <c r="A39" s="547"/>
      <c r="B39" s="548" t="s">
        <v>316</v>
      </c>
      <c r="C39" s="543">
        <v>1163.669</v>
      </c>
      <c r="D39" s="543">
        <v>1338.447</v>
      </c>
      <c r="E39" s="568">
        <v>8864.012</v>
      </c>
      <c r="F39" s="570">
        <v>89.8258936569872</v>
      </c>
      <c r="G39" s="570">
        <v>92.2060507018167</v>
      </c>
      <c r="H39" s="554"/>
    </row>
    <row r="40" ht="15" customHeight="1" spans="1:8">
      <c r="A40" s="547"/>
      <c r="B40" s="548" t="s">
        <v>323</v>
      </c>
      <c r="C40" s="543">
        <v>794.51</v>
      </c>
      <c r="D40" s="543">
        <v>834.446</v>
      </c>
      <c r="E40" s="568">
        <v>8655.207</v>
      </c>
      <c r="F40" s="570">
        <v>95.8123318757956</v>
      </c>
      <c r="G40" s="570">
        <v>93.4471118731136</v>
      </c>
      <c r="H40" s="554"/>
    </row>
    <row r="41" ht="15" customHeight="1" spans="1:8">
      <c r="A41" s="547"/>
      <c r="B41" s="548" t="s">
        <v>332</v>
      </c>
      <c r="C41" s="543">
        <v>550.493</v>
      </c>
      <c r="D41" s="543">
        <v>924.76</v>
      </c>
      <c r="E41" s="568">
        <v>8490.641</v>
      </c>
      <c r="F41" s="570">
        <v>94.7944683955768</v>
      </c>
      <c r="G41" s="570">
        <v>82.5823687212108</v>
      </c>
      <c r="H41" s="554"/>
    </row>
    <row r="42" ht="15" customHeight="1" spans="1:8">
      <c r="A42" s="547"/>
      <c r="B42" s="548" t="s">
        <v>432</v>
      </c>
      <c r="C42" s="543">
        <v>972.796</v>
      </c>
      <c r="D42" s="543">
        <v>1047.242</v>
      </c>
      <c r="E42" s="568">
        <v>8374.301</v>
      </c>
      <c r="F42" s="570">
        <v>96.5435559607969</v>
      </c>
      <c r="G42" s="570">
        <v>109.074037170325</v>
      </c>
      <c r="H42" s="554"/>
    </row>
    <row r="43" ht="15" customHeight="1" spans="1:8">
      <c r="A43" s="547"/>
      <c r="B43" s="548" t="s">
        <v>356</v>
      </c>
      <c r="C43" s="543">
        <v>738.585</v>
      </c>
      <c r="D43" s="543">
        <v>854.742</v>
      </c>
      <c r="E43" s="568">
        <v>8188.685</v>
      </c>
      <c r="F43" s="570">
        <v>95.9247009573862</v>
      </c>
      <c r="G43" s="570">
        <v>131.98623963524</v>
      </c>
      <c r="H43" s="554"/>
    </row>
    <row r="44" ht="15" customHeight="1" spans="1:8">
      <c r="A44" s="547"/>
      <c r="B44" s="548" t="s">
        <v>314</v>
      </c>
      <c r="C44" s="543">
        <v>760.898</v>
      </c>
      <c r="D44" s="543">
        <v>794.071</v>
      </c>
      <c r="E44" s="568">
        <v>8155.668</v>
      </c>
      <c r="F44" s="570">
        <v>92.5651370249062</v>
      </c>
      <c r="G44" s="570">
        <v>92.1345770877872</v>
      </c>
      <c r="H44" s="554"/>
    </row>
    <row r="45" ht="15" customHeight="1" spans="1:8">
      <c r="A45" s="547"/>
      <c r="B45" s="548" t="s">
        <v>339</v>
      </c>
      <c r="C45" s="543">
        <v>829.778</v>
      </c>
      <c r="D45" s="543">
        <v>862.947</v>
      </c>
      <c r="E45" s="568">
        <v>7974.787</v>
      </c>
      <c r="F45" s="570">
        <v>79.9750150377101</v>
      </c>
      <c r="G45" s="570">
        <v>195.901243484114</v>
      </c>
      <c r="H45" s="554"/>
    </row>
    <row r="46" ht="15" customHeight="1" spans="1:8">
      <c r="A46" s="547"/>
      <c r="B46" s="548" t="s">
        <v>305</v>
      </c>
      <c r="C46" s="543">
        <v>1076.512</v>
      </c>
      <c r="D46" s="543">
        <v>1111.804</v>
      </c>
      <c r="E46" s="568">
        <v>7618.174</v>
      </c>
      <c r="F46" s="570">
        <v>91.9005530373688</v>
      </c>
      <c r="G46" s="570">
        <v>124.266764132561</v>
      </c>
      <c r="H46" s="554"/>
    </row>
    <row r="47" ht="15" customHeight="1" spans="1:8">
      <c r="A47" s="547"/>
      <c r="B47" s="548" t="s">
        <v>327</v>
      </c>
      <c r="C47" s="543">
        <v>893.737</v>
      </c>
      <c r="D47" s="543">
        <v>992.2</v>
      </c>
      <c r="E47" s="568">
        <v>7463.294</v>
      </c>
      <c r="F47" s="570">
        <v>83.6245904651778</v>
      </c>
      <c r="G47" s="570">
        <v>141.740750180326</v>
      </c>
      <c r="H47" s="554"/>
    </row>
    <row r="48" ht="15" customHeight="1" spans="1:7">
      <c r="A48" s="547"/>
      <c r="B48" s="548" t="s">
        <v>330</v>
      </c>
      <c r="C48" s="543">
        <v>870.965</v>
      </c>
      <c r="D48" s="543">
        <v>828.12</v>
      </c>
      <c r="E48" s="568">
        <v>7422.458</v>
      </c>
      <c r="F48" s="570">
        <v>83.249831980195</v>
      </c>
      <c r="G48" s="570">
        <v>117.294386793802</v>
      </c>
    </row>
    <row r="49" ht="14.25" spans="1:1">
      <c r="A49" s="547"/>
    </row>
    <row r="50" ht="14.25" spans="1:1">
      <c r="A50" s="547"/>
    </row>
    <row r="51" ht="14.25" spans="1:1">
      <c r="A51" s="547"/>
    </row>
    <row r="52" ht="14.25" spans="1:1">
      <c r="A52" s="547"/>
    </row>
    <row r="53" ht="14.25" spans="1:1">
      <c r="A53" s="547"/>
    </row>
    <row r="54" ht="14.25" spans="1:1">
      <c r="A54" s="547"/>
    </row>
    <row r="55" ht="14.25" spans="1:1">
      <c r="A55" s="547"/>
    </row>
    <row r="56" ht="14.25" spans="1:1">
      <c r="A56" s="547"/>
    </row>
    <row r="57" ht="14.25" spans="1:1">
      <c r="A57" s="547"/>
    </row>
    <row r="58" ht="14.25" spans="1:1">
      <c r="A58" s="547"/>
    </row>
    <row r="59" ht="14.25" spans="1:1">
      <c r="A59" s="547"/>
    </row>
    <row r="60" ht="14.25" spans="1:1">
      <c r="A60" s="547"/>
    </row>
    <row r="61" ht="14.25" spans="1:1">
      <c r="A61" s="547"/>
    </row>
    <row r="62" ht="14.25" spans="1:1">
      <c r="A62" s="547"/>
    </row>
    <row r="63" ht="14.25" spans="1:1">
      <c r="A63" s="547"/>
    </row>
    <row r="64" ht="14.25" spans="1:1">
      <c r="A64" s="547"/>
    </row>
    <row r="65" ht="14.25" spans="1:1">
      <c r="A65" s="547"/>
    </row>
    <row r="66" ht="14.25" spans="1:1">
      <c r="A66" s="547"/>
    </row>
    <row r="67" ht="14.25" spans="1:1">
      <c r="A67" s="547"/>
    </row>
    <row r="68" ht="14.25" spans="1:1">
      <c r="A68" s="547"/>
    </row>
    <row r="69" ht="14.25" spans="1:1">
      <c r="A69" s="547"/>
    </row>
    <row r="70" ht="14.25" spans="1:1">
      <c r="A70" s="547"/>
    </row>
    <row r="71" ht="14.25" spans="1:6">
      <c r="A71" s="555"/>
      <c r="B71" s="555"/>
      <c r="C71" s="555"/>
      <c r="D71" s="555"/>
      <c r="E71" s="555"/>
      <c r="F71" s="555"/>
    </row>
    <row r="72" ht="14.25" spans="1:6">
      <c r="A72" s="555"/>
      <c r="B72" s="555"/>
      <c r="C72" s="555"/>
      <c r="D72" s="555"/>
      <c r="E72" s="555"/>
      <c r="F72" s="555"/>
    </row>
    <row r="73" ht="14.25" spans="1:6">
      <c r="A73" s="555"/>
      <c r="B73" s="555"/>
      <c r="C73" s="555"/>
      <c r="D73" s="555"/>
      <c r="E73" s="555"/>
      <c r="F73" s="555"/>
    </row>
    <row r="74" ht="14.25" spans="1:6">
      <c r="A74" s="555"/>
      <c r="B74" s="555"/>
      <c r="C74" s="555"/>
      <c r="D74" s="555"/>
      <c r="E74" s="555"/>
      <c r="F74" s="555"/>
    </row>
    <row r="75" ht="14.25" spans="1:6">
      <c r="A75" s="555"/>
      <c r="B75" s="555"/>
      <c r="C75" s="555"/>
      <c r="D75" s="555"/>
      <c r="E75" s="555"/>
      <c r="F75" s="555"/>
    </row>
    <row r="76" ht="14.25" spans="1:6">
      <c r="A76" s="555"/>
      <c r="B76" s="555"/>
      <c r="C76" s="555"/>
      <c r="D76" s="555"/>
      <c r="E76" s="555"/>
      <c r="F76" s="555"/>
    </row>
    <row r="77" ht="14.25" spans="1:6">
      <c r="A77" s="555"/>
      <c r="B77" s="555"/>
      <c r="C77" s="555"/>
      <c r="D77" s="555"/>
      <c r="E77" s="555"/>
      <c r="F77" s="555"/>
    </row>
  </sheetData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selection activeCell="J22" sqref="J22"/>
    </sheetView>
  </sheetViews>
  <sheetFormatPr defaultColWidth="9" defaultRowHeight="17.25"/>
  <cols>
    <col min="1" max="1" width="2" style="528" customWidth="1"/>
    <col min="2" max="2" width="30.2833333333333" style="528" customWidth="1"/>
    <col min="3" max="5" width="9.28333333333333" style="528" customWidth="1"/>
    <col min="6" max="6" width="8.70833333333333" style="528" customWidth="1"/>
    <col min="7" max="8" width="9.28333333333333" style="528" customWidth="1"/>
    <col min="9" max="16384" width="9" style="528"/>
  </cols>
  <sheetData>
    <row r="1" ht="20.1" customHeight="1" spans="1:2">
      <c r="A1" s="325" t="s">
        <v>433</v>
      </c>
      <c r="B1" s="529"/>
    </row>
    <row r="2" ht="16.15" customHeight="1" spans="1:6">
      <c r="A2" s="530"/>
      <c r="B2" s="530"/>
      <c r="C2" s="531"/>
      <c r="D2" s="531"/>
      <c r="E2" s="531"/>
      <c r="F2" s="531"/>
    </row>
    <row r="3" ht="16.15" customHeight="1" spans="1:8">
      <c r="A3" s="324"/>
      <c r="B3" s="324"/>
      <c r="C3" s="324"/>
      <c r="D3" s="324"/>
      <c r="E3" s="324"/>
      <c r="H3" s="340" t="s">
        <v>25</v>
      </c>
    </row>
    <row r="4" ht="16.15" customHeight="1" spans="1:8">
      <c r="A4" s="450"/>
      <c r="B4" s="450"/>
      <c r="C4" s="328" t="s">
        <v>73</v>
      </c>
      <c r="D4" s="328" t="s">
        <v>73</v>
      </c>
      <c r="E4" s="328" t="s">
        <v>27</v>
      </c>
      <c r="F4" s="549" t="s">
        <v>67</v>
      </c>
      <c r="G4" s="549"/>
      <c r="H4" s="549"/>
    </row>
    <row r="5" ht="16.15" customHeight="1" spans="1:8">
      <c r="A5" s="451"/>
      <c r="B5" s="451"/>
      <c r="C5" s="329" t="s">
        <v>434</v>
      </c>
      <c r="D5" s="329" t="s">
        <v>30</v>
      </c>
      <c r="E5" s="329" t="s">
        <v>31</v>
      </c>
      <c r="F5" s="329" t="s">
        <v>435</v>
      </c>
      <c r="G5" s="329" t="s">
        <v>33</v>
      </c>
      <c r="H5" s="329" t="s">
        <v>34</v>
      </c>
    </row>
    <row r="6" ht="16.15" customHeight="1" spans="1:8">
      <c r="A6" s="451"/>
      <c r="B6" s="451"/>
      <c r="C6" s="176" t="s">
        <v>161</v>
      </c>
      <c r="D6" s="176" t="s">
        <v>161</v>
      </c>
      <c r="E6" s="176" t="s">
        <v>161</v>
      </c>
      <c r="F6" s="176" t="s">
        <v>161</v>
      </c>
      <c r="G6" s="176" t="s">
        <v>161</v>
      </c>
      <c r="H6" s="176" t="s">
        <v>161</v>
      </c>
    </row>
    <row r="7" ht="9" customHeight="1" spans="1:8">
      <c r="A7" s="451"/>
      <c r="B7" s="451"/>
      <c r="C7" s="175"/>
      <c r="D7" s="175"/>
      <c r="E7" s="175"/>
      <c r="F7" s="175"/>
      <c r="G7" s="175"/>
      <c r="H7" s="175"/>
    </row>
    <row r="8" ht="16.15" customHeight="1" spans="1:8">
      <c r="A8" s="532" t="s">
        <v>37</v>
      </c>
      <c r="B8" s="533"/>
      <c r="C8" s="534">
        <v>140639.39495</v>
      </c>
      <c r="D8" s="534">
        <v>181169.63688</v>
      </c>
      <c r="E8" s="534">
        <v>211655.67566</v>
      </c>
      <c r="F8" s="550">
        <v>122.010352819039</v>
      </c>
      <c r="G8" s="550">
        <v>126.054887735363</v>
      </c>
      <c r="H8" s="550">
        <v>117.836665489185</v>
      </c>
    </row>
    <row r="9" ht="20.1" customHeight="1" spans="1:9">
      <c r="A9" s="535"/>
      <c r="B9" s="536" t="s">
        <v>416</v>
      </c>
      <c r="C9" s="537">
        <v>26145.64</v>
      </c>
      <c r="D9" s="538">
        <v>32752.87</v>
      </c>
      <c r="E9" s="538">
        <v>37529.21</v>
      </c>
      <c r="F9" s="551">
        <v>126.041838406218</v>
      </c>
      <c r="G9" s="551">
        <v>125.946128236147</v>
      </c>
      <c r="H9" s="551">
        <v>118.288186093013</v>
      </c>
      <c r="I9" s="554"/>
    </row>
    <row r="10" ht="15.6" customHeight="1" spans="1:9">
      <c r="A10" s="535"/>
      <c r="B10" s="539" t="s">
        <v>109</v>
      </c>
      <c r="C10" s="537"/>
      <c r="D10" s="538"/>
      <c r="E10" s="538"/>
      <c r="F10" s="551"/>
      <c r="G10" s="551"/>
      <c r="H10" s="551"/>
      <c r="I10" s="554"/>
    </row>
    <row r="11" ht="15.6" customHeight="1" spans="1:9">
      <c r="A11" s="535"/>
      <c r="B11" s="540" t="s">
        <v>417</v>
      </c>
      <c r="C11" s="541">
        <v>19557.38</v>
      </c>
      <c r="D11" s="542">
        <v>23781.74</v>
      </c>
      <c r="E11" s="542">
        <v>27066.48</v>
      </c>
      <c r="F11" s="552">
        <v>172.62015301349</v>
      </c>
      <c r="G11" s="552">
        <v>179.713642955219</v>
      </c>
      <c r="H11" s="552">
        <v>165.396526648986</v>
      </c>
      <c r="I11" s="554"/>
    </row>
    <row r="12" ht="15.6" customHeight="1" spans="1:9">
      <c r="A12" s="535"/>
      <c r="B12" s="540" t="s">
        <v>418</v>
      </c>
      <c r="C12" s="541">
        <v>1838.19</v>
      </c>
      <c r="D12" s="542">
        <v>2400.2</v>
      </c>
      <c r="E12" s="542">
        <v>3092.24</v>
      </c>
      <c r="F12" s="552">
        <v>153.574113990676</v>
      </c>
      <c r="G12" s="552">
        <v>151.054777967979</v>
      </c>
      <c r="H12" s="552">
        <v>150.367135757564</v>
      </c>
      <c r="I12" s="554"/>
    </row>
    <row r="13" ht="15.6" customHeight="1" spans="1:9">
      <c r="A13" s="535"/>
      <c r="B13" s="540" t="s">
        <v>419</v>
      </c>
      <c r="C13" s="541">
        <v>276.92</v>
      </c>
      <c r="D13" s="542">
        <v>415.06</v>
      </c>
      <c r="E13" s="542">
        <v>545.66</v>
      </c>
      <c r="F13" s="552">
        <v>93.0260682612201</v>
      </c>
      <c r="G13" s="552">
        <v>100.530433308305</v>
      </c>
      <c r="H13" s="552">
        <v>121.804544845752</v>
      </c>
      <c r="I13" s="554"/>
    </row>
    <row r="14" ht="15.6" customHeight="1" spans="1:9">
      <c r="A14" s="535"/>
      <c r="B14" s="540" t="s">
        <v>436</v>
      </c>
      <c r="C14" s="541">
        <v>212.35</v>
      </c>
      <c r="D14" s="542">
        <v>314.62</v>
      </c>
      <c r="E14" s="542">
        <v>439.16</v>
      </c>
      <c r="F14" s="553">
        <v>125.837037037037</v>
      </c>
      <c r="G14" s="552">
        <v>118.158260412363</v>
      </c>
      <c r="H14" s="552">
        <v>132.456643040265</v>
      </c>
      <c r="I14" s="554"/>
    </row>
    <row r="15" ht="15.6" customHeight="1" spans="1:9">
      <c r="A15" s="535"/>
      <c r="B15" s="540" t="s">
        <v>421</v>
      </c>
      <c r="C15" s="541">
        <v>178.35</v>
      </c>
      <c r="D15" s="542">
        <v>244.05</v>
      </c>
      <c r="E15" s="542">
        <v>375.16</v>
      </c>
      <c r="F15" s="552">
        <v>121.932043481233</v>
      </c>
      <c r="G15" s="552">
        <v>114.534447155998</v>
      </c>
      <c r="H15" s="552">
        <v>118.902129817444</v>
      </c>
      <c r="I15" s="554"/>
    </row>
    <row r="16" ht="15.6" customHeight="1" spans="1:9">
      <c r="A16" s="535"/>
      <c r="B16" s="540" t="s">
        <v>422</v>
      </c>
      <c r="C16" s="541">
        <v>185.9</v>
      </c>
      <c r="D16" s="541">
        <v>236.93</v>
      </c>
      <c r="E16" s="541">
        <v>305.97</v>
      </c>
      <c r="F16" s="553">
        <v>103.45019476906</v>
      </c>
      <c r="G16" s="553">
        <v>94.4301628106255</v>
      </c>
      <c r="H16" s="553">
        <v>98.515680340009</v>
      </c>
      <c r="I16" s="554"/>
    </row>
    <row r="17" ht="15.6" customHeight="1" spans="1:9">
      <c r="A17" s="535"/>
      <c r="B17" s="540" t="s">
        <v>437</v>
      </c>
      <c r="C17" s="541">
        <v>129.42</v>
      </c>
      <c r="D17" s="542">
        <v>157.08</v>
      </c>
      <c r="E17" s="542">
        <v>186.36</v>
      </c>
      <c r="F17" s="552">
        <v>90.1002506265664</v>
      </c>
      <c r="G17" s="552">
        <v>92.6179245283019</v>
      </c>
      <c r="H17" s="552">
        <v>101.222095486394</v>
      </c>
      <c r="I17" s="554"/>
    </row>
    <row r="18" ht="15.6" customHeight="1" spans="1:9">
      <c r="A18" s="535"/>
      <c r="B18" s="540" t="s">
        <v>424</v>
      </c>
      <c r="C18" s="542">
        <v>72.13</v>
      </c>
      <c r="D18" s="542">
        <v>91.36</v>
      </c>
      <c r="E18" s="542">
        <v>114.86</v>
      </c>
      <c r="F18" s="552">
        <v>24.1156803744567</v>
      </c>
      <c r="G18" s="552">
        <v>30.2046483948821</v>
      </c>
      <c r="H18" s="552">
        <v>36.3550041147053</v>
      </c>
      <c r="I18" s="554"/>
    </row>
    <row r="19" ht="15.6" customHeight="1" spans="1:9">
      <c r="A19" s="535"/>
      <c r="B19" s="540" t="s">
        <v>426</v>
      </c>
      <c r="C19" s="541">
        <v>32.2</v>
      </c>
      <c r="D19" s="541">
        <v>54.49</v>
      </c>
      <c r="E19" s="541">
        <v>73.57</v>
      </c>
      <c r="F19" s="553">
        <v>58.2225838531778</v>
      </c>
      <c r="G19" s="553">
        <v>68.6358483436201</v>
      </c>
      <c r="H19" s="553">
        <v>65.1811818906707</v>
      </c>
      <c r="I19" s="554"/>
    </row>
    <row r="20" ht="15.6" customHeight="1" spans="1:9">
      <c r="A20" s="535"/>
      <c r="B20" s="540" t="s">
        <v>425</v>
      </c>
      <c r="C20" s="543">
        <v>53.38</v>
      </c>
      <c r="D20" s="543">
        <v>60.46</v>
      </c>
      <c r="E20" s="543">
        <v>64.57</v>
      </c>
      <c r="F20" s="546">
        <v>181.811989100817</v>
      </c>
      <c r="G20" s="546">
        <v>145.022787239146</v>
      </c>
      <c r="H20" s="546">
        <v>141.074939916976</v>
      </c>
      <c r="I20" s="554"/>
    </row>
    <row r="21" ht="15.6" customHeight="1" spans="1:9">
      <c r="A21" s="535"/>
      <c r="B21" s="536" t="s">
        <v>427</v>
      </c>
      <c r="C21" s="537">
        <v>114493.75495</v>
      </c>
      <c r="D21" s="538">
        <v>148416.76688</v>
      </c>
      <c r="E21" s="538">
        <v>174126.46566</v>
      </c>
      <c r="F21" s="551">
        <v>121.125636712595</v>
      </c>
      <c r="G21" s="551">
        <v>126.078914275327</v>
      </c>
      <c r="H21" s="551">
        <v>117.739801101809</v>
      </c>
      <c r="I21" s="554"/>
    </row>
    <row r="22" ht="15.6" customHeight="1" spans="1:9">
      <c r="A22" s="535"/>
      <c r="B22" s="544" t="s">
        <v>428</v>
      </c>
      <c r="C22" s="541">
        <v>79224.05695</v>
      </c>
      <c r="D22" s="542">
        <v>102141.74288</v>
      </c>
      <c r="E22" s="542">
        <v>121060.41988</v>
      </c>
      <c r="F22" s="552">
        <v>127.761370865107</v>
      </c>
      <c r="G22" s="552">
        <v>132.205699757203</v>
      </c>
      <c r="H22" s="552">
        <v>123.825011353725</v>
      </c>
      <c r="I22" s="554"/>
    </row>
    <row r="23" ht="15.6" customHeight="1" spans="1:9">
      <c r="A23" s="535"/>
      <c r="B23" s="544" t="s">
        <v>429</v>
      </c>
      <c r="C23" s="541">
        <v>30503.546</v>
      </c>
      <c r="D23" s="542">
        <v>39972.041</v>
      </c>
      <c r="E23" s="542">
        <v>46594.82478</v>
      </c>
      <c r="F23" s="552">
        <v>109.161254120582</v>
      </c>
      <c r="G23" s="552">
        <v>114.699004376245</v>
      </c>
      <c r="H23" s="552">
        <v>109.090456287563</v>
      </c>
      <c r="I23" s="554"/>
    </row>
    <row r="24" ht="15.6" customHeight="1" spans="1:9">
      <c r="A24" s="535"/>
      <c r="B24" s="544" t="s">
        <v>430</v>
      </c>
      <c r="C24" s="541">
        <v>4766.152</v>
      </c>
      <c r="D24" s="542">
        <v>6302.983</v>
      </c>
      <c r="E24" s="542">
        <v>6471.221</v>
      </c>
      <c r="F24" s="552">
        <v>104.250466115523</v>
      </c>
      <c r="G24" s="552">
        <v>112.389981270069</v>
      </c>
      <c r="H24" s="552">
        <v>87.3135727963352</v>
      </c>
      <c r="I24" s="554"/>
    </row>
    <row r="25" ht="15.6" customHeight="1" spans="2:9">
      <c r="B25" s="545" t="s">
        <v>431</v>
      </c>
      <c r="C25" s="546"/>
      <c r="D25" s="546"/>
      <c r="E25" s="546"/>
      <c r="F25" s="546"/>
      <c r="G25" s="546"/>
      <c r="H25" s="546"/>
      <c r="I25" s="554"/>
    </row>
    <row r="26" ht="15.6" customHeight="1" spans="1:9">
      <c r="A26" s="547"/>
      <c r="B26" s="548" t="s">
        <v>347</v>
      </c>
      <c r="C26" s="543">
        <v>10230.88695</v>
      </c>
      <c r="D26" s="543">
        <v>14790.178</v>
      </c>
      <c r="E26" s="543">
        <v>19100.453</v>
      </c>
      <c r="F26" s="546">
        <v>143.812796851743</v>
      </c>
      <c r="G26" s="546">
        <v>167.583412818356</v>
      </c>
      <c r="H26" s="546">
        <v>185.595966580303</v>
      </c>
      <c r="I26" s="554"/>
    </row>
    <row r="27" ht="15.6" customHeight="1" spans="1:9">
      <c r="A27" s="547"/>
      <c r="B27" s="548" t="s">
        <v>297</v>
      </c>
      <c r="C27" s="543">
        <v>11069.534</v>
      </c>
      <c r="D27" s="543">
        <v>14484.719</v>
      </c>
      <c r="E27" s="543">
        <v>18280.539</v>
      </c>
      <c r="F27" s="546">
        <v>99.7518354614771</v>
      </c>
      <c r="G27" s="546">
        <v>116.1292973484</v>
      </c>
      <c r="H27" s="546">
        <v>126.574563998796</v>
      </c>
      <c r="I27" s="554"/>
    </row>
    <row r="28" ht="15.6" customHeight="1" spans="1:9">
      <c r="A28" s="547"/>
      <c r="B28" s="548" t="s">
        <v>302</v>
      </c>
      <c r="C28" s="543">
        <v>3903.334</v>
      </c>
      <c r="D28" s="543">
        <v>6455.119</v>
      </c>
      <c r="E28" s="543">
        <v>7631.805</v>
      </c>
      <c r="F28" s="546">
        <v>146.023236769717</v>
      </c>
      <c r="G28" s="546">
        <v>144.246664175823</v>
      </c>
      <c r="H28" s="546">
        <v>101.031602438959</v>
      </c>
      <c r="I28" s="554"/>
    </row>
    <row r="29" ht="15.6" customHeight="1" spans="1:8">
      <c r="A29" s="547"/>
      <c r="B29" s="548" t="s">
        <v>344</v>
      </c>
      <c r="C29" s="543">
        <v>4340.949</v>
      </c>
      <c r="D29" s="543">
        <v>5477.631</v>
      </c>
      <c r="E29" s="543">
        <v>5315.209</v>
      </c>
      <c r="F29" s="546">
        <v>183.134278110872</v>
      </c>
      <c r="G29" s="546">
        <v>214.765516167899</v>
      </c>
      <c r="H29" s="546">
        <v>190.742823471318</v>
      </c>
    </row>
    <row r="30" ht="15.6" customHeight="1" spans="1:8">
      <c r="A30" s="547"/>
      <c r="B30" s="548" t="s">
        <v>346</v>
      </c>
      <c r="C30" s="543">
        <v>2623.104</v>
      </c>
      <c r="D30" s="543">
        <v>4039.151</v>
      </c>
      <c r="E30" s="543">
        <v>5310.10266</v>
      </c>
      <c r="F30" s="546">
        <v>123.865001473288</v>
      </c>
      <c r="G30" s="546">
        <v>177.969722925732</v>
      </c>
      <c r="H30" s="546">
        <v>196.378156366505</v>
      </c>
    </row>
    <row r="31" ht="15.6" customHeight="1" spans="1:8">
      <c r="A31" s="547"/>
      <c r="B31" s="548" t="s">
        <v>300</v>
      </c>
      <c r="C31" s="543">
        <v>3442.157</v>
      </c>
      <c r="D31" s="543">
        <v>4089.397</v>
      </c>
      <c r="E31" s="543">
        <v>4073.431</v>
      </c>
      <c r="F31" s="546">
        <v>88.0549742907575</v>
      </c>
      <c r="G31" s="546">
        <v>96.6821317841736</v>
      </c>
      <c r="H31" s="546">
        <v>94.3040194542522</v>
      </c>
    </row>
    <row r="32" ht="15.6" customHeight="1" spans="1:8">
      <c r="A32" s="547"/>
      <c r="B32" s="548" t="s">
        <v>298</v>
      </c>
      <c r="C32" s="543">
        <v>1806.304</v>
      </c>
      <c r="D32" s="543">
        <v>2864.169</v>
      </c>
      <c r="E32" s="543">
        <v>4070.977</v>
      </c>
      <c r="F32" s="546">
        <v>118.68524660825</v>
      </c>
      <c r="G32" s="546">
        <v>128.603930450213</v>
      </c>
      <c r="H32" s="546">
        <v>126.94312005563</v>
      </c>
    </row>
    <row r="33" ht="15" customHeight="1" spans="1:8">
      <c r="A33" s="547"/>
      <c r="B33" s="548" t="s">
        <v>321</v>
      </c>
      <c r="C33" s="543">
        <v>2356.179</v>
      </c>
      <c r="D33" s="543">
        <v>3284.487</v>
      </c>
      <c r="E33" s="543">
        <v>3700.678</v>
      </c>
      <c r="F33" s="546">
        <v>194.231611018921</v>
      </c>
      <c r="G33" s="546">
        <v>197.937333557517</v>
      </c>
      <c r="H33" s="546">
        <v>178.271783831592</v>
      </c>
    </row>
    <row r="34" ht="15" customHeight="1" spans="1:8">
      <c r="A34" s="547"/>
      <c r="B34" s="548" t="s">
        <v>348</v>
      </c>
      <c r="C34" s="543">
        <v>1975.021</v>
      </c>
      <c r="D34" s="543">
        <v>3332.298</v>
      </c>
      <c r="E34" s="543">
        <v>3668.653</v>
      </c>
      <c r="F34" s="546">
        <v>125.594884177311</v>
      </c>
      <c r="G34" s="546">
        <v>150.498402339472</v>
      </c>
      <c r="H34" s="546">
        <v>145.46999898094</v>
      </c>
    </row>
    <row r="35" ht="15" customHeight="1" spans="1:8">
      <c r="A35" s="547"/>
      <c r="B35" s="548" t="s">
        <v>303</v>
      </c>
      <c r="C35" s="543">
        <v>2595.825</v>
      </c>
      <c r="D35" s="543">
        <v>3677.656</v>
      </c>
      <c r="E35" s="543">
        <v>3505.981</v>
      </c>
      <c r="F35" s="546">
        <v>160.840753201851</v>
      </c>
      <c r="G35" s="546">
        <v>157.194545805039</v>
      </c>
      <c r="H35" s="546">
        <v>89.6326244068453</v>
      </c>
    </row>
    <row r="36" ht="15" customHeight="1" spans="1:8">
      <c r="A36" s="547"/>
      <c r="B36" s="548" t="s">
        <v>316</v>
      </c>
      <c r="C36" s="543">
        <v>1826.772</v>
      </c>
      <c r="D36" s="543">
        <v>2322.87</v>
      </c>
      <c r="E36" s="543">
        <v>3499.751</v>
      </c>
      <c r="F36" s="546">
        <v>100.454825155444</v>
      </c>
      <c r="G36" s="546">
        <v>82.1052497634438</v>
      </c>
      <c r="H36" s="546">
        <v>91.5725299496185</v>
      </c>
    </row>
    <row r="37" ht="15" customHeight="1" spans="1:8">
      <c r="A37" s="547"/>
      <c r="B37" s="548" t="s">
        <v>345</v>
      </c>
      <c r="C37" s="543">
        <v>2338.831</v>
      </c>
      <c r="D37" s="543">
        <v>3210.778</v>
      </c>
      <c r="E37" s="543">
        <v>3299.46</v>
      </c>
      <c r="F37" s="546">
        <v>119.506823724662</v>
      </c>
      <c r="G37" s="546">
        <v>125.511030567235</v>
      </c>
      <c r="H37" s="546">
        <v>109.491478177764</v>
      </c>
    </row>
    <row r="38" ht="15" customHeight="1" spans="1:8">
      <c r="A38" s="547"/>
      <c r="B38" s="548" t="s">
        <v>305</v>
      </c>
      <c r="C38" s="543">
        <v>1366.987</v>
      </c>
      <c r="D38" s="543">
        <v>2359.363</v>
      </c>
      <c r="E38" s="543">
        <v>3192.302</v>
      </c>
      <c r="F38" s="546">
        <v>116.868359834861</v>
      </c>
      <c r="G38" s="546">
        <v>131.574169032574</v>
      </c>
      <c r="H38" s="546">
        <v>126.507814039154</v>
      </c>
    </row>
    <row r="39" ht="15" customHeight="1" spans="1:8">
      <c r="A39" s="547"/>
      <c r="B39" s="548" t="s">
        <v>322</v>
      </c>
      <c r="C39" s="543">
        <v>2565.515</v>
      </c>
      <c r="D39" s="543">
        <v>3540.427</v>
      </c>
      <c r="E39" s="543">
        <v>3134.045</v>
      </c>
      <c r="F39" s="546">
        <v>92.509096704705</v>
      </c>
      <c r="G39" s="546">
        <v>142.793815272901</v>
      </c>
      <c r="H39" s="546">
        <v>118.255362260328</v>
      </c>
    </row>
    <row r="40" ht="15" customHeight="1" spans="1:8">
      <c r="A40" s="547"/>
      <c r="B40" s="548" t="s">
        <v>301</v>
      </c>
      <c r="C40" s="543">
        <v>971.939</v>
      </c>
      <c r="D40" s="543">
        <v>1345.449</v>
      </c>
      <c r="E40" s="543">
        <v>3041.682</v>
      </c>
      <c r="F40" s="546">
        <v>96.356848060895</v>
      </c>
      <c r="G40" s="546">
        <v>83.7306775814204</v>
      </c>
      <c r="H40" s="546">
        <v>140.512281327421</v>
      </c>
    </row>
    <row r="41" ht="15" customHeight="1" spans="1:8">
      <c r="A41" s="547"/>
      <c r="B41" s="548" t="s">
        <v>432</v>
      </c>
      <c r="C41" s="543">
        <v>1883.021</v>
      </c>
      <c r="D41" s="543">
        <v>2189.219</v>
      </c>
      <c r="E41" s="543">
        <v>2872.127</v>
      </c>
      <c r="F41" s="546">
        <v>123.913775925855</v>
      </c>
      <c r="G41" s="546">
        <v>103.320898938766</v>
      </c>
      <c r="H41" s="546">
        <v>94.9873879391856</v>
      </c>
    </row>
    <row r="42" ht="15" customHeight="1" spans="1:8">
      <c r="A42" s="547"/>
      <c r="B42" s="548" t="s">
        <v>341</v>
      </c>
      <c r="C42" s="543">
        <v>1295.885</v>
      </c>
      <c r="D42" s="543">
        <v>1736.874</v>
      </c>
      <c r="E42" s="543">
        <v>2708.961</v>
      </c>
      <c r="F42" s="546">
        <v>109.098585549385</v>
      </c>
      <c r="G42" s="546">
        <v>99.9671931872337</v>
      </c>
      <c r="H42" s="546">
        <v>130.908914305375</v>
      </c>
    </row>
    <row r="43" ht="15" customHeight="1" spans="1:8">
      <c r="A43" s="547"/>
      <c r="B43" s="548" t="s">
        <v>330</v>
      </c>
      <c r="C43" s="543">
        <v>1596.27</v>
      </c>
      <c r="D43" s="543">
        <v>2098.473</v>
      </c>
      <c r="E43" s="543">
        <v>2650.655</v>
      </c>
      <c r="F43" s="546">
        <v>108.441592408742</v>
      </c>
      <c r="G43" s="546">
        <v>120.247374121126</v>
      </c>
      <c r="H43" s="546">
        <v>135.029238068021</v>
      </c>
    </row>
    <row r="44" ht="15" customHeight="1" spans="1:8">
      <c r="A44" s="547"/>
      <c r="B44" s="548" t="s">
        <v>327</v>
      </c>
      <c r="C44" s="543">
        <v>1491.539</v>
      </c>
      <c r="D44" s="543">
        <v>2371.217</v>
      </c>
      <c r="E44" s="543">
        <v>2625.237</v>
      </c>
      <c r="F44" s="546">
        <v>112.418891306625</v>
      </c>
      <c r="G44" s="546">
        <v>146.196525391229</v>
      </c>
      <c r="H44" s="546">
        <v>167.855423350706</v>
      </c>
    </row>
    <row r="45" ht="15" customHeight="1" spans="1:8">
      <c r="A45" s="547"/>
      <c r="B45" s="548" t="s">
        <v>339</v>
      </c>
      <c r="C45" s="543">
        <v>1712.18</v>
      </c>
      <c r="D45" s="543">
        <v>2395.015</v>
      </c>
      <c r="E45" s="543">
        <v>2526.613</v>
      </c>
      <c r="F45" s="546">
        <v>216.717380628111</v>
      </c>
      <c r="G45" s="546">
        <v>276.106609916258</v>
      </c>
      <c r="H45" s="546">
        <v>145.758089890039</v>
      </c>
    </row>
    <row r="46" ht="15" customHeight="1" spans="1:8">
      <c r="A46" s="547"/>
      <c r="B46" s="548" t="s">
        <v>306</v>
      </c>
      <c r="C46" s="543">
        <v>1619.608</v>
      </c>
      <c r="D46" s="543">
        <v>1656.674</v>
      </c>
      <c r="E46" s="543">
        <v>2471.13</v>
      </c>
      <c r="F46" s="546">
        <v>115.367706034622</v>
      </c>
      <c r="G46" s="546">
        <v>115.211141447593</v>
      </c>
      <c r="H46" s="546">
        <v>105.074432666182</v>
      </c>
    </row>
    <row r="47" ht="15" customHeight="1" spans="1:8">
      <c r="A47" s="547"/>
      <c r="B47" s="548" t="s">
        <v>323</v>
      </c>
      <c r="C47" s="543">
        <v>2051.977</v>
      </c>
      <c r="D47" s="543">
        <v>2390.479</v>
      </c>
      <c r="E47" s="543">
        <v>2450.698</v>
      </c>
      <c r="F47" s="546">
        <v>95.0912088767619</v>
      </c>
      <c r="G47" s="546">
        <v>98.830110766768</v>
      </c>
      <c r="H47" s="546">
        <v>84.4924929977397</v>
      </c>
    </row>
    <row r="48" ht="15" customHeight="1" spans="1:1">
      <c r="A48" s="547"/>
    </row>
    <row r="49" ht="14.25" spans="1:1">
      <c r="A49" s="547"/>
    </row>
    <row r="50" ht="14.25" spans="1:1">
      <c r="A50" s="547"/>
    </row>
    <row r="51" ht="14.25" spans="1:1">
      <c r="A51" s="547"/>
    </row>
    <row r="52" ht="14.25" spans="1:1">
      <c r="A52" s="547"/>
    </row>
    <row r="53" ht="14.25" spans="1:1">
      <c r="A53" s="547"/>
    </row>
    <row r="54" ht="14.25" spans="1:1">
      <c r="A54" s="547"/>
    </row>
    <row r="55" ht="14.25" spans="1:1">
      <c r="A55" s="547"/>
    </row>
    <row r="56" ht="14.25" spans="1:1">
      <c r="A56" s="547"/>
    </row>
    <row r="57" ht="14.25" spans="1:1">
      <c r="A57" s="547"/>
    </row>
    <row r="58" ht="14.25" spans="1:1">
      <c r="A58" s="547"/>
    </row>
    <row r="59" ht="14.25" spans="1:1">
      <c r="A59" s="547"/>
    </row>
    <row r="60" ht="14.25" spans="1:1">
      <c r="A60" s="547"/>
    </row>
    <row r="61" ht="14.25" spans="1:1">
      <c r="A61" s="547"/>
    </row>
    <row r="62" ht="14.25" spans="1:1">
      <c r="A62" s="547"/>
    </row>
    <row r="63" ht="14.25" spans="1:1">
      <c r="A63" s="547"/>
    </row>
    <row r="64" ht="14.25" spans="1:1">
      <c r="A64" s="547"/>
    </row>
    <row r="65" ht="14.25" spans="1:1">
      <c r="A65" s="547"/>
    </row>
    <row r="66" ht="14.25" spans="1:1">
      <c r="A66" s="547"/>
    </row>
    <row r="67" ht="14.25" spans="1:1">
      <c r="A67" s="547"/>
    </row>
    <row r="68" ht="14.25" spans="1:1">
      <c r="A68" s="547"/>
    </row>
    <row r="69" ht="14.25" spans="1:1">
      <c r="A69" s="547"/>
    </row>
    <row r="70" ht="14.25" spans="1:6">
      <c r="A70" s="555"/>
      <c r="B70" s="555"/>
      <c r="C70" s="555"/>
      <c r="D70" s="555"/>
      <c r="E70" s="555"/>
      <c r="F70" s="555"/>
    </row>
    <row r="71" ht="14.25" spans="1:6">
      <c r="A71" s="555"/>
      <c r="B71" s="555"/>
      <c r="C71" s="555"/>
      <c r="D71" s="555"/>
      <c r="E71" s="555"/>
      <c r="F71" s="555"/>
    </row>
    <row r="72" ht="14.25" spans="1:6">
      <c r="A72" s="555"/>
      <c r="B72" s="555"/>
      <c r="C72" s="555"/>
      <c r="D72" s="555"/>
      <c r="E72" s="555"/>
      <c r="F72" s="555"/>
    </row>
    <row r="73" ht="14.25" spans="1:6">
      <c r="A73" s="555"/>
      <c r="B73" s="555"/>
      <c r="C73" s="555"/>
      <c r="D73" s="555"/>
      <c r="E73" s="555"/>
      <c r="F73" s="555"/>
    </row>
    <row r="74" ht="14.25" spans="1:6">
      <c r="A74" s="555"/>
      <c r="B74" s="555"/>
      <c r="C74" s="555"/>
      <c r="D74" s="555"/>
      <c r="E74" s="555"/>
      <c r="F74" s="555"/>
    </row>
    <row r="75" ht="14.25" spans="1:6">
      <c r="A75" s="555"/>
      <c r="B75" s="555"/>
      <c r="C75" s="555"/>
      <c r="D75" s="555"/>
      <c r="E75" s="555"/>
      <c r="F75" s="555"/>
    </row>
    <row r="76" ht="14.25" spans="1:6">
      <c r="A76" s="555"/>
      <c r="B76" s="555"/>
      <c r="C76" s="555"/>
      <c r="D76" s="555"/>
      <c r="E76" s="555"/>
      <c r="F76" s="555"/>
    </row>
  </sheetData>
  <mergeCells count="1">
    <mergeCell ref="F4:H4"/>
  </mergeCells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workbookViewId="0">
      <selection activeCell="J22" sqref="J22"/>
    </sheetView>
  </sheetViews>
  <sheetFormatPr defaultColWidth="9" defaultRowHeight="17.25" outlineLevelCol="5"/>
  <cols>
    <col min="1" max="1" width="7" style="495" customWidth="1"/>
    <col min="2" max="2" width="32.5666666666667" style="495" customWidth="1"/>
    <col min="3" max="3" width="12.425" style="495" customWidth="1"/>
    <col min="4" max="4" width="16.2833333333333" style="495" customWidth="1"/>
    <col min="5" max="5" width="17.2833333333333" style="495" customWidth="1"/>
    <col min="6" max="230" width="9.14166666666667" style="495"/>
    <col min="231" max="231" width="4.28333333333333" style="495" customWidth="1"/>
    <col min="232" max="232" width="45.425" style="495" customWidth="1"/>
    <col min="233" max="234" width="20.7083333333333" style="495" customWidth="1"/>
    <col min="235" max="235" width="21.425" style="495" customWidth="1"/>
    <col min="236" max="486" width="9.14166666666667" style="495"/>
    <col min="487" max="487" width="4.28333333333333" style="495" customWidth="1"/>
    <col min="488" max="488" width="45.425" style="495" customWidth="1"/>
    <col min="489" max="490" width="20.7083333333333" style="495" customWidth="1"/>
    <col min="491" max="491" width="21.425" style="495" customWidth="1"/>
    <col min="492" max="742" width="9.14166666666667" style="495"/>
    <col min="743" max="743" width="4.28333333333333" style="495" customWidth="1"/>
    <col min="744" max="744" width="45.425" style="495" customWidth="1"/>
    <col min="745" max="746" width="20.7083333333333" style="495" customWidth="1"/>
    <col min="747" max="747" width="21.425" style="495" customWidth="1"/>
    <col min="748" max="998" width="9.14166666666667" style="495"/>
    <col min="999" max="999" width="4.28333333333333" style="495" customWidth="1"/>
    <col min="1000" max="1000" width="45.425" style="495" customWidth="1"/>
    <col min="1001" max="1002" width="20.7083333333333" style="495" customWidth="1"/>
    <col min="1003" max="1003" width="21.425" style="495" customWidth="1"/>
    <col min="1004" max="1254" width="9.14166666666667" style="495"/>
    <col min="1255" max="1255" width="4.28333333333333" style="495" customWidth="1"/>
    <col min="1256" max="1256" width="45.425" style="495" customWidth="1"/>
    <col min="1257" max="1258" width="20.7083333333333" style="495" customWidth="1"/>
    <col min="1259" max="1259" width="21.425" style="495" customWidth="1"/>
    <col min="1260" max="1510" width="9.14166666666667" style="495"/>
    <col min="1511" max="1511" width="4.28333333333333" style="495" customWidth="1"/>
    <col min="1512" max="1512" width="45.425" style="495" customWidth="1"/>
    <col min="1513" max="1514" width="20.7083333333333" style="495" customWidth="1"/>
    <col min="1515" max="1515" width="21.425" style="495" customWidth="1"/>
    <col min="1516" max="1766" width="9.14166666666667" style="495"/>
    <col min="1767" max="1767" width="4.28333333333333" style="495" customWidth="1"/>
    <col min="1768" max="1768" width="45.425" style="495" customWidth="1"/>
    <col min="1769" max="1770" width="20.7083333333333" style="495" customWidth="1"/>
    <col min="1771" max="1771" width="21.425" style="495" customWidth="1"/>
    <col min="1772" max="2022" width="9.14166666666667" style="495"/>
    <col min="2023" max="2023" width="4.28333333333333" style="495" customWidth="1"/>
    <col min="2024" max="2024" width="45.425" style="495" customWidth="1"/>
    <col min="2025" max="2026" width="20.7083333333333" style="495" customWidth="1"/>
    <col min="2027" max="2027" width="21.425" style="495" customWidth="1"/>
    <col min="2028" max="2278" width="9.14166666666667" style="495"/>
    <col min="2279" max="2279" width="4.28333333333333" style="495" customWidth="1"/>
    <col min="2280" max="2280" width="45.425" style="495" customWidth="1"/>
    <col min="2281" max="2282" width="20.7083333333333" style="495" customWidth="1"/>
    <col min="2283" max="2283" width="21.425" style="495" customWidth="1"/>
    <col min="2284" max="2534" width="9.14166666666667" style="495"/>
    <col min="2535" max="2535" width="4.28333333333333" style="495" customWidth="1"/>
    <col min="2536" max="2536" width="45.425" style="495" customWidth="1"/>
    <col min="2537" max="2538" width="20.7083333333333" style="495" customWidth="1"/>
    <col min="2539" max="2539" width="21.425" style="495" customWidth="1"/>
    <col min="2540" max="2790" width="9.14166666666667" style="495"/>
    <col min="2791" max="2791" width="4.28333333333333" style="495" customWidth="1"/>
    <col min="2792" max="2792" width="45.425" style="495" customWidth="1"/>
    <col min="2793" max="2794" width="20.7083333333333" style="495" customWidth="1"/>
    <col min="2795" max="2795" width="21.425" style="495" customWidth="1"/>
    <col min="2796" max="3046" width="9.14166666666667" style="495"/>
    <col min="3047" max="3047" width="4.28333333333333" style="495" customWidth="1"/>
    <col min="3048" max="3048" width="45.425" style="495" customWidth="1"/>
    <col min="3049" max="3050" width="20.7083333333333" style="495" customWidth="1"/>
    <col min="3051" max="3051" width="21.425" style="495" customWidth="1"/>
    <col min="3052" max="3302" width="9.14166666666667" style="495"/>
    <col min="3303" max="3303" width="4.28333333333333" style="495" customWidth="1"/>
    <col min="3304" max="3304" width="45.425" style="495" customWidth="1"/>
    <col min="3305" max="3306" width="20.7083333333333" style="495" customWidth="1"/>
    <col min="3307" max="3307" width="21.425" style="495" customWidth="1"/>
    <col min="3308" max="3558" width="9.14166666666667" style="495"/>
    <col min="3559" max="3559" width="4.28333333333333" style="495" customWidth="1"/>
    <col min="3560" max="3560" width="45.425" style="495" customWidth="1"/>
    <col min="3561" max="3562" width="20.7083333333333" style="495" customWidth="1"/>
    <col min="3563" max="3563" width="21.425" style="495" customWidth="1"/>
    <col min="3564" max="3814" width="9.14166666666667" style="495"/>
    <col min="3815" max="3815" width="4.28333333333333" style="495" customWidth="1"/>
    <col min="3816" max="3816" width="45.425" style="495" customWidth="1"/>
    <col min="3817" max="3818" width="20.7083333333333" style="495" customWidth="1"/>
    <col min="3819" max="3819" width="21.425" style="495" customWidth="1"/>
    <col min="3820" max="4070" width="9.14166666666667" style="495"/>
    <col min="4071" max="4071" width="4.28333333333333" style="495" customWidth="1"/>
    <col min="4072" max="4072" width="45.425" style="495" customWidth="1"/>
    <col min="4073" max="4074" width="20.7083333333333" style="495" customWidth="1"/>
    <col min="4075" max="4075" width="21.425" style="495" customWidth="1"/>
    <col min="4076" max="4326" width="9.14166666666667" style="495"/>
    <col min="4327" max="4327" width="4.28333333333333" style="495" customWidth="1"/>
    <col min="4328" max="4328" width="45.425" style="495" customWidth="1"/>
    <col min="4329" max="4330" width="20.7083333333333" style="495" customWidth="1"/>
    <col min="4331" max="4331" width="21.425" style="495" customWidth="1"/>
    <col min="4332" max="4582" width="9.14166666666667" style="495"/>
    <col min="4583" max="4583" width="4.28333333333333" style="495" customWidth="1"/>
    <col min="4584" max="4584" width="45.425" style="495" customWidth="1"/>
    <col min="4585" max="4586" width="20.7083333333333" style="495" customWidth="1"/>
    <col min="4587" max="4587" width="21.425" style="495" customWidth="1"/>
    <col min="4588" max="4838" width="9.14166666666667" style="495"/>
    <col min="4839" max="4839" width="4.28333333333333" style="495" customWidth="1"/>
    <col min="4840" max="4840" width="45.425" style="495" customWidth="1"/>
    <col min="4841" max="4842" width="20.7083333333333" style="495" customWidth="1"/>
    <col min="4843" max="4843" width="21.425" style="495" customWidth="1"/>
    <col min="4844" max="5094" width="9.14166666666667" style="495"/>
    <col min="5095" max="5095" width="4.28333333333333" style="495" customWidth="1"/>
    <col min="5096" max="5096" width="45.425" style="495" customWidth="1"/>
    <col min="5097" max="5098" width="20.7083333333333" style="495" customWidth="1"/>
    <col min="5099" max="5099" width="21.425" style="495" customWidth="1"/>
    <col min="5100" max="5350" width="9.14166666666667" style="495"/>
    <col min="5351" max="5351" width="4.28333333333333" style="495" customWidth="1"/>
    <col min="5352" max="5352" width="45.425" style="495" customWidth="1"/>
    <col min="5353" max="5354" width="20.7083333333333" style="495" customWidth="1"/>
    <col min="5355" max="5355" width="21.425" style="495" customWidth="1"/>
    <col min="5356" max="5606" width="9.14166666666667" style="495"/>
    <col min="5607" max="5607" width="4.28333333333333" style="495" customWidth="1"/>
    <col min="5608" max="5608" width="45.425" style="495" customWidth="1"/>
    <col min="5609" max="5610" width="20.7083333333333" style="495" customWidth="1"/>
    <col min="5611" max="5611" width="21.425" style="495" customWidth="1"/>
    <col min="5612" max="5862" width="9.14166666666667" style="495"/>
    <col min="5863" max="5863" width="4.28333333333333" style="495" customWidth="1"/>
    <col min="5864" max="5864" width="45.425" style="495" customWidth="1"/>
    <col min="5865" max="5866" width="20.7083333333333" style="495" customWidth="1"/>
    <col min="5867" max="5867" width="21.425" style="495" customWidth="1"/>
    <col min="5868" max="6118" width="9.14166666666667" style="495"/>
    <col min="6119" max="6119" width="4.28333333333333" style="495" customWidth="1"/>
    <col min="6120" max="6120" width="45.425" style="495" customWidth="1"/>
    <col min="6121" max="6122" width="20.7083333333333" style="495" customWidth="1"/>
    <col min="6123" max="6123" width="21.425" style="495" customWidth="1"/>
    <col min="6124" max="6374" width="9.14166666666667" style="495"/>
    <col min="6375" max="6375" width="4.28333333333333" style="495" customWidth="1"/>
    <col min="6376" max="6376" width="45.425" style="495" customWidth="1"/>
    <col min="6377" max="6378" width="20.7083333333333" style="495" customWidth="1"/>
    <col min="6379" max="6379" width="21.425" style="495" customWidth="1"/>
    <col min="6380" max="6630" width="9.14166666666667" style="495"/>
    <col min="6631" max="6631" width="4.28333333333333" style="495" customWidth="1"/>
    <col min="6632" max="6632" width="45.425" style="495" customWidth="1"/>
    <col min="6633" max="6634" width="20.7083333333333" style="495" customWidth="1"/>
    <col min="6635" max="6635" width="21.425" style="495" customWidth="1"/>
    <col min="6636" max="6886" width="9.14166666666667" style="495"/>
    <col min="6887" max="6887" width="4.28333333333333" style="495" customWidth="1"/>
    <col min="6888" max="6888" width="45.425" style="495" customWidth="1"/>
    <col min="6889" max="6890" width="20.7083333333333" style="495" customWidth="1"/>
    <col min="6891" max="6891" width="21.425" style="495" customWidth="1"/>
    <col min="6892" max="7142" width="9.14166666666667" style="495"/>
    <col min="7143" max="7143" width="4.28333333333333" style="495" customWidth="1"/>
    <col min="7144" max="7144" width="45.425" style="495" customWidth="1"/>
    <col min="7145" max="7146" width="20.7083333333333" style="495" customWidth="1"/>
    <col min="7147" max="7147" width="21.425" style="495" customWidth="1"/>
    <col min="7148" max="7398" width="9.14166666666667" style="495"/>
    <col min="7399" max="7399" width="4.28333333333333" style="495" customWidth="1"/>
    <col min="7400" max="7400" width="45.425" style="495" customWidth="1"/>
    <col min="7401" max="7402" width="20.7083333333333" style="495" customWidth="1"/>
    <col min="7403" max="7403" width="21.425" style="495" customWidth="1"/>
    <col min="7404" max="7654" width="9.14166666666667" style="495"/>
    <col min="7655" max="7655" width="4.28333333333333" style="495" customWidth="1"/>
    <col min="7656" max="7656" width="45.425" style="495" customWidth="1"/>
    <col min="7657" max="7658" width="20.7083333333333" style="495" customWidth="1"/>
    <col min="7659" max="7659" width="21.425" style="495" customWidth="1"/>
    <col min="7660" max="7910" width="9.14166666666667" style="495"/>
    <col min="7911" max="7911" width="4.28333333333333" style="495" customWidth="1"/>
    <col min="7912" max="7912" width="45.425" style="495" customWidth="1"/>
    <col min="7913" max="7914" width="20.7083333333333" style="495" customWidth="1"/>
    <col min="7915" max="7915" width="21.425" style="495" customWidth="1"/>
    <col min="7916" max="8166" width="9.14166666666667" style="495"/>
    <col min="8167" max="8167" width="4.28333333333333" style="495" customWidth="1"/>
    <col min="8168" max="8168" width="45.425" style="495" customWidth="1"/>
    <col min="8169" max="8170" width="20.7083333333333" style="495" customWidth="1"/>
    <col min="8171" max="8171" width="21.425" style="495" customWidth="1"/>
    <col min="8172" max="8422" width="9.14166666666667" style="495"/>
    <col min="8423" max="8423" width="4.28333333333333" style="495" customWidth="1"/>
    <col min="8424" max="8424" width="45.425" style="495" customWidth="1"/>
    <col min="8425" max="8426" width="20.7083333333333" style="495" customWidth="1"/>
    <col min="8427" max="8427" width="21.425" style="495" customWidth="1"/>
    <col min="8428" max="8678" width="9.14166666666667" style="495"/>
    <col min="8679" max="8679" width="4.28333333333333" style="495" customWidth="1"/>
    <col min="8680" max="8680" width="45.425" style="495" customWidth="1"/>
    <col min="8681" max="8682" width="20.7083333333333" style="495" customWidth="1"/>
    <col min="8683" max="8683" width="21.425" style="495" customWidth="1"/>
    <col min="8684" max="8934" width="9.14166666666667" style="495"/>
    <col min="8935" max="8935" width="4.28333333333333" style="495" customWidth="1"/>
    <col min="8936" max="8936" width="45.425" style="495" customWidth="1"/>
    <col min="8937" max="8938" width="20.7083333333333" style="495" customWidth="1"/>
    <col min="8939" max="8939" width="21.425" style="495" customWidth="1"/>
    <col min="8940" max="9190" width="9.14166666666667" style="495"/>
    <col min="9191" max="9191" width="4.28333333333333" style="495" customWidth="1"/>
    <col min="9192" max="9192" width="45.425" style="495" customWidth="1"/>
    <col min="9193" max="9194" width="20.7083333333333" style="495" customWidth="1"/>
    <col min="9195" max="9195" width="21.425" style="495" customWidth="1"/>
    <col min="9196" max="9446" width="9.14166666666667" style="495"/>
    <col min="9447" max="9447" width="4.28333333333333" style="495" customWidth="1"/>
    <col min="9448" max="9448" width="45.425" style="495" customWidth="1"/>
    <col min="9449" max="9450" width="20.7083333333333" style="495" customWidth="1"/>
    <col min="9451" max="9451" width="21.425" style="495" customWidth="1"/>
    <col min="9452" max="9702" width="9.14166666666667" style="495"/>
    <col min="9703" max="9703" width="4.28333333333333" style="495" customWidth="1"/>
    <col min="9704" max="9704" width="45.425" style="495" customWidth="1"/>
    <col min="9705" max="9706" width="20.7083333333333" style="495" customWidth="1"/>
    <col min="9707" max="9707" width="21.425" style="495" customWidth="1"/>
    <col min="9708" max="9958" width="9.14166666666667" style="495"/>
    <col min="9959" max="9959" width="4.28333333333333" style="495" customWidth="1"/>
    <col min="9960" max="9960" width="45.425" style="495" customWidth="1"/>
    <col min="9961" max="9962" width="20.7083333333333" style="495" customWidth="1"/>
    <col min="9963" max="9963" width="21.425" style="495" customWidth="1"/>
    <col min="9964" max="10214" width="9.14166666666667" style="495"/>
    <col min="10215" max="10215" width="4.28333333333333" style="495" customWidth="1"/>
    <col min="10216" max="10216" width="45.425" style="495" customWidth="1"/>
    <col min="10217" max="10218" width="20.7083333333333" style="495" customWidth="1"/>
    <col min="10219" max="10219" width="21.425" style="495" customWidth="1"/>
    <col min="10220" max="10470" width="9.14166666666667" style="495"/>
    <col min="10471" max="10471" width="4.28333333333333" style="495" customWidth="1"/>
    <col min="10472" max="10472" width="45.425" style="495" customWidth="1"/>
    <col min="10473" max="10474" width="20.7083333333333" style="495" customWidth="1"/>
    <col min="10475" max="10475" width="21.425" style="495" customWidth="1"/>
    <col min="10476" max="10726" width="9.14166666666667" style="495"/>
    <col min="10727" max="10727" width="4.28333333333333" style="495" customWidth="1"/>
    <col min="10728" max="10728" width="45.425" style="495" customWidth="1"/>
    <col min="10729" max="10730" width="20.7083333333333" style="495" customWidth="1"/>
    <col min="10731" max="10731" width="21.425" style="495" customWidth="1"/>
    <col min="10732" max="10982" width="9.14166666666667" style="495"/>
    <col min="10983" max="10983" width="4.28333333333333" style="495" customWidth="1"/>
    <col min="10984" max="10984" width="45.425" style="495" customWidth="1"/>
    <col min="10985" max="10986" width="20.7083333333333" style="495" customWidth="1"/>
    <col min="10987" max="10987" width="21.425" style="495" customWidth="1"/>
    <col min="10988" max="11238" width="9.14166666666667" style="495"/>
    <col min="11239" max="11239" width="4.28333333333333" style="495" customWidth="1"/>
    <col min="11240" max="11240" width="45.425" style="495" customWidth="1"/>
    <col min="11241" max="11242" width="20.7083333333333" style="495" customWidth="1"/>
    <col min="11243" max="11243" width="21.425" style="495" customWidth="1"/>
    <col min="11244" max="11494" width="9.14166666666667" style="495"/>
    <col min="11495" max="11495" width="4.28333333333333" style="495" customWidth="1"/>
    <col min="11496" max="11496" width="45.425" style="495" customWidth="1"/>
    <col min="11497" max="11498" width="20.7083333333333" style="495" customWidth="1"/>
    <col min="11499" max="11499" width="21.425" style="495" customWidth="1"/>
    <col min="11500" max="11750" width="9.14166666666667" style="495"/>
    <col min="11751" max="11751" width="4.28333333333333" style="495" customWidth="1"/>
    <col min="11752" max="11752" width="45.425" style="495" customWidth="1"/>
    <col min="11753" max="11754" width="20.7083333333333" style="495" customWidth="1"/>
    <col min="11755" max="11755" width="21.425" style="495" customWidth="1"/>
    <col min="11756" max="12006" width="9.14166666666667" style="495"/>
    <col min="12007" max="12007" width="4.28333333333333" style="495" customWidth="1"/>
    <col min="12008" max="12008" width="45.425" style="495" customWidth="1"/>
    <col min="12009" max="12010" width="20.7083333333333" style="495" customWidth="1"/>
    <col min="12011" max="12011" width="21.425" style="495" customWidth="1"/>
    <col min="12012" max="12262" width="9.14166666666667" style="495"/>
    <col min="12263" max="12263" width="4.28333333333333" style="495" customWidth="1"/>
    <col min="12264" max="12264" width="45.425" style="495" customWidth="1"/>
    <col min="12265" max="12266" width="20.7083333333333" style="495" customWidth="1"/>
    <col min="12267" max="12267" width="21.425" style="495" customWidth="1"/>
    <col min="12268" max="12518" width="9.14166666666667" style="495"/>
    <col min="12519" max="12519" width="4.28333333333333" style="495" customWidth="1"/>
    <col min="12520" max="12520" width="45.425" style="495" customWidth="1"/>
    <col min="12521" max="12522" width="20.7083333333333" style="495" customWidth="1"/>
    <col min="12523" max="12523" width="21.425" style="495" customWidth="1"/>
    <col min="12524" max="12774" width="9.14166666666667" style="495"/>
    <col min="12775" max="12775" width="4.28333333333333" style="495" customWidth="1"/>
    <col min="12776" max="12776" width="45.425" style="495" customWidth="1"/>
    <col min="12777" max="12778" width="20.7083333333333" style="495" customWidth="1"/>
    <col min="12779" max="12779" width="21.425" style="495" customWidth="1"/>
    <col min="12780" max="13030" width="9.14166666666667" style="495"/>
    <col min="13031" max="13031" width="4.28333333333333" style="495" customWidth="1"/>
    <col min="13032" max="13032" width="45.425" style="495" customWidth="1"/>
    <col min="13033" max="13034" width="20.7083333333333" style="495" customWidth="1"/>
    <col min="13035" max="13035" width="21.425" style="495" customWidth="1"/>
    <col min="13036" max="13286" width="9.14166666666667" style="495"/>
    <col min="13287" max="13287" width="4.28333333333333" style="495" customWidth="1"/>
    <col min="13288" max="13288" width="45.425" style="495" customWidth="1"/>
    <col min="13289" max="13290" width="20.7083333333333" style="495" customWidth="1"/>
    <col min="13291" max="13291" width="21.425" style="495" customWidth="1"/>
    <col min="13292" max="13542" width="9.14166666666667" style="495"/>
    <col min="13543" max="13543" width="4.28333333333333" style="495" customWidth="1"/>
    <col min="13544" max="13544" width="45.425" style="495" customWidth="1"/>
    <col min="13545" max="13546" width="20.7083333333333" style="495" customWidth="1"/>
    <col min="13547" max="13547" width="21.425" style="495" customWidth="1"/>
    <col min="13548" max="13798" width="9.14166666666667" style="495"/>
    <col min="13799" max="13799" width="4.28333333333333" style="495" customWidth="1"/>
    <col min="13800" max="13800" width="45.425" style="495" customWidth="1"/>
    <col min="13801" max="13802" width="20.7083333333333" style="495" customWidth="1"/>
    <col min="13803" max="13803" width="21.425" style="495" customWidth="1"/>
    <col min="13804" max="14054" width="9.14166666666667" style="495"/>
    <col min="14055" max="14055" width="4.28333333333333" style="495" customWidth="1"/>
    <col min="14056" max="14056" width="45.425" style="495" customWidth="1"/>
    <col min="14057" max="14058" width="20.7083333333333" style="495" customWidth="1"/>
    <col min="14059" max="14059" width="21.425" style="495" customWidth="1"/>
    <col min="14060" max="14310" width="9.14166666666667" style="495"/>
    <col min="14311" max="14311" width="4.28333333333333" style="495" customWidth="1"/>
    <col min="14312" max="14312" width="45.425" style="495" customWidth="1"/>
    <col min="14313" max="14314" width="20.7083333333333" style="495" customWidth="1"/>
    <col min="14315" max="14315" width="21.425" style="495" customWidth="1"/>
    <col min="14316" max="14566" width="9.14166666666667" style="495"/>
    <col min="14567" max="14567" width="4.28333333333333" style="495" customWidth="1"/>
    <col min="14568" max="14568" width="45.425" style="495" customWidth="1"/>
    <col min="14569" max="14570" width="20.7083333333333" style="495" customWidth="1"/>
    <col min="14571" max="14571" width="21.425" style="495" customWidth="1"/>
    <col min="14572" max="14822" width="9.14166666666667" style="495"/>
    <col min="14823" max="14823" width="4.28333333333333" style="495" customWidth="1"/>
    <col min="14824" max="14824" width="45.425" style="495" customWidth="1"/>
    <col min="14825" max="14826" width="20.7083333333333" style="495" customWidth="1"/>
    <col min="14827" max="14827" width="21.425" style="495" customWidth="1"/>
    <col min="14828" max="15078" width="9.14166666666667" style="495"/>
    <col min="15079" max="15079" width="4.28333333333333" style="495" customWidth="1"/>
    <col min="15080" max="15080" width="45.425" style="495" customWidth="1"/>
    <col min="15081" max="15082" width="20.7083333333333" style="495" customWidth="1"/>
    <col min="15083" max="15083" width="21.425" style="495" customWidth="1"/>
    <col min="15084" max="15334" width="9.14166666666667" style="495"/>
    <col min="15335" max="15335" width="4.28333333333333" style="495" customWidth="1"/>
    <col min="15336" max="15336" width="45.425" style="495" customWidth="1"/>
    <col min="15337" max="15338" width="20.7083333333333" style="495" customWidth="1"/>
    <col min="15339" max="15339" width="21.425" style="495" customWidth="1"/>
    <col min="15340" max="15590" width="9.14166666666667" style="495"/>
    <col min="15591" max="15591" width="4.28333333333333" style="495" customWidth="1"/>
    <col min="15592" max="15592" width="45.425" style="495" customWidth="1"/>
    <col min="15593" max="15594" width="20.7083333333333" style="495" customWidth="1"/>
    <col min="15595" max="15595" width="21.425" style="495" customWidth="1"/>
    <col min="15596" max="15846" width="9.14166666666667" style="495"/>
    <col min="15847" max="15847" width="4.28333333333333" style="495" customWidth="1"/>
    <col min="15848" max="15848" width="45.425" style="495" customWidth="1"/>
    <col min="15849" max="15850" width="20.7083333333333" style="495" customWidth="1"/>
    <col min="15851" max="15851" width="21.425" style="495" customWidth="1"/>
    <col min="15852" max="16102" width="9.14166666666667" style="495"/>
    <col min="16103" max="16103" width="4.28333333333333" style="495" customWidth="1"/>
    <col min="16104" max="16104" width="45.425" style="495" customWidth="1"/>
    <col min="16105" max="16106" width="20.7083333333333" style="495" customWidth="1"/>
    <col min="16107" max="16107" width="21.425" style="495" customWidth="1"/>
    <col min="16108" max="16384" width="9.14166666666667" style="495"/>
  </cols>
  <sheetData>
    <row r="1" ht="15" spans="1:5">
      <c r="A1" s="496" t="s">
        <v>438</v>
      </c>
      <c r="B1" s="497"/>
      <c r="C1" s="498"/>
      <c r="D1" s="498"/>
      <c r="E1" s="498"/>
    </row>
    <row r="2" ht="15" spans="1:5">
      <c r="A2" s="499"/>
      <c r="B2" s="499"/>
      <c r="C2" s="498"/>
      <c r="D2" s="498"/>
      <c r="E2" s="498"/>
    </row>
    <row r="3" ht="14.25" spans="1:5">
      <c r="A3" s="500"/>
      <c r="B3" s="500"/>
      <c r="C3" s="501"/>
      <c r="D3" s="501"/>
      <c r="E3" s="521" t="s">
        <v>439</v>
      </c>
    </row>
    <row r="4" ht="14.25" spans="1:5">
      <c r="A4" s="502"/>
      <c r="B4" s="503"/>
      <c r="C4" s="504" t="s">
        <v>440</v>
      </c>
      <c r="D4" s="504" t="s">
        <v>441</v>
      </c>
      <c r="E4" s="504" t="s">
        <v>441</v>
      </c>
    </row>
    <row r="5" ht="14.25" spans="1:5">
      <c r="A5" s="500"/>
      <c r="B5" s="505"/>
      <c r="C5" s="506" t="s">
        <v>442</v>
      </c>
      <c r="D5" s="506" t="s">
        <v>443</v>
      </c>
      <c r="E5" s="506" t="s">
        <v>444</v>
      </c>
    </row>
    <row r="6" ht="14.25" spans="1:5">
      <c r="A6" s="500"/>
      <c r="B6" s="500"/>
      <c r="C6" s="501"/>
      <c r="D6" s="501"/>
      <c r="E6" s="501"/>
    </row>
    <row r="7" ht="14.25" spans="1:5">
      <c r="A7" s="507" t="s">
        <v>37</v>
      </c>
      <c r="B7" s="508"/>
      <c r="C7" s="509">
        <v>3188</v>
      </c>
      <c r="D7" s="510">
        <v>20185.62268022</v>
      </c>
      <c r="E7" s="510">
        <v>7880.76954843085</v>
      </c>
    </row>
    <row r="8" spans="1:5">
      <c r="A8" s="507" t="s">
        <v>445</v>
      </c>
      <c r="B8" s="500"/>
      <c r="D8" s="511"/>
      <c r="E8" s="511"/>
    </row>
    <row r="9" ht="18" spans="1:6">
      <c r="A9" s="507"/>
      <c r="B9" s="512" t="s">
        <v>300</v>
      </c>
      <c r="C9" s="513">
        <v>26</v>
      </c>
      <c r="D9" s="514">
        <v>3103.92572</v>
      </c>
      <c r="E9" s="514"/>
      <c r="F9" s="522"/>
    </row>
    <row r="10" ht="18" spans="1:6">
      <c r="A10" s="507"/>
      <c r="B10" s="512" t="s">
        <v>432</v>
      </c>
      <c r="C10" s="513">
        <v>34</v>
      </c>
      <c r="D10" s="514">
        <v>2686.315015</v>
      </c>
      <c r="E10" s="514">
        <v>104.268255</v>
      </c>
      <c r="F10" s="522"/>
    </row>
    <row r="11" ht="14.25" spans="1:5">
      <c r="A11" s="507"/>
      <c r="B11" s="512" t="s">
        <v>316</v>
      </c>
      <c r="C11" s="513">
        <v>92</v>
      </c>
      <c r="D11" s="514">
        <v>1529.52937</v>
      </c>
      <c r="E11" s="514">
        <v>1445.496435</v>
      </c>
    </row>
    <row r="12" ht="14.25" spans="1:5">
      <c r="A12" s="507"/>
      <c r="B12" s="512" t="s">
        <v>302</v>
      </c>
      <c r="C12" s="513">
        <v>119</v>
      </c>
      <c r="D12" s="514">
        <v>1478.70012444</v>
      </c>
      <c r="E12" s="514">
        <v>1654.8340725</v>
      </c>
    </row>
    <row r="13" ht="18" spans="1:6">
      <c r="A13" s="507"/>
      <c r="B13" s="512" t="s">
        <v>323</v>
      </c>
      <c r="C13" s="513">
        <v>19</v>
      </c>
      <c r="D13" s="514">
        <v>1326.933632</v>
      </c>
      <c r="E13" s="514">
        <v>271.16996</v>
      </c>
      <c r="F13" s="522"/>
    </row>
    <row r="14" ht="18" spans="1:6">
      <c r="A14" s="507"/>
      <c r="B14" s="512" t="s">
        <v>299</v>
      </c>
      <c r="C14" s="513">
        <v>384</v>
      </c>
      <c r="D14" s="514">
        <v>1089.29023411</v>
      </c>
      <c r="E14" s="514">
        <v>634.915771922266</v>
      </c>
      <c r="F14" s="522"/>
    </row>
    <row r="15" ht="14.25" spans="1:5">
      <c r="A15" s="507"/>
      <c r="B15" s="512" t="s">
        <v>301</v>
      </c>
      <c r="C15" s="513">
        <v>83</v>
      </c>
      <c r="D15" s="514">
        <v>1059.872805</v>
      </c>
      <c r="E15" s="514">
        <v>142.803196</v>
      </c>
    </row>
    <row r="16" ht="14.25" spans="1:5">
      <c r="A16" s="507"/>
      <c r="B16" s="512" t="s">
        <v>346</v>
      </c>
      <c r="C16" s="513">
        <v>21</v>
      </c>
      <c r="D16" s="514">
        <v>848.004047</v>
      </c>
      <c r="E16" s="514"/>
    </row>
    <row r="17" ht="14.25" spans="1:5">
      <c r="A17" s="507"/>
      <c r="B17" s="512" t="s">
        <v>342</v>
      </c>
      <c r="C17" s="513">
        <v>50</v>
      </c>
      <c r="D17" s="514">
        <v>747.8738184</v>
      </c>
      <c r="E17" s="514">
        <v>6.96063725</v>
      </c>
    </row>
    <row r="18" ht="14.25" spans="1:5">
      <c r="A18" s="507"/>
      <c r="B18" s="512" t="s">
        <v>303</v>
      </c>
      <c r="C18" s="513">
        <v>50</v>
      </c>
      <c r="D18" s="514">
        <v>651.710735</v>
      </c>
      <c r="E18" s="514">
        <v>258.055431125</v>
      </c>
    </row>
    <row r="19" ht="14.25" spans="1:5">
      <c r="A19" s="507"/>
      <c r="B19" s="512" t="s">
        <v>344</v>
      </c>
      <c r="C19" s="513">
        <v>136</v>
      </c>
      <c r="D19" s="514">
        <v>639.79754478</v>
      </c>
      <c r="E19" s="514">
        <v>39.4118482362476</v>
      </c>
    </row>
    <row r="20" ht="14.25" spans="1:5">
      <c r="A20" s="507"/>
      <c r="B20" s="512" t="s">
        <v>348</v>
      </c>
      <c r="C20" s="513">
        <v>118</v>
      </c>
      <c r="D20" s="514">
        <v>602.7669287</v>
      </c>
      <c r="E20" s="514">
        <v>117.887813660156</v>
      </c>
    </row>
    <row r="21" ht="14.25" spans="1:5">
      <c r="A21" s="507"/>
      <c r="B21" s="512" t="s">
        <v>347</v>
      </c>
      <c r="C21" s="513">
        <v>1202</v>
      </c>
      <c r="D21" s="514">
        <v>598.29865288</v>
      </c>
      <c r="E21" s="514">
        <v>964.930549470772</v>
      </c>
    </row>
    <row r="22" ht="14.25" spans="1:5">
      <c r="A22" s="507"/>
      <c r="B22" s="512" t="s">
        <v>345</v>
      </c>
      <c r="C22" s="513">
        <v>85</v>
      </c>
      <c r="D22" s="514">
        <v>558.92710341</v>
      </c>
      <c r="E22" s="514">
        <v>503.441602671875</v>
      </c>
    </row>
    <row r="23" ht="14.25" spans="1:5">
      <c r="A23" s="507"/>
      <c r="B23" s="512" t="s">
        <v>305</v>
      </c>
      <c r="C23" s="513">
        <v>35</v>
      </c>
      <c r="D23" s="514">
        <v>470.67468922</v>
      </c>
      <c r="E23" s="514">
        <v>231.0190056875</v>
      </c>
    </row>
    <row r="24" ht="14.25" spans="1:5">
      <c r="A24" s="507"/>
      <c r="B24" s="512" t="s">
        <v>297</v>
      </c>
      <c r="C24" s="513">
        <v>408</v>
      </c>
      <c r="D24" s="514">
        <v>440.97576694</v>
      </c>
      <c r="E24" s="514">
        <v>306.659268083984</v>
      </c>
    </row>
    <row r="25" ht="14.25" spans="1:5">
      <c r="A25" s="507"/>
      <c r="B25" s="512" t="s">
        <v>306</v>
      </c>
      <c r="C25" s="513">
        <v>19</v>
      </c>
      <c r="D25" s="514">
        <v>328.254748</v>
      </c>
      <c r="E25" s="514">
        <v>4.95501</v>
      </c>
    </row>
    <row r="26" ht="14.25" spans="1:5">
      <c r="A26" s="507"/>
      <c r="B26" s="512" t="s">
        <v>298</v>
      </c>
      <c r="C26" s="513">
        <v>29</v>
      </c>
      <c r="D26" s="514">
        <v>282.042343</v>
      </c>
      <c r="E26" s="514">
        <v>19.416948</v>
      </c>
    </row>
    <row r="27" ht="14.25" spans="1:5">
      <c r="A27" s="507"/>
      <c r="B27" s="512" t="s">
        <v>314</v>
      </c>
      <c r="C27" s="513">
        <v>40</v>
      </c>
      <c r="D27" s="514">
        <v>257.17745534</v>
      </c>
      <c r="E27" s="514">
        <v>70.7878501875</v>
      </c>
    </row>
    <row r="28" ht="14.25" spans="1:5">
      <c r="A28" s="507"/>
      <c r="B28" s="512" t="s">
        <v>322</v>
      </c>
      <c r="C28" s="515">
        <v>19</v>
      </c>
      <c r="D28" s="514">
        <v>254.316403</v>
      </c>
      <c r="E28" s="514">
        <v>47.1</v>
      </c>
    </row>
    <row r="29" ht="14.25" spans="1:5">
      <c r="A29" s="507" t="s">
        <v>446</v>
      </c>
      <c r="B29" s="516"/>
      <c r="C29" s="517"/>
      <c r="D29" s="518"/>
      <c r="E29" s="518"/>
    </row>
    <row r="30" ht="14.25" spans="1:5">
      <c r="A30" s="507"/>
      <c r="B30" s="512" t="s">
        <v>447</v>
      </c>
      <c r="C30" s="513">
        <v>410</v>
      </c>
      <c r="D30" s="514">
        <v>3769.97851285</v>
      </c>
      <c r="E30" s="514">
        <v>832.03425528125</v>
      </c>
    </row>
    <row r="31" ht="14.25" spans="1:5">
      <c r="A31" s="507"/>
      <c r="B31" s="512" t="s">
        <v>448</v>
      </c>
      <c r="C31" s="513">
        <v>707</v>
      </c>
      <c r="D31" s="514">
        <v>3544.39352917</v>
      </c>
      <c r="E31" s="514">
        <v>766.357724117187</v>
      </c>
    </row>
    <row r="32" ht="14.25" spans="1:5">
      <c r="A32" s="507"/>
      <c r="B32" s="512" t="s">
        <v>449</v>
      </c>
      <c r="C32" s="513">
        <v>315</v>
      </c>
      <c r="D32" s="514">
        <v>3413.0071678</v>
      </c>
      <c r="E32" s="514">
        <v>1139.117543875</v>
      </c>
    </row>
    <row r="33" ht="14.25" spans="1:5">
      <c r="A33" s="507"/>
      <c r="B33" s="512" t="s">
        <v>450</v>
      </c>
      <c r="C33" s="513">
        <v>302</v>
      </c>
      <c r="D33" s="514">
        <v>2856.34510119</v>
      </c>
      <c r="E33" s="514">
        <v>767.168246736865</v>
      </c>
    </row>
    <row r="34" ht="14.25" spans="1:5">
      <c r="A34" s="507"/>
      <c r="B34" s="512" t="s">
        <v>451</v>
      </c>
      <c r="C34" s="513">
        <v>210</v>
      </c>
      <c r="D34" s="514">
        <v>2246.22401682</v>
      </c>
      <c r="E34" s="514">
        <v>351.052442572734</v>
      </c>
    </row>
    <row r="35" ht="14.25" spans="1:5">
      <c r="A35" s="507"/>
      <c r="B35" s="512" t="s">
        <v>452</v>
      </c>
      <c r="C35" s="513">
        <v>472</v>
      </c>
      <c r="D35" s="514">
        <v>1840.8789724</v>
      </c>
      <c r="E35" s="514">
        <v>2159.25295293398</v>
      </c>
    </row>
    <row r="36" ht="14.25" spans="1:5">
      <c r="A36" s="507"/>
      <c r="B36" s="512" t="s">
        <v>453</v>
      </c>
      <c r="C36" s="513">
        <v>57</v>
      </c>
      <c r="D36" s="514">
        <v>490.59379425</v>
      </c>
      <c r="E36" s="514">
        <v>352.786313</v>
      </c>
    </row>
    <row r="37" ht="14.25" spans="1:5">
      <c r="A37" s="507"/>
      <c r="B37" s="512" t="s">
        <v>454</v>
      </c>
      <c r="C37" s="513">
        <v>32</v>
      </c>
      <c r="D37" s="514">
        <v>320.25206732</v>
      </c>
      <c r="E37" s="514">
        <v>29.8244955</v>
      </c>
    </row>
    <row r="38" ht="14.25" spans="1:5">
      <c r="A38" s="507"/>
      <c r="B38" s="512" t="s">
        <v>455</v>
      </c>
      <c r="C38" s="513">
        <v>20</v>
      </c>
      <c r="D38" s="514">
        <v>275.927682</v>
      </c>
      <c r="E38" s="514">
        <v>76.041667</v>
      </c>
    </row>
    <row r="39" ht="14.25" spans="1:5">
      <c r="A39" s="507"/>
      <c r="B39" s="512" t="s">
        <v>456</v>
      </c>
      <c r="C39" s="513">
        <v>43</v>
      </c>
      <c r="D39" s="514">
        <v>257.281898</v>
      </c>
      <c r="E39" s="514">
        <v>465.80772</v>
      </c>
    </row>
    <row r="40" ht="14.25" spans="1:5">
      <c r="A40" s="507"/>
      <c r="B40" s="512" t="s">
        <v>457</v>
      </c>
      <c r="C40" s="513">
        <v>10</v>
      </c>
      <c r="D40" s="514">
        <v>206.390725</v>
      </c>
      <c r="E40" s="514">
        <v>10.612</v>
      </c>
    </row>
    <row r="41" ht="14.25" spans="1:5">
      <c r="A41" s="507"/>
      <c r="B41" s="512" t="s">
        <v>458</v>
      </c>
      <c r="C41" s="513">
        <v>30</v>
      </c>
      <c r="D41" s="514">
        <v>186.356975</v>
      </c>
      <c r="E41" s="514">
        <v>55.52</v>
      </c>
    </row>
    <row r="42" ht="14.25" spans="1:5">
      <c r="A42" s="507"/>
      <c r="B42" s="512" t="s">
        <v>459</v>
      </c>
      <c r="C42" s="513">
        <v>14</v>
      </c>
      <c r="D42" s="514">
        <v>166.202231</v>
      </c>
      <c r="E42" s="514">
        <v>0.75</v>
      </c>
    </row>
    <row r="43" ht="14.25" spans="1:5">
      <c r="A43" s="507"/>
      <c r="B43" s="512" t="s">
        <v>460</v>
      </c>
      <c r="C43" s="513">
        <v>124</v>
      </c>
      <c r="D43" s="514">
        <v>113.08985629</v>
      </c>
      <c r="E43" s="514">
        <v>315.461414559998</v>
      </c>
    </row>
    <row r="44" ht="14.25" spans="1:5">
      <c r="A44" s="507"/>
      <c r="B44" s="512" t="s">
        <v>461</v>
      </c>
      <c r="C44" s="513">
        <v>53</v>
      </c>
      <c r="D44" s="514">
        <v>97.30658268</v>
      </c>
      <c r="E44" s="514">
        <v>24.0339210195312</v>
      </c>
    </row>
    <row r="45" ht="14.25" spans="1:5">
      <c r="A45" s="507"/>
      <c r="B45" s="512" t="s">
        <v>462</v>
      </c>
      <c r="C45" s="513">
        <v>4</v>
      </c>
      <c r="D45" s="514">
        <v>60.681799</v>
      </c>
      <c r="E45" s="514"/>
    </row>
    <row r="46" ht="14.25" spans="1:5">
      <c r="A46" s="507"/>
      <c r="B46" s="512" t="s">
        <v>463</v>
      </c>
      <c r="C46" s="513">
        <v>25</v>
      </c>
      <c r="D46" s="514">
        <v>48.04417116</v>
      </c>
      <c r="E46" s="514">
        <v>66.74213125</v>
      </c>
    </row>
    <row r="47" ht="14.25" spans="1:5">
      <c r="A47" s="507"/>
      <c r="B47" s="519"/>
      <c r="C47" s="513"/>
      <c r="D47" s="514"/>
      <c r="E47" s="514"/>
    </row>
    <row r="48" ht="14.25" spans="1:5">
      <c r="A48" s="507"/>
      <c r="B48" s="512"/>
      <c r="C48" s="520"/>
      <c r="D48" s="514"/>
      <c r="E48" s="514"/>
    </row>
    <row r="49" ht="14.25" spans="1:5">
      <c r="A49" s="507"/>
      <c r="B49" s="519"/>
      <c r="C49" s="520"/>
      <c r="D49" s="514"/>
      <c r="E49" s="514"/>
    </row>
    <row r="50" ht="14.25" spans="1:5">
      <c r="A50" s="507"/>
      <c r="B50" s="519"/>
      <c r="C50" s="520"/>
      <c r="D50" s="514"/>
      <c r="E50" s="514"/>
    </row>
    <row r="51" ht="14.25" spans="1:5">
      <c r="A51" s="507"/>
      <c r="B51" s="519"/>
      <c r="C51" s="520"/>
      <c r="D51" s="514"/>
      <c r="E51" s="514"/>
    </row>
    <row r="52" ht="14.25" spans="1:5">
      <c r="A52" s="507"/>
      <c r="B52" s="519"/>
      <c r="C52" s="520"/>
      <c r="D52" s="514"/>
      <c r="E52" s="514"/>
    </row>
    <row r="53" ht="18" spans="1:5">
      <c r="A53" s="445"/>
      <c r="B53" s="519"/>
      <c r="C53" s="520"/>
      <c r="D53" s="514"/>
      <c r="E53" s="514"/>
    </row>
    <row r="54" ht="18" spans="1:5">
      <c r="A54" s="445"/>
      <c r="B54" s="519"/>
      <c r="C54" s="520"/>
      <c r="D54" s="514"/>
      <c r="E54" s="514"/>
    </row>
    <row r="55" ht="18" spans="1:5">
      <c r="A55" s="445"/>
      <c r="B55" s="519"/>
      <c r="C55" s="520"/>
      <c r="D55" s="514"/>
      <c r="E55" s="514"/>
    </row>
    <row r="56" ht="18" spans="1:5">
      <c r="A56" s="445"/>
      <c r="B56" s="519"/>
      <c r="C56" s="520"/>
      <c r="D56" s="514"/>
      <c r="E56" s="514"/>
    </row>
    <row r="57" ht="18" spans="1:5">
      <c r="A57" s="445"/>
      <c r="B57" s="519"/>
      <c r="C57" s="520"/>
      <c r="D57" s="514"/>
      <c r="E57" s="514"/>
    </row>
    <row r="58" ht="18" spans="1:5">
      <c r="A58" s="445"/>
      <c r="B58" s="519"/>
      <c r="C58" s="520"/>
      <c r="D58" s="514"/>
      <c r="E58" s="514"/>
    </row>
    <row r="59" ht="18" spans="1:5">
      <c r="A59" s="445"/>
      <c r="B59" s="519"/>
      <c r="C59" s="520"/>
      <c r="D59" s="514"/>
      <c r="E59" s="514"/>
    </row>
    <row r="60" ht="18" spans="1:5">
      <c r="A60" s="445"/>
      <c r="B60" s="519"/>
      <c r="C60" s="520"/>
      <c r="D60" s="514"/>
      <c r="E60" s="514"/>
    </row>
    <row r="61" ht="18" spans="1:5">
      <c r="A61" s="445"/>
      <c r="B61" s="519"/>
      <c r="C61" s="520"/>
      <c r="D61" s="514"/>
      <c r="E61" s="514"/>
    </row>
    <row r="62" ht="18" spans="1:5">
      <c r="A62" s="445"/>
      <c r="B62" s="519"/>
      <c r="C62" s="520"/>
      <c r="D62" s="514"/>
      <c r="E62" s="514"/>
    </row>
    <row r="63" ht="18" spans="1:5">
      <c r="A63" s="445"/>
      <c r="B63" s="445"/>
      <c r="C63" s="513"/>
      <c r="D63" s="514"/>
      <c r="E63" s="514"/>
    </row>
    <row r="64" ht="18" spans="1:5">
      <c r="A64" s="445"/>
      <c r="B64" s="445"/>
      <c r="C64" s="513"/>
      <c r="D64" s="514"/>
      <c r="E64" s="514"/>
    </row>
    <row r="65" ht="14.25" spans="1:4">
      <c r="A65" s="507"/>
      <c r="B65" s="519"/>
      <c r="C65" s="523"/>
      <c r="D65" s="523"/>
    </row>
    <row r="66" ht="14.25" spans="1:4">
      <c r="A66" s="507"/>
      <c r="B66" s="519"/>
      <c r="C66" s="524"/>
      <c r="D66" s="525"/>
    </row>
    <row r="67" ht="15" spans="1:4">
      <c r="A67" s="507"/>
      <c r="B67" s="519"/>
      <c r="C67" s="526"/>
      <c r="D67" s="526"/>
    </row>
    <row r="68" ht="14.25" spans="1:4">
      <c r="A68" s="508"/>
      <c r="B68" s="508"/>
      <c r="C68" s="523"/>
      <c r="D68" s="523"/>
    </row>
    <row r="69" ht="14.25" spans="1:4">
      <c r="A69" s="508"/>
      <c r="B69" s="508"/>
      <c r="C69" s="523"/>
      <c r="D69" s="523"/>
    </row>
    <row r="70" ht="14.25" spans="1:4">
      <c r="A70" s="508"/>
      <c r="B70" s="508"/>
      <c r="C70" s="523"/>
      <c r="D70" s="523"/>
    </row>
    <row r="71" ht="14.25" spans="1:4">
      <c r="A71" s="508"/>
      <c r="B71" s="508"/>
      <c r="C71" s="523"/>
      <c r="D71" s="523"/>
    </row>
    <row r="72" ht="14.25" spans="1:5">
      <c r="A72" s="508"/>
      <c r="B72" s="508"/>
      <c r="C72" s="523"/>
      <c r="D72" s="523"/>
      <c r="E72" s="519"/>
    </row>
    <row r="73" ht="14.25" spans="1:5">
      <c r="A73" s="508"/>
      <c r="B73" s="508"/>
      <c r="C73" s="523"/>
      <c r="D73" s="523"/>
      <c r="E73" s="519"/>
    </row>
    <row r="74" ht="14.25" spans="1:5">
      <c r="A74" s="508"/>
      <c r="B74" s="508"/>
      <c r="C74" s="523"/>
      <c r="D74" s="523"/>
      <c r="E74" s="519"/>
    </row>
    <row r="75" ht="14.25" spans="1:5">
      <c r="A75" s="508"/>
      <c r="B75" s="508"/>
      <c r="C75" s="523"/>
      <c r="D75" s="523"/>
      <c r="E75" s="519"/>
    </row>
    <row r="76" ht="14.25" spans="1:5">
      <c r="A76" s="508"/>
      <c r="B76" s="508"/>
      <c r="C76" s="523"/>
      <c r="D76" s="523"/>
      <c r="E76" s="519"/>
    </row>
    <row r="77" ht="14.25" spans="1:5">
      <c r="A77" s="508"/>
      <c r="B77" s="508"/>
      <c r="C77" s="523"/>
      <c r="D77" s="523"/>
      <c r="E77" s="519"/>
    </row>
    <row r="78" ht="14.25" spans="1:5">
      <c r="A78" s="508"/>
      <c r="B78" s="508"/>
      <c r="C78" s="523"/>
      <c r="D78" s="523"/>
      <c r="E78" s="519"/>
    </row>
    <row r="79" ht="14.25" spans="1:5">
      <c r="A79" s="508"/>
      <c r="B79" s="508"/>
      <c r="C79" s="523"/>
      <c r="D79" s="523"/>
      <c r="E79" s="519"/>
    </row>
    <row r="80" ht="14.25" spans="1:5">
      <c r="A80" s="508"/>
      <c r="B80" s="508"/>
      <c r="C80" s="523"/>
      <c r="D80" s="523"/>
      <c r="E80" s="519"/>
    </row>
    <row r="81" ht="14.25" spans="1:5">
      <c r="A81" s="508"/>
      <c r="B81" s="508"/>
      <c r="C81" s="523"/>
      <c r="D81" s="523"/>
      <c r="E81" s="519"/>
    </row>
    <row r="82" ht="14.25" spans="1:5">
      <c r="A82" s="508"/>
      <c r="B82" s="508"/>
      <c r="C82" s="523"/>
      <c r="D82" s="523"/>
      <c r="E82" s="519"/>
    </row>
    <row r="83" ht="14.25" spans="1:5">
      <c r="A83" s="508"/>
      <c r="B83" s="508"/>
      <c r="C83" s="523"/>
      <c r="D83" s="523"/>
      <c r="E83" s="519"/>
    </row>
    <row r="84" ht="14.25" spans="1:5">
      <c r="A84" s="508"/>
      <c r="B84" s="527"/>
      <c r="C84" s="523"/>
      <c r="D84" s="523"/>
      <c r="E84" s="519"/>
    </row>
  </sheetData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J22" sqref="J22"/>
    </sheetView>
  </sheetViews>
  <sheetFormatPr defaultColWidth="9.70833333333333" defaultRowHeight="12.75"/>
  <cols>
    <col min="1" max="1" width="2.85833333333333" style="459" customWidth="1"/>
    <col min="2" max="2" width="21.7083333333333" style="459" customWidth="1"/>
    <col min="3" max="4" width="10.425" style="459" customWidth="1"/>
    <col min="5" max="5" width="10" style="459" customWidth="1"/>
    <col min="6" max="6" width="8.425" style="459" customWidth="1"/>
    <col min="7" max="7" width="12.8583333333333" style="459" customWidth="1"/>
    <col min="8" max="8" width="11.425" style="459" customWidth="1"/>
    <col min="9" max="9" width="9.70833333333333" style="459"/>
    <col min="10" max="10" width="12" style="459" customWidth="1"/>
    <col min="11" max="11" width="13.425" style="459" customWidth="1"/>
    <col min="12" max="16384" width="9.70833333333333" style="459"/>
  </cols>
  <sheetData>
    <row r="1" ht="20.1" customHeight="1" spans="1:8">
      <c r="A1" s="446" t="s">
        <v>464</v>
      </c>
      <c r="B1" s="446"/>
      <c r="C1" s="446"/>
      <c r="D1" s="446"/>
      <c r="E1" s="446"/>
      <c r="F1" s="446"/>
      <c r="G1" s="446"/>
      <c r="H1" s="446"/>
    </row>
    <row r="2" ht="20.1" customHeight="1" spans="1:8">
      <c r="A2" s="476"/>
      <c r="B2" s="477"/>
      <c r="C2" s="477"/>
      <c r="D2" s="477"/>
      <c r="E2" s="477"/>
      <c r="F2" s="447"/>
      <c r="G2" s="447"/>
      <c r="H2" s="447"/>
    </row>
    <row r="3" s="473" customFormat="1" ht="20.1" customHeight="1" spans="1:8">
      <c r="A3" s="449"/>
      <c r="B3" s="449"/>
      <c r="C3" s="448"/>
      <c r="D3" s="448"/>
      <c r="E3" s="448"/>
      <c r="F3" s="448"/>
      <c r="G3" s="448"/>
      <c r="H3" s="460" t="s">
        <v>25</v>
      </c>
    </row>
    <row r="4" s="473" customFormat="1" ht="16.35" customHeight="1" spans="1:8">
      <c r="A4" s="448"/>
      <c r="B4" s="448"/>
      <c r="C4" s="32" t="s">
        <v>26</v>
      </c>
      <c r="D4" s="32" t="s">
        <v>27</v>
      </c>
      <c r="E4" s="32" t="s">
        <v>27</v>
      </c>
      <c r="F4" s="32"/>
      <c r="G4" s="483" t="s">
        <v>159</v>
      </c>
      <c r="H4" s="483" t="s">
        <v>160</v>
      </c>
    </row>
    <row r="5" s="473" customFormat="1" ht="16.35" customHeight="1" spans="1:8">
      <c r="A5" s="448"/>
      <c r="B5" s="448"/>
      <c r="C5" s="33" t="s">
        <v>214</v>
      </c>
      <c r="D5" s="33" t="s">
        <v>215</v>
      </c>
      <c r="E5" s="478" t="s">
        <v>161</v>
      </c>
      <c r="F5" s="478"/>
      <c r="G5" s="484" t="s">
        <v>161</v>
      </c>
      <c r="H5" s="485" t="s">
        <v>130</v>
      </c>
    </row>
    <row r="6" ht="16.35" customHeight="1" spans="1:11">
      <c r="A6" s="448"/>
      <c r="B6" s="448"/>
      <c r="C6" s="33" t="s">
        <v>36</v>
      </c>
      <c r="D6" s="33" t="s">
        <v>36</v>
      </c>
      <c r="E6" s="33" t="s">
        <v>92</v>
      </c>
      <c r="F6" s="33" t="s">
        <v>465</v>
      </c>
      <c r="G6" s="485" t="s">
        <v>274</v>
      </c>
      <c r="H6" s="486" t="s">
        <v>162</v>
      </c>
      <c r="I6" s="491"/>
      <c r="J6" s="492"/>
      <c r="K6" s="492"/>
    </row>
    <row r="7" s="474" customFormat="1" ht="16.35" customHeight="1" spans="1:11">
      <c r="A7" s="448"/>
      <c r="B7" s="448"/>
      <c r="C7" s="33">
        <v>2023</v>
      </c>
      <c r="D7" s="33">
        <v>2023</v>
      </c>
      <c r="E7" s="33" t="s">
        <v>466</v>
      </c>
      <c r="F7" s="33" t="s">
        <v>467</v>
      </c>
      <c r="G7" s="486" t="s">
        <v>468</v>
      </c>
      <c r="H7" s="487" t="s">
        <v>217</v>
      </c>
      <c r="I7" s="493"/>
      <c r="J7" s="492"/>
      <c r="K7" s="492"/>
    </row>
    <row r="8" s="474" customFormat="1" ht="16.35" customHeight="1" spans="1:11">
      <c r="A8" s="448"/>
      <c r="B8" s="448"/>
      <c r="C8" s="478"/>
      <c r="D8" s="478"/>
      <c r="E8" s="478"/>
      <c r="F8" s="478"/>
      <c r="G8" s="488" t="s">
        <v>469</v>
      </c>
      <c r="H8" s="488"/>
      <c r="I8" s="493"/>
      <c r="J8" s="492"/>
      <c r="K8" s="492"/>
    </row>
    <row r="9" s="475" customFormat="1" ht="9" customHeight="1" spans="1:11">
      <c r="A9" s="455"/>
      <c r="B9" s="448"/>
      <c r="C9" s="479"/>
      <c r="D9" s="479"/>
      <c r="E9" s="448"/>
      <c r="F9" s="448"/>
      <c r="G9" s="448"/>
      <c r="H9" s="479"/>
      <c r="I9" s="493"/>
      <c r="J9" s="492"/>
      <c r="K9" s="492"/>
    </row>
    <row r="10" ht="20.1" customHeight="1" spans="1:10">
      <c r="A10" s="453" t="s">
        <v>37</v>
      </c>
      <c r="B10" s="453"/>
      <c r="C10" s="480">
        <v>551714.380208089</v>
      </c>
      <c r="D10" s="480">
        <v>565786.311855363</v>
      </c>
      <c r="E10" s="480">
        <v>6231828.06625934</v>
      </c>
      <c r="F10" s="489">
        <f>+E10/$E$10*100</f>
        <v>100</v>
      </c>
      <c r="G10" s="489">
        <v>109.296875792626</v>
      </c>
      <c r="H10" s="489">
        <v>109.596577306342</v>
      </c>
      <c r="I10" s="494"/>
      <c r="J10" s="494"/>
    </row>
    <row r="11" ht="20.1" customHeight="1" spans="1:10">
      <c r="A11" s="455"/>
      <c r="B11" s="448" t="s">
        <v>470</v>
      </c>
      <c r="C11" s="458">
        <v>426255.975005775</v>
      </c>
      <c r="D11" s="458">
        <v>437338.630355925</v>
      </c>
      <c r="E11" s="458">
        <v>4858615.87021071</v>
      </c>
      <c r="F11" s="490">
        <f t="shared" ref="F11:F14" si="0">+E11/$E$10*100</f>
        <v>77.9645365461293</v>
      </c>
      <c r="G11" s="490">
        <v>108.572471851352</v>
      </c>
      <c r="H11" s="490">
        <v>108.581352696673</v>
      </c>
      <c r="I11" s="494"/>
      <c r="J11" s="494"/>
    </row>
    <row r="12" ht="20.1" customHeight="1" spans="1:10">
      <c r="A12" s="481"/>
      <c r="B12" s="482" t="s">
        <v>471</v>
      </c>
      <c r="C12" s="458">
        <v>58560.013022781</v>
      </c>
      <c r="D12" s="458">
        <v>59458.2483534158</v>
      </c>
      <c r="E12" s="458">
        <v>673525.957875565</v>
      </c>
      <c r="F12" s="490">
        <f t="shared" si="0"/>
        <v>10.8078392201191</v>
      </c>
      <c r="G12" s="490">
        <v>111.940575315685</v>
      </c>
      <c r="H12" s="490">
        <v>114.705198512705</v>
      </c>
      <c r="I12" s="494"/>
      <c r="J12" s="494"/>
    </row>
    <row r="13" ht="20.1" customHeight="1" spans="1:10">
      <c r="A13" s="455"/>
      <c r="B13" s="448" t="s">
        <v>472</v>
      </c>
      <c r="C13" s="458">
        <v>3824.20231626144</v>
      </c>
      <c r="D13" s="458">
        <v>3614.06860703142</v>
      </c>
      <c r="E13" s="458">
        <v>37775.7811300079</v>
      </c>
      <c r="F13" s="490">
        <f t="shared" si="0"/>
        <v>0.606174957466097</v>
      </c>
      <c r="G13" s="490">
        <v>171.290542490268</v>
      </c>
      <c r="H13" s="490">
        <v>152.462897532375</v>
      </c>
      <c r="I13" s="494"/>
      <c r="J13" s="494"/>
    </row>
    <row r="14" ht="20.1" customHeight="1" spans="1:10">
      <c r="A14" s="455"/>
      <c r="B14" s="448" t="s">
        <v>473</v>
      </c>
      <c r="C14" s="458">
        <v>63074.1898632713</v>
      </c>
      <c r="D14" s="458">
        <v>65375.3645389904</v>
      </c>
      <c r="E14" s="458">
        <v>661910.457043062</v>
      </c>
      <c r="F14" s="490">
        <f t="shared" si="0"/>
        <v>10.6214492762855</v>
      </c>
      <c r="G14" s="490">
        <v>109.641899144935</v>
      </c>
      <c r="H14" s="490">
        <v>110.398788331943</v>
      </c>
      <c r="I14" s="494"/>
      <c r="J14" s="494"/>
    </row>
    <row r="15" ht="20.1" customHeight="1" spans="1:8">
      <c r="A15" s="455"/>
      <c r="B15" s="448"/>
      <c r="C15" s="448"/>
      <c r="D15" s="448"/>
      <c r="E15" s="448"/>
      <c r="F15" s="448"/>
      <c r="G15" s="448"/>
      <c r="H15" s="448"/>
    </row>
    <row r="16" ht="20.1" customHeight="1" spans="1:8">
      <c r="A16" s="455"/>
      <c r="B16" s="448"/>
      <c r="C16" s="448"/>
      <c r="D16" s="448"/>
      <c r="E16" s="448"/>
      <c r="F16" s="448"/>
      <c r="G16" s="448"/>
      <c r="H16" s="448"/>
    </row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2.5" customHeight="1"/>
    <row r="26" ht="22.5" customHeight="1"/>
    <row r="27" ht="22.5" customHeight="1"/>
    <row r="28" ht="22.5" customHeight="1"/>
    <row r="29" ht="22.5" customHeight="1"/>
  </sheetData>
  <mergeCells count="3">
    <mergeCell ref="E4:F4"/>
    <mergeCell ref="E5:F5"/>
    <mergeCell ref="A10:B10"/>
  </mergeCells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J22" sqref="J22"/>
    </sheetView>
  </sheetViews>
  <sheetFormatPr defaultColWidth="8.85833333333333" defaultRowHeight="18"/>
  <cols>
    <col min="1" max="1" width="3.70833333333333" style="445" customWidth="1"/>
    <col min="2" max="2" width="26.5666666666667" style="445" customWidth="1"/>
    <col min="3" max="6" width="14.7083333333333" style="445" customWidth="1"/>
    <col min="7" max="12" width="8.85833333333333" style="445"/>
    <col min="13" max="13" width="13.8583333333333" style="445" customWidth="1"/>
    <col min="14" max="16384" width="8.85833333333333" style="445"/>
  </cols>
  <sheetData>
    <row r="1" ht="15" spans="1:6">
      <c r="A1" s="446" t="s">
        <v>474</v>
      </c>
      <c r="B1" s="447"/>
      <c r="C1" s="448"/>
      <c r="D1" s="448"/>
      <c r="E1" s="458"/>
      <c r="F1" s="448"/>
    </row>
    <row r="2" ht="15" spans="1:6">
      <c r="A2" s="446"/>
      <c r="B2" s="447"/>
      <c r="C2" s="448"/>
      <c r="D2" s="448"/>
      <c r="E2" s="458"/>
      <c r="F2" s="459"/>
    </row>
    <row r="3" ht="14.25" spans="1:6">
      <c r="A3" s="448"/>
      <c r="B3" s="448"/>
      <c r="C3" s="448"/>
      <c r="D3" s="448"/>
      <c r="E3" s="448"/>
      <c r="F3" s="459"/>
    </row>
    <row r="4" ht="14.25" spans="1:6">
      <c r="A4" s="448"/>
      <c r="B4" s="448"/>
      <c r="C4" s="449"/>
      <c r="D4" s="449"/>
      <c r="E4" s="449"/>
      <c r="F4" s="460" t="s">
        <v>25</v>
      </c>
    </row>
    <row r="5" ht="14.25" spans="1:8">
      <c r="A5" s="450"/>
      <c r="B5" s="450"/>
      <c r="C5" s="96" t="s">
        <v>26</v>
      </c>
      <c r="D5" s="96" t="s">
        <v>27</v>
      </c>
      <c r="E5" s="116" t="s">
        <v>67</v>
      </c>
      <c r="F5" s="116"/>
      <c r="G5" s="461"/>
      <c r="H5" s="461"/>
    </row>
    <row r="6" ht="14.25" spans="1:8">
      <c r="A6" s="451"/>
      <c r="B6" s="451"/>
      <c r="C6" s="96" t="s">
        <v>30</v>
      </c>
      <c r="D6" s="96" t="s">
        <v>31</v>
      </c>
      <c r="E6" s="96" t="s">
        <v>33</v>
      </c>
      <c r="F6" s="117" t="s">
        <v>34</v>
      </c>
      <c r="G6" s="461"/>
      <c r="H6" s="461"/>
    </row>
    <row r="7" ht="15" spans="1:13">
      <c r="A7" s="451"/>
      <c r="B7" s="451"/>
      <c r="C7" s="118" t="s">
        <v>161</v>
      </c>
      <c r="D7" s="118" t="s">
        <v>161</v>
      </c>
      <c r="E7" s="118" t="s">
        <v>161</v>
      </c>
      <c r="F7" s="118" t="s">
        <v>161</v>
      </c>
      <c r="G7" s="461"/>
      <c r="H7" s="461"/>
      <c r="M7" s="467"/>
    </row>
    <row r="8" ht="13.5" customHeight="1" spans="1:13">
      <c r="A8" s="448"/>
      <c r="B8" s="448"/>
      <c r="C8" s="452"/>
      <c r="D8" s="452"/>
      <c r="E8" s="462"/>
      <c r="F8" s="459"/>
      <c r="G8" s="461"/>
      <c r="H8" s="461"/>
      <c r="M8" s="467"/>
    </row>
    <row r="9" ht="24.75" customHeight="1" spans="1:13">
      <c r="A9" s="453" t="s">
        <v>37</v>
      </c>
      <c r="B9" s="453"/>
      <c r="C9" s="454">
        <v>1551502.90133335</v>
      </c>
      <c r="D9" s="454">
        <v>1662732.14356593</v>
      </c>
      <c r="E9" s="463">
        <v>107.339452404617</v>
      </c>
      <c r="F9" s="463">
        <v>109.253073079856</v>
      </c>
      <c r="G9" s="464"/>
      <c r="H9" s="461"/>
      <c r="M9" s="468"/>
    </row>
    <row r="10" ht="24.75" customHeight="1" spans="1:13">
      <c r="A10" s="455"/>
      <c r="B10" s="448" t="s">
        <v>470</v>
      </c>
      <c r="C10" s="456">
        <v>1197955.61127</v>
      </c>
      <c r="D10" s="456">
        <v>1282639.45602654</v>
      </c>
      <c r="E10" s="465">
        <v>106.913234567881</v>
      </c>
      <c r="F10" s="465">
        <v>108.771488960572</v>
      </c>
      <c r="G10" s="464"/>
      <c r="H10" s="461"/>
      <c r="M10" s="469"/>
    </row>
    <row r="11" ht="24.75" customHeight="1" spans="1:13">
      <c r="A11" s="455"/>
      <c r="B11" s="448" t="s">
        <v>471</v>
      </c>
      <c r="C11" s="456">
        <v>175011.802544368</v>
      </c>
      <c r="D11" s="456">
        <v>177600.231755155</v>
      </c>
      <c r="E11" s="465">
        <v>109.367060426015</v>
      </c>
      <c r="F11" s="465">
        <v>113.006453176237</v>
      </c>
      <c r="G11" s="464"/>
      <c r="M11" s="468"/>
    </row>
    <row r="12" ht="24.75" customHeight="1" spans="1:13">
      <c r="A12" s="455"/>
      <c r="B12" s="448" t="s">
        <v>472</v>
      </c>
      <c r="C12" s="456">
        <v>11451.3009973488</v>
      </c>
      <c r="D12" s="456">
        <v>11351.7659746807</v>
      </c>
      <c r="E12" s="465">
        <v>123.586641372433</v>
      </c>
      <c r="F12" s="465">
        <v>165.834860557509</v>
      </c>
      <c r="G12" s="464"/>
      <c r="H12" s="466"/>
      <c r="M12" s="470"/>
    </row>
    <row r="13" ht="24.75" customHeight="1" spans="1:13">
      <c r="A13" s="455"/>
      <c r="B13" s="448" t="s">
        <v>473</v>
      </c>
      <c r="C13" s="456">
        <v>167084.326210365</v>
      </c>
      <c r="D13" s="456">
        <v>191140.689809555</v>
      </c>
      <c r="E13" s="465">
        <v>107.355953209525</v>
      </c>
      <c r="F13" s="465">
        <v>106.962584903043</v>
      </c>
      <c r="G13" s="464"/>
      <c r="H13" s="466"/>
      <c r="M13" s="471"/>
    </row>
    <row r="14" spans="3:13">
      <c r="C14" s="457"/>
      <c r="D14" s="457"/>
      <c r="E14" s="457"/>
      <c r="F14" s="466"/>
      <c r="M14" s="472"/>
    </row>
    <row r="15" spans="3:13">
      <c r="C15" s="457"/>
      <c r="D15" s="457"/>
      <c r="E15" s="457"/>
      <c r="F15" s="466"/>
      <c r="M15" s="472"/>
    </row>
    <row r="16" spans="3:13">
      <c r="C16" s="457"/>
      <c r="D16" s="457"/>
      <c r="E16" s="457"/>
      <c r="F16" s="466"/>
      <c r="M16" s="472"/>
    </row>
  </sheetData>
  <mergeCells count="2">
    <mergeCell ref="E5:F5"/>
    <mergeCell ref="A9:B9"/>
  </mergeCells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2"/>
  <sheetViews>
    <sheetView workbookViewId="0">
      <selection activeCell="J22" sqref="J22"/>
    </sheetView>
  </sheetViews>
  <sheetFormatPr defaultColWidth="9.14166666666667" defaultRowHeight="14.25"/>
  <cols>
    <col min="1" max="1" width="0.858333333333333" style="387" customWidth="1"/>
    <col min="2" max="2" width="30.2833333333333" style="439" customWidth="1"/>
    <col min="3" max="3" width="7.28333333333333" style="387" customWidth="1"/>
    <col min="4" max="4" width="6.85833333333333" style="387" customWidth="1"/>
    <col min="5" max="5" width="1" style="387" customWidth="1"/>
    <col min="6" max="6" width="7.14166666666667" style="387" customWidth="1"/>
    <col min="7" max="7" width="8.14166666666667" style="387" customWidth="1"/>
    <col min="8" max="8" width="0.708333333333333" style="387" customWidth="1"/>
    <col min="9" max="9" width="8.28333333333333" style="387" customWidth="1"/>
    <col min="10" max="10" width="8.425" style="387" customWidth="1"/>
    <col min="11" max="11" width="0.858333333333333" style="387" customWidth="1"/>
    <col min="12" max="13" width="8.56666666666667" style="387" customWidth="1"/>
    <col min="14" max="16384" width="9.14166666666667" style="387"/>
  </cols>
  <sheetData>
    <row r="1" ht="16.5" spans="1:13">
      <c r="A1" s="355" t="s">
        <v>475</v>
      </c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</row>
    <row r="2" ht="16.5" customHeight="1" spans="2:13">
      <c r="B2" s="392"/>
      <c r="C2" s="353"/>
      <c r="D2" s="353"/>
      <c r="E2" s="353"/>
      <c r="F2" s="353"/>
      <c r="G2" s="373"/>
      <c r="H2" s="373"/>
      <c r="I2" s="373"/>
      <c r="J2" s="409"/>
      <c r="K2" s="409"/>
      <c r="L2" s="409"/>
      <c r="M2" s="386" t="s">
        <v>476</v>
      </c>
    </row>
    <row r="3" ht="16.5" customHeight="1" spans="1:13">
      <c r="A3" s="393"/>
      <c r="B3" s="360"/>
      <c r="C3" s="394" t="s">
        <v>27</v>
      </c>
      <c r="D3" s="394"/>
      <c r="E3" s="394"/>
      <c r="F3" s="394" t="s">
        <v>27</v>
      </c>
      <c r="G3" s="394"/>
      <c r="H3" s="394"/>
      <c r="I3" s="394" t="s">
        <v>362</v>
      </c>
      <c r="J3" s="394"/>
      <c r="K3" s="394"/>
      <c r="L3" s="394" t="s">
        <v>160</v>
      </c>
      <c r="M3" s="394"/>
    </row>
    <row r="4" ht="16.5" customHeight="1" spans="2:13">
      <c r="B4" s="362"/>
      <c r="C4" s="395" t="s">
        <v>215</v>
      </c>
      <c r="D4" s="395"/>
      <c r="E4" s="395"/>
      <c r="F4" s="395" t="s">
        <v>36</v>
      </c>
      <c r="G4" s="395"/>
      <c r="H4" s="395"/>
      <c r="I4" s="395" t="s">
        <v>77</v>
      </c>
      <c r="J4" s="395"/>
      <c r="K4" s="395"/>
      <c r="L4" s="395" t="s">
        <v>130</v>
      </c>
      <c r="M4" s="395"/>
    </row>
    <row r="5" ht="16.5" customHeight="1" spans="2:13">
      <c r="B5" s="362"/>
      <c r="C5" s="396" t="s">
        <v>161</v>
      </c>
      <c r="D5" s="396"/>
      <c r="E5" s="396"/>
      <c r="F5" s="396">
        <v>2023</v>
      </c>
      <c r="G5" s="396"/>
      <c r="H5" s="396"/>
      <c r="I5" s="396" t="s">
        <v>79</v>
      </c>
      <c r="J5" s="396"/>
      <c r="K5" s="396"/>
      <c r="L5" s="396" t="s">
        <v>79</v>
      </c>
      <c r="M5" s="396"/>
    </row>
    <row r="6" ht="16.5" customHeight="1" spans="2:13">
      <c r="B6" s="362"/>
      <c r="C6" s="397" t="s">
        <v>477</v>
      </c>
      <c r="D6" s="397" t="s">
        <v>478</v>
      </c>
      <c r="E6" s="397"/>
      <c r="F6" s="408" t="s">
        <v>477</v>
      </c>
      <c r="G6" s="397" t="s">
        <v>478</v>
      </c>
      <c r="H6" s="397"/>
      <c r="I6" s="408" t="s">
        <v>477</v>
      </c>
      <c r="J6" s="397" t="s">
        <v>478</v>
      </c>
      <c r="K6" s="397"/>
      <c r="L6" s="410" t="s">
        <v>477</v>
      </c>
      <c r="M6" s="410" t="s">
        <v>478</v>
      </c>
    </row>
    <row r="7" ht="7.5" customHeight="1" spans="2:13">
      <c r="B7" s="422"/>
      <c r="C7" s="353"/>
      <c r="D7" s="353"/>
      <c r="E7" s="353"/>
      <c r="F7" s="353"/>
      <c r="G7" s="353"/>
      <c r="H7" s="353"/>
      <c r="I7" s="398"/>
      <c r="J7" s="398"/>
      <c r="K7" s="398"/>
      <c r="L7" s="398"/>
      <c r="M7" s="398"/>
    </row>
    <row r="8" s="438" customFormat="1" ht="16.5" customHeight="1" spans="1:15">
      <c r="A8" s="440" t="s">
        <v>479</v>
      </c>
      <c r="C8" s="419"/>
      <c r="D8" s="441">
        <v>32910</v>
      </c>
      <c r="E8" s="441"/>
      <c r="F8" s="419"/>
      <c r="G8" s="441">
        <v>355500</v>
      </c>
      <c r="H8" s="441"/>
      <c r="I8" s="435"/>
      <c r="J8" s="435">
        <v>113.106899386124</v>
      </c>
      <c r="K8" s="435"/>
      <c r="L8" s="435"/>
      <c r="M8" s="435">
        <v>95.6376911138629</v>
      </c>
      <c r="O8" s="444"/>
    </row>
    <row r="9" ht="16.5" customHeight="1" spans="2:13">
      <c r="B9" s="402" t="s">
        <v>480</v>
      </c>
      <c r="C9" s="353"/>
      <c r="D9" s="441">
        <v>9437.97297142639</v>
      </c>
      <c r="E9" s="441"/>
      <c r="F9" s="419"/>
      <c r="G9" s="441">
        <v>95552.0582624264</v>
      </c>
      <c r="H9" s="441"/>
      <c r="I9" s="435"/>
      <c r="J9" s="435">
        <v>118.474800848931</v>
      </c>
      <c r="K9" s="435"/>
      <c r="L9" s="435"/>
      <c r="M9" s="435">
        <v>99.6968978954921</v>
      </c>
    </row>
    <row r="10" ht="16.5" customHeight="1" spans="2:13">
      <c r="B10" s="402" t="s">
        <v>481</v>
      </c>
      <c r="C10" s="353"/>
      <c r="D10" s="441">
        <v>23472.0270285736</v>
      </c>
      <c r="E10" s="441"/>
      <c r="F10" s="441"/>
      <c r="G10" s="441">
        <v>259947.941737574</v>
      </c>
      <c r="H10" s="441"/>
      <c r="I10" s="435"/>
      <c r="J10" s="435">
        <v>111.083158526385</v>
      </c>
      <c r="K10" s="435"/>
      <c r="L10" s="435"/>
      <c r="M10" s="435">
        <v>94.2274587658163</v>
      </c>
    </row>
    <row r="11" ht="16.5" customHeight="1" spans="2:13">
      <c r="B11" s="425" t="s">
        <v>482</v>
      </c>
      <c r="C11" s="353"/>
      <c r="D11" s="442">
        <v>122.027028573609</v>
      </c>
      <c r="E11" s="442"/>
      <c r="F11" s="353"/>
      <c r="G11" s="442">
        <v>1892.11920057361</v>
      </c>
      <c r="H11" s="442"/>
      <c r="I11" s="435"/>
      <c r="J11" s="398">
        <v>57.3841655148838</v>
      </c>
      <c r="K11" s="398"/>
      <c r="L11" s="435"/>
      <c r="M11" s="398">
        <v>83.279108224933</v>
      </c>
    </row>
    <row r="12" ht="16.5" customHeight="1" spans="2:13">
      <c r="B12" s="427" t="s">
        <v>483</v>
      </c>
      <c r="C12" s="353"/>
      <c r="D12" s="442">
        <v>23350</v>
      </c>
      <c r="E12" s="442"/>
      <c r="F12" s="442"/>
      <c r="G12" s="442">
        <v>258055.822537</v>
      </c>
      <c r="H12" s="442"/>
      <c r="I12" s="435"/>
      <c r="J12" s="398">
        <v>111.629067861237</v>
      </c>
      <c r="K12" s="398"/>
      <c r="L12" s="435"/>
      <c r="M12" s="398">
        <v>94.3183754881254</v>
      </c>
    </row>
    <row r="13" ht="16.5" customHeight="1" spans="1:13">
      <c r="A13" s="403" t="s">
        <v>484</v>
      </c>
      <c r="C13" s="353"/>
      <c r="D13" s="353"/>
      <c r="E13" s="353"/>
      <c r="F13" s="353"/>
      <c r="G13" s="353"/>
      <c r="H13" s="353"/>
      <c r="I13" s="398"/>
      <c r="J13" s="398"/>
      <c r="K13" s="398"/>
      <c r="L13" s="398"/>
      <c r="M13" s="398"/>
    </row>
    <row r="14" ht="16.5" customHeight="1" spans="2:13">
      <c r="B14" s="370" t="s">
        <v>485</v>
      </c>
      <c r="C14" s="442"/>
      <c r="D14" s="442">
        <v>780</v>
      </c>
      <c r="E14" s="442"/>
      <c r="F14" s="442"/>
      <c r="G14" s="442">
        <v>9010.130365</v>
      </c>
      <c r="H14" s="442"/>
      <c r="I14" s="398"/>
      <c r="J14" s="398">
        <v>103.648470683758</v>
      </c>
      <c r="K14" s="398"/>
      <c r="L14" s="398"/>
      <c r="M14" s="398">
        <v>82.5092940679496</v>
      </c>
    </row>
    <row r="15" ht="16.5" customHeight="1" spans="2:13">
      <c r="B15" s="370" t="s">
        <v>486</v>
      </c>
      <c r="C15" s="442"/>
      <c r="D15" s="442">
        <v>380</v>
      </c>
      <c r="E15" s="442"/>
      <c r="F15" s="442"/>
      <c r="G15" s="442">
        <v>5574.263428</v>
      </c>
      <c r="H15" s="442"/>
      <c r="I15" s="398"/>
      <c r="J15" s="398">
        <v>122.416399473009</v>
      </c>
      <c r="K15" s="398"/>
      <c r="L15" s="398"/>
      <c r="M15" s="398">
        <v>165.883876636814</v>
      </c>
    </row>
    <row r="16" ht="16.5" customHeight="1" spans="2:13">
      <c r="B16" s="370" t="s">
        <v>487</v>
      </c>
      <c r="C16" s="442">
        <v>60</v>
      </c>
      <c r="D16" s="442">
        <v>327.31590625</v>
      </c>
      <c r="E16" s="442"/>
      <c r="F16" s="442">
        <v>641.039</v>
      </c>
      <c r="G16" s="442">
        <v>3627.73263825</v>
      </c>
      <c r="H16" s="442"/>
      <c r="I16" s="398">
        <v>127.945409958418</v>
      </c>
      <c r="J16" s="398">
        <v>121.733945472217</v>
      </c>
      <c r="K16" s="398"/>
      <c r="L16" s="398">
        <v>123.355251131008</v>
      </c>
      <c r="M16" s="398">
        <v>117.554688198946</v>
      </c>
    </row>
    <row r="17" ht="16.5" customHeight="1" spans="2:13">
      <c r="B17" s="370" t="s">
        <v>7</v>
      </c>
      <c r="C17" s="442">
        <v>190</v>
      </c>
      <c r="D17" s="442">
        <v>538.422502251733</v>
      </c>
      <c r="E17" s="442"/>
      <c r="F17" s="442">
        <v>1605.983</v>
      </c>
      <c r="G17" s="442">
        <v>4181.88004725173</v>
      </c>
      <c r="H17" s="442"/>
      <c r="I17" s="398">
        <v>96.4579620970976</v>
      </c>
      <c r="J17" s="398">
        <v>126.428788956707</v>
      </c>
      <c r="K17" s="398"/>
      <c r="L17" s="398">
        <v>90.3551343188861</v>
      </c>
      <c r="M17" s="398">
        <v>103.089797157072</v>
      </c>
    </row>
    <row r="18" ht="16.5" customHeight="1" spans="2:13">
      <c r="B18" s="370" t="s">
        <v>488</v>
      </c>
      <c r="C18" s="442">
        <v>15</v>
      </c>
      <c r="D18" s="442">
        <v>25.9039192886457</v>
      </c>
      <c r="E18" s="442"/>
      <c r="F18" s="442">
        <v>121.323</v>
      </c>
      <c r="G18" s="442">
        <v>210.773204288646</v>
      </c>
      <c r="H18" s="442"/>
      <c r="I18" s="398">
        <v>126.029238783398</v>
      </c>
      <c r="J18" s="398">
        <v>126.639287168022</v>
      </c>
      <c r="K18" s="398"/>
      <c r="L18" s="398">
        <v>83.0558484056026</v>
      </c>
      <c r="M18" s="398">
        <v>89.1252716498824</v>
      </c>
    </row>
    <row r="19" ht="16.5" customHeight="1" spans="2:13">
      <c r="B19" s="370" t="s">
        <v>489</v>
      </c>
      <c r="C19" s="442">
        <v>21</v>
      </c>
      <c r="D19" s="442">
        <v>78.8519529248187</v>
      </c>
      <c r="E19" s="442"/>
      <c r="F19" s="442">
        <v>266.665</v>
      </c>
      <c r="G19" s="442">
        <v>912.050179924819</v>
      </c>
      <c r="H19" s="442"/>
      <c r="I19" s="398">
        <v>102.790014684288</v>
      </c>
      <c r="J19" s="398">
        <v>107.302443675156</v>
      </c>
      <c r="K19" s="398"/>
      <c r="L19" s="398">
        <v>116.609017723224</v>
      </c>
      <c r="M19" s="398">
        <v>93.9726243590602</v>
      </c>
    </row>
    <row r="20" ht="16.5" customHeight="1" spans="2:13">
      <c r="B20" s="428" t="s">
        <v>490</v>
      </c>
      <c r="C20" s="442">
        <v>700</v>
      </c>
      <c r="D20" s="442">
        <v>479.45457781185</v>
      </c>
      <c r="E20" s="442"/>
      <c r="F20" s="442">
        <v>8338.489</v>
      </c>
      <c r="G20" s="442">
        <v>4816.05525081185</v>
      </c>
      <c r="H20" s="442"/>
      <c r="I20" s="398">
        <v>161.063201200151</v>
      </c>
      <c r="J20" s="398">
        <v>217.675635768459</v>
      </c>
      <c r="K20" s="398"/>
      <c r="L20" s="398">
        <v>117.357026484146</v>
      </c>
      <c r="M20" s="398">
        <v>139.412352021018</v>
      </c>
    </row>
    <row r="21" ht="16.5" customHeight="1" spans="2:13">
      <c r="B21" s="370" t="s">
        <v>491</v>
      </c>
      <c r="C21" s="442">
        <v>290</v>
      </c>
      <c r="D21" s="442">
        <v>140.992358398139</v>
      </c>
      <c r="E21" s="442"/>
      <c r="F21" s="442">
        <v>2956.877</v>
      </c>
      <c r="G21" s="442">
        <v>1303.52119339814</v>
      </c>
      <c r="H21" s="442"/>
      <c r="I21" s="398">
        <v>74.4337898605778</v>
      </c>
      <c r="J21" s="398">
        <v>92.4004187172595</v>
      </c>
      <c r="K21" s="398"/>
      <c r="L21" s="398">
        <v>90.9719854931028</v>
      </c>
      <c r="M21" s="398">
        <v>92.7044543904884</v>
      </c>
    </row>
    <row r="22" ht="16.5" customHeight="1" spans="2:13">
      <c r="B22" s="370" t="s">
        <v>492</v>
      </c>
      <c r="C22" s="442">
        <v>2700</v>
      </c>
      <c r="D22" s="442">
        <v>103.616863707488</v>
      </c>
      <c r="E22" s="442"/>
      <c r="F22" s="442">
        <v>31432.201</v>
      </c>
      <c r="G22" s="442">
        <v>1331.46986770749</v>
      </c>
      <c r="H22" s="442"/>
      <c r="I22" s="398">
        <v>89.1843791247775</v>
      </c>
      <c r="J22" s="398">
        <v>84.1140422435812</v>
      </c>
      <c r="K22" s="398"/>
      <c r="L22" s="398">
        <v>99.2860904462956</v>
      </c>
      <c r="M22" s="398">
        <v>96.247378250995</v>
      </c>
    </row>
    <row r="23" ht="16.5" customHeight="1" spans="2:13">
      <c r="B23" s="370" t="s">
        <v>493</v>
      </c>
      <c r="C23" s="442">
        <v>170</v>
      </c>
      <c r="D23" s="442">
        <v>122.027028573609</v>
      </c>
      <c r="E23" s="442"/>
      <c r="F23" s="442">
        <v>2752.253</v>
      </c>
      <c r="G23" s="442">
        <v>1892.11920057361</v>
      </c>
      <c r="H23" s="442"/>
      <c r="I23" s="398">
        <v>54.1830942371498</v>
      </c>
      <c r="J23" s="398">
        <v>57.3841655148838</v>
      </c>
      <c r="K23" s="398"/>
      <c r="L23" s="398">
        <v>99.1954446373067</v>
      </c>
      <c r="M23" s="398">
        <v>83.279108224933</v>
      </c>
    </row>
    <row r="24" ht="16.5" customHeight="1" spans="2:13">
      <c r="B24" s="370" t="s">
        <v>494</v>
      </c>
      <c r="C24" s="442">
        <v>310</v>
      </c>
      <c r="D24" s="442">
        <v>234.906514491524</v>
      </c>
      <c r="E24" s="442"/>
      <c r="F24" s="442">
        <v>2417.082</v>
      </c>
      <c r="G24" s="442">
        <v>2014.55247749152</v>
      </c>
      <c r="H24" s="442"/>
      <c r="I24" s="398">
        <v>120.455711154976</v>
      </c>
      <c r="J24" s="398">
        <v>98.3309767447468</v>
      </c>
      <c r="K24" s="398"/>
      <c r="L24" s="398">
        <v>115.069060517036</v>
      </c>
      <c r="M24" s="398">
        <v>98.481894745246</v>
      </c>
    </row>
    <row r="25" ht="16.5" customHeight="1" spans="2:13">
      <c r="B25" s="370" t="s">
        <v>495</v>
      </c>
      <c r="C25" s="442"/>
      <c r="D25" s="442">
        <v>300</v>
      </c>
      <c r="E25" s="442"/>
      <c r="F25" s="442"/>
      <c r="G25" s="442">
        <v>2488.460358</v>
      </c>
      <c r="H25" s="442"/>
      <c r="I25" s="398"/>
      <c r="J25" s="398">
        <v>142.794594744799</v>
      </c>
      <c r="K25" s="398"/>
      <c r="L25" s="398"/>
      <c r="M25" s="398">
        <v>80.593603821235</v>
      </c>
    </row>
    <row r="26" ht="16.5" customHeight="1" spans="2:13">
      <c r="B26" s="370" t="s">
        <v>496</v>
      </c>
      <c r="C26" s="442"/>
      <c r="D26" s="442">
        <v>240</v>
      </c>
      <c r="E26" s="442"/>
      <c r="F26" s="442"/>
      <c r="G26" s="442">
        <v>2447.345613</v>
      </c>
      <c r="H26" s="442"/>
      <c r="I26" s="398"/>
      <c r="J26" s="398">
        <v>109.119466647326</v>
      </c>
      <c r="K26" s="398"/>
      <c r="L26" s="398"/>
      <c r="M26" s="398">
        <v>97.5405213977805</v>
      </c>
    </row>
    <row r="27" ht="16.5" customHeight="1" spans="2:13">
      <c r="B27" s="370" t="s">
        <v>497</v>
      </c>
      <c r="C27" s="442">
        <v>185</v>
      </c>
      <c r="D27" s="442">
        <v>198.563867143904</v>
      </c>
      <c r="E27" s="442"/>
      <c r="F27" s="442">
        <v>1926.096</v>
      </c>
      <c r="G27" s="442">
        <v>2166.8285521439</v>
      </c>
      <c r="H27" s="442"/>
      <c r="I27" s="398">
        <v>107.412632886845</v>
      </c>
      <c r="J27" s="398">
        <v>99.8504977831564</v>
      </c>
      <c r="K27" s="398"/>
      <c r="L27" s="398">
        <v>117.338915284429</v>
      </c>
      <c r="M27" s="398">
        <v>93.8255801933294</v>
      </c>
    </row>
    <row r="28" ht="16.5" customHeight="1" spans="2:13">
      <c r="B28" s="370" t="s">
        <v>498</v>
      </c>
      <c r="C28" s="442"/>
      <c r="D28" s="442">
        <v>550</v>
      </c>
      <c r="E28" s="442"/>
      <c r="F28" s="442"/>
      <c r="G28" s="442">
        <v>5225.949814</v>
      </c>
      <c r="H28" s="442"/>
      <c r="I28" s="398"/>
      <c r="J28" s="398">
        <v>121.134533709021</v>
      </c>
      <c r="K28" s="398"/>
      <c r="L28" s="398"/>
      <c r="M28" s="398">
        <v>95.1335530765361</v>
      </c>
    </row>
    <row r="29" ht="16.5" customHeight="1" spans="2:13">
      <c r="B29" s="370" t="s">
        <v>8</v>
      </c>
      <c r="C29" s="442">
        <v>290</v>
      </c>
      <c r="D29" s="442">
        <v>404.80787248028</v>
      </c>
      <c r="E29" s="442"/>
      <c r="F29" s="442">
        <v>2164.06</v>
      </c>
      <c r="G29" s="442">
        <v>2923.19735948028</v>
      </c>
      <c r="H29" s="442"/>
      <c r="I29" s="398">
        <v>106.960155497936</v>
      </c>
      <c r="J29" s="398">
        <v>110.825729527122</v>
      </c>
      <c r="K29" s="398"/>
      <c r="L29" s="398">
        <v>100.892105784585</v>
      </c>
      <c r="M29" s="398">
        <v>88.1549054439995</v>
      </c>
    </row>
    <row r="30" ht="16.5" customHeight="1" spans="2:13">
      <c r="B30" s="370" t="s">
        <v>499</v>
      </c>
      <c r="C30" s="442"/>
      <c r="D30" s="442">
        <v>350</v>
      </c>
      <c r="E30" s="442"/>
      <c r="F30" s="442"/>
      <c r="G30" s="442">
        <v>3767.922781</v>
      </c>
      <c r="H30" s="442"/>
      <c r="I30" s="398"/>
      <c r="J30" s="398">
        <v>103.446867048233</v>
      </c>
      <c r="K30" s="398"/>
      <c r="L30" s="398"/>
      <c r="M30" s="398">
        <v>91.9105707703678</v>
      </c>
    </row>
    <row r="31" ht="16.5" customHeight="1" spans="2:13">
      <c r="B31" s="370" t="s">
        <v>500</v>
      </c>
      <c r="C31" s="442"/>
      <c r="D31" s="442">
        <v>1300</v>
      </c>
      <c r="E31" s="442"/>
      <c r="F31" s="442"/>
      <c r="G31" s="442">
        <v>13423.935985</v>
      </c>
      <c r="H31" s="442"/>
      <c r="I31" s="398"/>
      <c r="J31" s="398">
        <v>99.1208211900797</v>
      </c>
      <c r="K31" s="398"/>
      <c r="L31" s="398"/>
      <c r="M31" s="398">
        <v>83.8296223745063</v>
      </c>
    </row>
    <row r="32" ht="16.5" customHeight="1" spans="2:13">
      <c r="B32" s="370" t="s">
        <v>501</v>
      </c>
      <c r="C32" s="442"/>
      <c r="D32" s="442">
        <v>165</v>
      </c>
      <c r="E32" s="442"/>
      <c r="F32" s="442"/>
      <c r="G32" s="442">
        <v>2088.388508</v>
      </c>
      <c r="H32" s="442"/>
      <c r="I32" s="398"/>
      <c r="J32" s="398">
        <v>100.34237670321</v>
      </c>
      <c r="K32" s="398"/>
      <c r="L32" s="398"/>
      <c r="M32" s="398">
        <v>109.477939766028</v>
      </c>
    </row>
    <row r="33" ht="16.5" customHeight="1" spans="2:13">
      <c r="B33" s="370" t="s">
        <v>502</v>
      </c>
      <c r="C33" s="442">
        <v>139.281545454545</v>
      </c>
      <c r="D33" s="442">
        <v>740.280630511915</v>
      </c>
      <c r="E33" s="442"/>
      <c r="F33" s="442">
        <v>1767.96754545455</v>
      </c>
      <c r="G33" s="442">
        <v>4735.14194651191</v>
      </c>
      <c r="H33" s="442"/>
      <c r="I33" s="398">
        <v>104.704859651749</v>
      </c>
      <c r="J33" s="398">
        <v>227.73641078829</v>
      </c>
      <c r="K33" s="398"/>
      <c r="L33" s="398">
        <v>112.337141224901</v>
      </c>
      <c r="M33" s="398">
        <v>100.456039148409</v>
      </c>
    </row>
    <row r="34" ht="16.5" customHeight="1" spans="2:13">
      <c r="B34" s="370" t="s">
        <v>503</v>
      </c>
      <c r="C34" s="442"/>
      <c r="D34" s="442">
        <v>2800</v>
      </c>
      <c r="E34" s="442"/>
      <c r="F34" s="442"/>
      <c r="G34" s="442">
        <v>33226.195407</v>
      </c>
      <c r="H34" s="442"/>
      <c r="I34" s="398"/>
      <c r="J34" s="398">
        <v>95.7763329822931</v>
      </c>
      <c r="K34" s="398"/>
      <c r="L34" s="398"/>
      <c r="M34" s="398">
        <v>88.3599751743395</v>
      </c>
    </row>
    <row r="35" ht="16.5" customHeight="1" spans="2:13">
      <c r="B35" s="370" t="s">
        <v>504</v>
      </c>
      <c r="C35" s="442"/>
      <c r="D35" s="442">
        <v>2000</v>
      </c>
      <c r="E35" s="442"/>
      <c r="F35" s="442"/>
      <c r="G35" s="442">
        <v>20374.330758</v>
      </c>
      <c r="H35" s="442"/>
      <c r="I35" s="398"/>
      <c r="J35" s="398">
        <v>108.037814618</v>
      </c>
      <c r="K35" s="398"/>
      <c r="L35" s="398"/>
      <c r="M35" s="398">
        <v>85.2675123399029</v>
      </c>
    </row>
    <row r="36" ht="16.5" customHeight="1" spans="2:13">
      <c r="B36" s="370" t="s">
        <v>505</v>
      </c>
      <c r="C36" s="442"/>
      <c r="D36" s="442">
        <v>160</v>
      </c>
      <c r="E36" s="442"/>
      <c r="F36" s="442"/>
      <c r="G36" s="442">
        <v>1947.634722</v>
      </c>
      <c r="H36" s="442"/>
      <c r="I36" s="398"/>
      <c r="J36" s="398">
        <v>92.8728660260556</v>
      </c>
      <c r="K36" s="398"/>
      <c r="L36" s="398"/>
      <c r="M36" s="398">
        <v>86.8727246200576</v>
      </c>
    </row>
    <row r="37" ht="16.5" customHeight="1" spans="2:13">
      <c r="B37" s="370" t="s">
        <v>506</v>
      </c>
      <c r="C37" s="442">
        <v>1100</v>
      </c>
      <c r="D37" s="442">
        <v>740.280630511915</v>
      </c>
      <c r="E37" s="442"/>
      <c r="F37" s="442">
        <v>11140.591</v>
      </c>
      <c r="G37" s="442">
        <v>8324.30912151191</v>
      </c>
      <c r="H37" s="442"/>
      <c r="I37" s="398">
        <v>134.40991603046</v>
      </c>
      <c r="J37" s="398">
        <v>127.684626669845</v>
      </c>
      <c r="K37" s="398"/>
      <c r="L37" s="398">
        <v>132.735447861268</v>
      </c>
      <c r="M37" s="398">
        <v>104.199290814142</v>
      </c>
    </row>
    <row r="38" ht="16.5" customHeight="1" spans="2:13">
      <c r="B38" s="370" t="s">
        <v>507</v>
      </c>
      <c r="C38" s="442"/>
      <c r="D38" s="442">
        <v>350</v>
      </c>
      <c r="E38" s="442"/>
      <c r="F38" s="442"/>
      <c r="G38" s="442">
        <v>4002.766352</v>
      </c>
      <c r="H38" s="442"/>
      <c r="I38" s="398"/>
      <c r="J38" s="398">
        <v>96.6827806475989</v>
      </c>
      <c r="K38" s="398"/>
      <c r="L38" s="398"/>
      <c r="M38" s="398">
        <v>86.1079472899395</v>
      </c>
    </row>
    <row r="39" ht="16.5" customHeight="1" spans="2:13">
      <c r="B39" s="370" t="s">
        <v>508</v>
      </c>
      <c r="C39" s="442"/>
      <c r="D39" s="442">
        <v>310</v>
      </c>
      <c r="E39" s="442"/>
      <c r="F39" s="442"/>
      <c r="G39" s="442">
        <v>3979.003149</v>
      </c>
      <c r="H39" s="442"/>
      <c r="I39" s="398"/>
      <c r="J39" s="398">
        <v>81.5907810376477</v>
      </c>
      <c r="K39" s="398"/>
      <c r="L39" s="398"/>
      <c r="M39" s="398">
        <v>87.7890508140433</v>
      </c>
    </row>
    <row r="40" ht="16.5" customHeight="1" spans="2:13">
      <c r="B40" s="370" t="s">
        <v>509</v>
      </c>
      <c r="C40" s="442"/>
      <c r="D40" s="442">
        <v>5700</v>
      </c>
      <c r="E40" s="442"/>
      <c r="F40" s="442"/>
      <c r="G40" s="442">
        <v>57340.290963</v>
      </c>
      <c r="H40" s="442"/>
      <c r="I40" s="398"/>
      <c r="J40" s="398">
        <v>119.156145235311</v>
      </c>
      <c r="K40" s="398"/>
      <c r="L40" s="398"/>
      <c r="M40" s="398">
        <v>103.255904906226</v>
      </c>
    </row>
    <row r="41" ht="16.5" customHeight="1" spans="2:13">
      <c r="B41" s="370" t="s">
        <v>510</v>
      </c>
      <c r="C41" s="442"/>
      <c r="D41" s="442">
        <v>4700</v>
      </c>
      <c r="E41" s="442"/>
      <c r="F41" s="442"/>
      <c r="G41" s="442">
        <v>53187.71296</v>
      </c>
      <c r="H41" s="442"/>
      <c r="I41" s="398"/>
      <c r="J41" s="398">
        <v>151.497289584233</v>
      </c>
      <c r="K41" s="398"/>
      <c r="L41" s="398"/>
      <c r="M41" s="398">
        <v>91.7151770136479</v>
      </c>
    </row>
    <row r="42" ht="16.5" customHeight="1" spans="2:13">
      <c r="B42" s="370" t="s">
        <v>511</v>
      </c>
      <c r="C42" s="442"/>
      <c r="D42" s="442">
        <v>900</v>
      </c>
      <c r="E42" s="442"/>
      <c r="F42" s="442"/>
      <c r="G42" s="442">
        <v>7685.357498</v>
      </c>
      <c r="H42" s="442"/>
      <c r="I42" s="398"/>
      <c r="J42" s="398">
        <v>178.280203967212</v>
      </c>
      <c r="K42" s="398"/>
      <c r="L42" s="398"/>
      <c r="M42" s="398">
        <v>120.565970530888</v>
      </c>
    </row>
    <row r="43" ht="16.5" customHeight="1" spans="2:13">
      <c r="B43" s="370" t="s">
        <v>512</v>
      </c>
      <c r="C43" s="442"/>
      <c r="D43" s="442">
        <v>3900</v>
      </c>
      <c r="E43" s="442"/>
      <c r="F43" s="442"/>
      <c r="G43" s="442">
        <v>43176.243874</v>
      </c>
      <c r="H43" s="442"/>
      <c r="I43" s="398"/>
      <c r="J43" s="398">
        <v>104.686307744586</v>
      </c>
      <c r="K43" s="398"/>
      <c r="L43" s="398"/>
      <c r="M43" s="398">
        <v>94.3798733609339</v>
      </c>
    </row>
    <row r="44" ht="16.5" customHeight="1" spans="2:13">
      <c r="B44" s="370" t="s">
        <v>513</v>
      </c>
      <c r="C44" s="442"/>
      <c r="D44" s="442">
        <v>300</v>
      </c>
      <c r="E44" s="442"/>
      <c r="F44" s="442"/>
      <c r="G44" s="442">
        <v>3357.532184</v>
      </c>
      <c r="H44" s="442"/>
      <c r="I44" s="398"/>
      <c r="J44" s="398">
        <v>104.691822659925</v>
      </c>
      <c r="K44" s="398"/>
      <c r="L44" s="398"/>
      <c r="M44" s="398">
        <v>98.571913668514</v>
      </c>
    </row>
    <row r="45" ht="16.5" customHeight="1" spans="2:13">
      <c r="B45" s="370" t="s">
        <v>514</v>
      </c>
      <c r="C45" s="442"/>
      <c r="D45" s="442">
        <v>1120</v>
      </c>
      <c r="E45" s="442"/>
      <c r="F45" s="442"/>
      <c r="G45" s="442">
        <v>13739.648111</v>
      </c>
      <c r="H45" s="442"/>
      <c r="I45" s="398"/>
      <c r="J45" s="398">
        <v>100.08446395997</v>
      </c>
      <c r="K45" s="398"/>
      <c r="L45" s="398"/>
      <c r="M45" s="398">
        <v>114.605898757049</v>
      </c>
    </row>
    <row r="46" ht="16.5" customHeight="1" spans="2:13">
      <c r="B46" s="370" t="s">
        <v>515</v>
      </c>
      <c r="C46" s="443"/>
      <c r="D46" s="442">
        <v>260</v>
      </c>
      <c r="E46" s="442"/>
      <c r="F46" s="443"/>
      <c r="G46" s="442">
        <v>2533.450172</v>
      </c>
      <c r="H46" s="442"/>
      <c r="I46" s="443"/>
      <c r="J46" s="398">
        <v>99.4146686083524</v>
      </c>
      <c r="K46" s="398"/>
      <c r="L46" s="443"/>
      <c r="M46" s="398">
        <v>90.6712755422804</v>
      </c>
    </row>
    <row r="47" ht="16.5" customHeight="1" spans="2:13">
      <c r="B47" s="370" t="s">
        <v>516</v>
      </c>
      <c r="C47" s="443"/>
      <c r="D47" s="442">
        <v>220</v>
      </c>
      <c r="E47" s="442"/>
      <c r="F47" s="443"/>
      <c r="G47" s="442">
        <v>3632.975373</v>
      </c>
      <c r="H47" s="442"/>
      <c r="I47" s="443"/>
      <c r="J47" s="398">
        <v>54.60715218814</v>
      </c>
      <c r="K47" s="398"/>
      <c r="L47" s="443"/>
      <c r="M47" s="398">
        <v>85.7746691533131</v>
      </c>
    </row>
    <row r="48" spans="2:13">
      <c r="B48" s="372"/>
      <c r="C48" s="443"/>
      <c r="D48" s="443"/>
      <c r="E48" s="443"/>
      <c r="F48" s="443"/>
      <c r="G48" s="443"/>
      <c r="H48" s="443"/>
      <c r="I48" s="443"/>
      <c r="J48" s="443"/>
      <c r="K48" s="443"/>
      <c r="L48" s="443"/>
      <c r="M48" s="443"/>
    </row>
    <row r="49" spans="2:13">
      <c r="B49" s="443"/>
      <c r="C49" s="443"/>
      <c r="D49" s="443"/>
      <c r="E49" s="443"/>
      <c r="F49" s="443"/>
      <c r="G49" s="443"/>
      <c r="H49" s="443"/>
      <c r="I49" s="443"/>
      <c r="J49" s="443"/>
      <c r="K49" s="443"/>
      <c r="L49" s="443"/>
      <c r="M49" s="443"/>
    </row>
    <row r="50" spans="2:13"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</row>
    <row r="51" spans="2:13">
      <c r="B51" s="443"/>
      <c r="C51" s="443"/>
      <c r="D51" s="443"/>
      <c r="E51" s="443"/>
      <c r="F51" s="443"/>
      <c r="G51" s="443"/>
      <c r="H51" s="443"/>
      <c r="I51" s="443"/>
      <c r="J51" s="443"/>
      <c r="K51" s="443"/>
      <c r="L51" s="443"/>
      <c r="M51" s="443"/>
    </row>
    <row r="52" spans="2:13">
      <c r="B52" s="443"/>
      <c r="C52" s="443"/>
      <c r="D52" s="443"/>
      <c r="E52" s="443"/>
      <c r="F52" s="443"/>
      <c r="G52" s="443"/>
      <c r="H52" s="443"/>
      <c r="I52" s="443"/>
      <c r="J52" s="443"/>
      <c r="K52" s="443"/>
      <c r="L52" s="443"/>
      <c r="M52" s="443"/>
    </row>
    <row r="53" spans="2:13">
      <c r="B53" s="443"/>
      <c r="C53" s="443"/>
      <c r="D53" s="443"/>
      <c r="E53" s="443"/>
      <c r="F53" s="443"/>
      <c r="G53" s="443"/>
      <c r="H53" s="443"/>
      <c r="I53" s="443"/>
      <c r="J53" s="443"/>
      <c r="K53" s="443"/>
      <c r="L53" s="443"/>
      <c r="M53" s="443"/>
    </row>
    <row r="54" spans="2:13">
      <c r="B54" s="443"/>
      <c r="C54" s="443"/>
      <c r="D54" s="443"/>
      <c r="E54" s="443"/>
      <c r="F54" s="443"/>
      <c r="G54" s="443"/>
      <c r="H54" s="443"/>
      <c r="I54" s="443"/>
      <c r="J54" s="443"/>
      <c r="K54" s="443"/>
      <c r="L54" s="443"/>
      <c r="M54" s="443"/>
    </row>
    <row r="55" spans="2:13"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  <c r="M55" s="443"/>
    </row>
    <row r="56" spans="2:13"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  <c r="M56" s="443"/>
    </row>
    <row r="57" spans="2:13">
      <c r="B57" s="443"/>
      <c r="C57" s="443"/>
      <c r="D57" s="443"/>
      <c r="E57" s="443"/>
      <c r="F57" s="443"/>
      <c r="G57" s="443"/>
      <c r="H57" s="443"/>
      <c r="I57" s="443"/>
      <c r="J57" s="443"/>
      <c r="K57" s="443"/>
      <c r="L57" s="443"/>
      <c r="M57" s="443"/>
    </row>
    <row r="58" spans="2:13">
      <c r="B58" s="443"/>
      <c r="C58" s="443"/>
      <c r="D58" s="443"/>
      <c r="E58" s="443"/>
      <c r="F58" s="443"/>
      <c r="G58" s="443"/>
      <c r="H58" s="443"/>
      <c r="I58" s="443"/>
      <c r="J58" s="443"/>
      <c r="K58" s="443"/>
      <c r="L58" s="443"/>
      <c r="M58" s="443"/>
    </row>
    <row r="59" spans="2:13"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3"/>
    </row>
    <row r="60" spans="2:13"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</row>
    <row r="61" spans="2:13"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  <c r="M61" s="443"/>
    </row>
    <row r="62" spans="2:13"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  <c r="M62" s="443"/>
    </row>
    <row r="63" spans="2:13">
      <c r="B63" s="443"/>
      <c r="C63" s="443"/>
      <c r="D63" s="443"/>
      <c r="E63" s="443"/>
      <c r="F63" s="443"/>
      <c r="G63" s="443"/>
      <c r="H63" s="443"/>
      <c r="I63" s="443"/>
      <c r="J63" s="443"/>
      <c r="K63" s="443"/>
      <c r="L63" s="443"/>
      <c r="M63" s="443"/>
    </row>
    <row r="64" spans="2:13"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  <c r="M64" s="443"/>
    </row>
    <row r="65" spans="2:13"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  <c r="M65" s="443"/>
    </row>
    <row r="66" spans="2:13"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3"/>
    </row>
    <row r="67" spans="2:13"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</row>
    <row r="68" spans="2:13">
      <c r="B68" s="443"/>
      <c r="C68" s="443"/>
      <c r="D68" s="443"/>
      <c r="E68" s="443"/>
      <c r="F68" s="443"/>
      <c r="G68" s="443"/>
      <c r="H68" s="443"/>
      <c r="L68" s="443"/>
      <c r="M68" s="443"/>
    </row>
    <row r="69" spans="2:2">
      <c r="B69" s="443"/>
    </row>
    <row r="70" spans="2:2">
      <c r="B70" s="443"/>
    </row>
    <row r="71" spans="2:2">
      <c r="B71" s="443"/>
    </row>
    <row r="72" spans="2:2">
      <c r="B72" s="443"/>
    </row>
  </sheetData>
  <mergeCells count="12">
    <mergeCell ref="C3:D3"/>
    <mergeCell ref="F3:G3"/>
    <mergeCell ref="I3:J3"/>
    <mergeCell ref="L3:M3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" right="0.17" top="0.748031496062992" bottom="0.511811023622047" header="0.433070866141732" footer="0.31496062992126"/>
  <pageSetup paperSize="9" scale="96" fitToHeight="0" orientation="portrait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59"/>
  <sheetViews>
    <sheetView workbookViewId="0">
      <selection activeCell="J22" sqref="J22"/>
    </sheetView>
  </sheetViews>
  <sheetFormatPr defaultColWidth="9.14166666666667" defaultRowHeight="12"/>
  <cols>
    <col min="1" max="1" width="2" style="353" customWidth="1"/>
    <col min="2" max="2" width="32.7083333333333" style="392" customWidth="1"/>
    <col min="3" max="3" width="6.425" style="353" customWidth="1"/>
    <col min="4" max="4" width="7" style="353" customWidth="1"/>
    <col min="5" max="5" width="0.566666666666667" style="353" customWidth="1"/>
    <col min="6" max="7" width="6.70833333333333" style="353" customWidth="1"/>
    <col min="8" max="8" width="0.708333333333333" style="353" customWidth="1"/>
    <col min="9" max="10" width="7.425" style="420" customWidth="1"/>
    <col min="11" max="11" width="0.566666666666667" style="420" customWidth="1"/>
    <col min="12" max="12" width="6.28333333333333" style="420" customWidth="1"/>
    <col min="13" max="13" width="8.14166666666667" style="420" customWidth="1"/>
    <col min="14" max="16384" width="9.14166666666667" style="353"/>
  </cols>
  <sheetData>
    <row r="1" s="418" customFormat="1" ht="18.75" customHeight="1" spans="1:13">
      <c r="A1" s="355" t="s">
        <v>517</v>
      </c>
      <c r="B1" s="355"/>
      <c r="C1" s="355"/>
      <c r="D1" s="355"/>
      <c r="E1" s="355"/>
      <c r="F1" s="355"/>
      <c r="G1" s="355"/>
      <c r="H1" s="355"/>
      <c r="I1" s="433"/>
      <c r="J1" s="433"/>
      <c r="K1" s="433"/>
      <c r="L1" s="433"/>
      <c r="M1" s="433"/>
    </row>
    <row r="2" spans="1:13">
      <c r="A2" s="421"/>
      <c r="B2" s="421"/>
      <c r="C2" s="421"/>
      <c r="D2" s="421"/>
      <c r="E2" s="421"/>
      <c r="F2" s="421"/>
      <c r="G2" s="421"/>
      <c r="H2" s="421"/>
      <c r="I2" s="434"/>
      <c r="J2" s="434"/>
      <c r="K2" s="434"/>
      <c r="L2" s="434"/>
      <c r="M2" s="434"/>
    </row>
    <row r="3" s="352" customFormat="1" ht="15.75" customHeight="1" spans="2:13">
      <c r="B3" s="358"/>
      <c r="G3" s="373"/>
      <c r="H3" s="373"/>
      <c r="I3" s="373"/>
      <c r="J3" s="379"/>
      <c r="K3" s="379"/>
      <c r="L3" s="379"/>
      <c r="M3" s="386" t="s">
        <v>518</v>
      </c>
    </row>
    <row r="4" ht="15.75" customHeight="1" spans="1:13">
      <c r="A4" s="359"/>
      <c r="B4" s="360"/>
      <c r="C4" s="361" t="s">
        <v>73</v>
      </c>
      <c r="D4" s="361"/>
      <c r="E4" s="361"/>
      <c r="F4" s="361" t="s">
        <v>27</v>
      </c>
      <c r="G4" s="361"/>
      <c r="H4" s="361"/>
      <c r="I4" s="361" t="s">
        <v>519</v>
      </c>
      <c r="J4" s="361"/>
      <c r="K4" s="380"/>
      <c r="L4" s="361" t="s">
        <v>520</v>
      </c>
      <c r="M4" s="361"/>
    </row>
    <row r="5" ht="15.75" customHeight="1" spans="2:13">
      <c r="B5" s="362"/>
      <c r="C5" s="317" t="s">
        <v>30</v>
      </c>
      <c r="D5" s="317"/>
      <c r="E5" s="317"/>
      <c r="F5" s="317" t="s">
        <v>31</v>
      </c>
      <c r="G5" s="317"/>
      <c r="H5" s="317"/>
      <c r="I5" s="381" t="s">
        <v>77</v>
      </c>
      <c r="J5" s="381"/>
      <c r="K5" s="352"/>
      <c r="L5" s="381" t="s">
        <v>77</v>
      </c>
      <c r="M5" s="381"/>
    </row>
    <row r="6" ht="15.75" customHeight="1" spans="2:13">
      <c r="B6" s="362"/>
      <c r="C6" s="363" t="s">
        <v>161</v>
      </c>
      <c r="D6" s="363"/>
      <c r="E6" s="317"/>
      <c r="F6" s="363" t="s">
        <v>161</v>
      </c>
      <c r="G6" s="363"/>
      <c r="H6" s="374"/>
      <c r="I6" s="382" t="s">
        <v>79</v>
      </c>
      <c r="J6" s="382"/>
      <c r="K6" s="352"/>
      <c r="L6" s="382" t="s">
        <v>79</v>
      </c>
      <c r="M6" s="382"/>
    </row>
    <row r="7" ht="15.75" customHeight="1" spans="2:13">
      <c r="B7" s="362"/>
      <c r="C7" s="364" t="s">
        <v>477</v>
      </c>
      <c r="D7" s="364" t="s">
        <v>478</v>
      </c>
      <c r="E7" s="364"/>
      <c r="F7" s="375" t="s">
        <v>477</v>
      </c>
      <c r="G7" s="364" t="s">
        <v>478</v>
      </c>
      <c r="H7" s="364"/>
      <c r="I7" s="375" t="s">
        <v>477</v>
      </c>
      <c r="J7" s="364" t="s">
        <v>478</v>
      </c>
      <c r="K7" s="364"/>
      <c r="L7" s="383" t="s">
        <v>477</v>
      </c>
      <c r="M7" s="383" t="s">
        <v>478</v>
      </c>
    </row>
    <row r="8" spans="2:2">
      <c r="B8" s="422"/>
    </row>
    <row r="9" s="419" customFormat="1" ht="15.75" customHeight="1" spans="1:17">
      <c r="A9" s="423" t="s">
        <v>479</v>
      </c>
      <c r="B9" s="423"/>
      <c r="C9" s="424"/>
      <c r="D9" s="424">
        <v>93539.92311</v>
      </c>
      <c r="E9" s="424"/>
      <c r="F9" s="424"/>
      <c r="G9" s="424">
        <v>96529.965052</v>
      </c>
      <c r="H9" s="431"/>
      <c r="I9" s="435"/>
      <c r="J9" s="435">
        <v>97.6231630221034</v>
      </c>
      <c r="K9" s="435"/>
      <c r="L9" s="435"/>
      <c r="M9" s="435">
        <v>108.795803799821</v>
      </c>
      <c r="N9" s="398"/>
      <c r="O9" s="435"/>
      <c r="P9" s="435"/>
      <c r="Q9" s="435"/>
    </row>
    <row r="10" ht="15.75" customHeight="1" spans="2:17">
      <c r="B10" s="402" t="s">
        <v>480</v>
      </c>
      <c r="C10" s="424"/>
      <c r="D10" s="424">
        <v>24690.215228</v>
      </c>
      <c r="E10" s="424"/>
      <c r="F10" s="424"/>
      <c r="G10" s="424">
        <v>26953.1442804264</v>
      </c>
      <c r="H10" s="431"/>
      <c r="I10" s="435"/>
      <c r="J10" s="435">
        <v>103.850685810844</v>
      </c>
      <c r="K10" s="435"/>
      <c r="L10" s="435"/>
      <c r="M10" s="435">
        <v>118.121734672992</v>
      </c>
      <c r="N10" s="435"/>
      <c r="O10" s="435"/>
      <c r="P10" s="435"/>
      <c r="Q10" s="435"/>
    </row>
    <row r="11" ht="15.75" customHeight="1" spans="2:17">
      <c r="B11" s="402" t="s">
        <v>481</v>
      </c>
      <c r="C11" s="424"/>
      <c r="D11" s="424">
        <v>68849.707882</v>
      </c>
      <c r="E11" s="424"/>
      <c r="F11" s="424"/>
      <c r="G11" s="424">
        <v>69577</v>
      </c>
      <c r="H11" s="431"/>
      <c r="I11" s="435"/>
      <c r="J11" s="435">
        <v>95.5680233917184</v>
      </c>
      <c r="K11" s="435"/>
      <c r="L11" s="435"/>
      <c r="M11" s="435">
        <v>105.567045044127</v>
      </c>
      <c r="N11" s="435"/>
      <c r="O11" s="435"/>
      <c r="P11" s="435"/>
      <c r="Q11" s="435"/>
    </row>
    <row r="12" ht="15.75" customHeight="1" spans="2:17">
      <c r="B12" s="425" t="s">
        <v>482</v>
      </c>
      <c r="C12" s="424"/>
      <c r="D12" s="426">
        <v>431</v>
      </c>
      <c r="E12" s="426"/>
      <c r="F12" s="426"/>
      <c r="G12" s="426">
        <v>531</v>
      </c>
      <c r="H12" s="432"/>
      <c r="I12" s="435"/>
      <c r="J12" s="398">
        <v>102.235718759271</v>
      </c>
      <c r="K12" s="398"/>
      <c r="L12" s="398"/>
      <c r="M12" s="398">
        <v>77.9682665186683</v>
      </c>
      <c r="N12" s="435"/>
      <c r="O12" s="435"/>
      <c r="P12" s="435"/>
      <c r="Q12" s="435"/>
    </row>
    <row r="13" ht="15.75" customHeight="1" spans="2:17">
      <c r="B13" s="427" t="s">
        <v>483</v>
      </c>
      <c r="C13" s="424"/>
      <c r="D13" s="426">
        <v>68418.903486</v>
      </c>
      <c r="E13" s="426"/>
      <c r="F13" s="426"/>
      <c r="G13" s="426">
        <v>69046</v>
      </c>
      <c r="H13" s="432"/>
      <c r="I13" s="435"/>
      <c r="J13" s="398">
        <v>95.6469730779554</v>
      </c>
      <c r="K13" s="398"/>
      <c r="L13" s="398"/>
      <c r="M13" s="398">
        <v>105.840733706339</v>
      </c>
      <c r="N13" s="435"/>
      <c r="O13" s="435"/>
      <c r="P13" s="435"/>
      <c r="Q13" s="435"/>
    </row>
    <row r="14" ht="15.75" customHeight="1" spans="1:17">
      <c r="A14" s="366" t="s">
        <v>484</v>
      </c>
      <c r="B14" s="366"/>
      <c r="C14" s="424"/>
      <c r="D14" s="424"/>
      <c r="E14" s="426"/>
      <c r="F14" s="426"/>
      <c r="G14" s="426"/>
      <c r="H14" s="431"/>
      <c r="I14" s="435"/>
      <c r="J14" s="435"/>
      <c r="K14" s="435"/>
      <c r="L14" s="435"/>
      <c r="M14" s="435"/>
      <c r="N14" s="435"/>
      <c r="O14" s="435"/>
      <c r="P14" s="435"/>
      <c r="Q14" s="435"/>
    </row>
    <row r="15" ht="15.75" customHeight="1" spans="2:17">
      <c r="B15" s="370" t="s">
        <v>485</v>
      </c>
      <c r="C15" s="426"/>
      <c r="D15" s="426">
        <v>2449.279833</v>
      </c>
      <c r="E15" s="426"/>
      <c r="F15" s="426"/>
      <c r="G15" s="426">
        <v>2407.727232</v>
      </c>
      <c r="H15" s="432"/>
      <c r="I15" s="398"/>
      <c r="J15" s="398">
        <v>87.9229645487614</v>
      </c>
      <c r="K15" s="398"/>
      <c r="L15" s="398"/>
      <c r="M15" s="398">
        <v>98.4786573755357</v>
      </c>
      <c r="N15" s="435"/>
      <c r="O15" s="435"/>
      <c r="P15" s="435"/>
      <c r="Q15" s="435"/>
    </row>
    <row r="16" ht="15.75" customHeight="1" spans="2:17">
      <c r="B16" s="370" t="s">
        <v>486</v>
      </c>
      <c r="C16" s="426"/>
      <c r="D16" s="426">
        <v>1535.203509</v>
      </c>
      <c r="E16" s="426"/>
      <c r="F16" s="426"/>
      <c r="G16" s="426">
        <v>1360.263209</v>
      </c>
      <c r="H16" s="432"/>
      <c r="I16" s="398"/>
      <c r="J16" s="398">
        <v>199.902866466043</v>
      </c>
      <c r="K16" s="398"/>
      <c r="L16" s="398"/>
      <c r="M16" s="398">
        <v>148.224493864498</v>
      </c>
      <c r="N16" s="435"/>
      <c r="O16" s="435"/>
      <c r="P16" s="435"/>
      <c r="Q16" s="435"/>
    </row>
    <row r="17" ht="15.75" customHeight="1" spans="2:17">
      <c r="B17" s="370" t="s">
        <v>487</v>
      </c>
      <c r="C17" s="426">
        <v>172.394</v>
      </c>
      <c r="D17" s="426">
        <v>950.105655</v>
      </c>
      <c r="E17" s="426"/>
      <c r="F17" s="426">
        <v>188.449</v>
      </c>
      <c r="G17" s="426">
        <v>1037.96533725</v>
      </c>
      <c r="H17" s="432"/>
      <c r="I17" s="398">
        <v>131.369829609534</v>
      </c>
      <c r="J17" s="398">
        <v>121.943194241441</v>
      </c>
      <c r="K17" s="398"/>
      <c r="L17" s="398">
        <v>135.820077982544</v>
      </c>
      <c r="M17" s="398">
        <v>129.071602169027</v>
      </c>
      <c r="N17" s="435"/>
      <c r="O17" s="435"/>
      <c r="P17" s="435"/>
      <c r="Q17" s="435"/>
    </row>
    <row r="18" ht="15.75" customHeight="1" spans="2:17">
      <c r="B18" s="370" t="s">
        <v>7</v>
      </c>
      <c r="C18" s="426">
        <v>245.08</v>
      </c>
      <c r="D18" s="426">
        <v>736.182575</v>
      </c>
      <c r="E18" s="426"/>
      <c r="F18" s="426">
        <v>352.973</v>
      </c>
      <c r="G18" s="426">
        <v>1052.65669225173</v>
      </c>
      <c r="H18" s="432"/>
      <c r="I18" s="398">
        <v>74.8457002201883</v>
      </c>
      <c r="J18" s="398">
        <v>95.4947319619944</v>
      </c>
      <c r="K18" s="398"/>
      <c r="L18" s="398">
        <v>85.8263791627762</v>
      </c>
      <c r="M18" s="398">
        <v>110.803753979712</v>
      </c>
      <c r="N18" s="435"/>
      <c r="O18" s="435"/>
      <c r="P18" s="435"/>
      <c r="Q18" s="435"/>
    </row>
    <row r="19" ht="15.75" customHeight="1" spans="2:17">
      <c r="B19" s="370" t="s">
        <v>488</v>
      </c>
      <c r="C19" s="426">
        <v>33.704</v>
      </c>
      <c r="D19" s="426">
        <v>59.280334</v>
      </c>
      <c r="E19" s="426"/>
      <c r="F19" s="426">
        <v>39.344</v>
      </c>
      <c r="G19" s="426">
        <v>69.9883862886457</v>
      </c>
      <c r="H19" s="432"/>
      <c r="I19" s="398">
        <v>87.8806841885691</v>
      </c>
      <c r="J19" s="398">
        <v>90.9284084854134</v>
      </c>
      <c r="K19" s="398"/>
      <c r="L19" s="398">
        <v>77.927428299794</v>
      </c>
      <c r="M19" s="398">
        <v>101.355313971573</v>
      </c>
      <c r="N19" s="435"/>
      <c r="O19" s="435"/>
      <c r="P19" s="435"/>
      <c r="Q19" s="435"/>
    </row>
    <row r="20" ht="15.75" customHeight="1" spans="2:17">
      <c r="B20" s="370" t="s">
        <v>489</v>
      </c>
      <c r="C20" s="426">
        <v>53.397</v>
      </c>
      <c r="D20" s="426">
        <v>199.231663</v>
      </c>
      <c r="E20" s="426"/>
      <c r="F20" s="426">
        <v>60.628</v>
      </c>
      <c r="G20" s="426">
        <v>229.576267924819</v>
      </c>
      <c r="H20" s="432"/>
      <c r="I20" s="398">
        <v>104.796577237847</v>
      </c>
      <c r="J20" s="398">
        <v>94.5653846230156</v>
      </c>
      <c r="K20" s="398"/>
      <c r="L20" s="398">
        <v>111.911398246424</v>
      </c>
      <c r="M20" s="398">
        <v>114.698577886289</v>
      </c>
      <c r="N20" s="435"/>
      <c r="O20" s="435"/>
      <c r="P20" s="435"/>
      <c r="Q20" s="435"/>
    </row>
    <row r="21" ht="15.75" customHeight="1" spans="2:17">
      <c r="B21" s="428" t="s">
        <v>490</v>
      </c>
      <c r="C21" s="426">
        <v>2184.343</v>
      </c>
      <c r="D21" s="426">
        <v>1285.099361</v>
      </c>
      <c r="E21" s="426"/>
      <c r="F21" s="426">
        <v>1920.313</v>
      </c>
      <c r="G21" s="426">
        <v>1276.66731481185</v>
      </c>
      <c r="H21" s="432"/>
      <c r="I21" s="398">
        <v>116.32111301399</v>
      </c>
      <c r="J21" s="398">
        <v>143.255503730985</v>
      </c>
      <c r="K21" s="398"/>
      <c r="L21" s="398">
        <v>110.738371915329</v>
      </c>
      <c r="M21" s="398">
        <v>150.161684450769</v>
      </c>
      <c r="N21" s="435"/>
      <c r="O21" s="435"/>
      <c r="P21" s="435"/>
      <c r="Q21" s="435"/>
    </row>
    <row r="22" ht="15.75" customHeight="1" spans="2:17">
      <c r="B22" s="370" t="s">
        <v>491</v>
      </c>
      <c r="C22" s="426">
        <v>629.182</v>
      </c>
      <c r="D22" s="426">
        <v>298.081059</v>
      </c>
      <c r="E22" s="426"/>
      <c r="F22" s="426">
        <v>826.325</v>
      </c>
      <c r="G22" s="426">
        <v>411.748273398139</v>
      </c>
      <c r="H22" s="432"/>
      <c r="I22" s="398">
        <v>106.288822630099</v>
      </c>
      <c r="J22" s="398">
        <v>109.899931136921</v>
      </c>
      <c r="K22" s="398"/>
      <c r="L22" s="398">
        <v>89.3104186211399</v>
      </c>
      <c r="M22" s="398">
        <v>108.090395787222</v>
      </c>
      <c r="N22" s="435"/>
      <c r="O22" s="435"/>
      <c r="P22" s="435"/>
      <c r="Q22" s="435"/>
    </row>
    <row r="23" ht="15.75" customHeight="1" spans="2:17">
      <c r="B23" s="370" t="s">
        <v>492</v>
      </c>
      <c r="C23" s="426">
        <v>7794.685</v>
      </c>
      <c r="D23" s="426">
        <v>332.894978</v>
      </c>
      <c r="E23" s="426"/>
      <c r="F23" s="426">
        <v>7885.477</v>
      </c>
      <c r="G23" s="426">
        <v>314.347268707488</v>
      </c>
      <c r="H23" s="432"/>
      <c r="I23" s="398">
        <v>110.297177650724</v>
      </c>
      <c r="J23" s="398">
        <v>103.559057459243</v>
      </c>
      <c r="K23" s="398"/>
      <c r="L23" s="398">
        <v>102.166114515003</v>
      </c>
      <c r="M23" s="398">
        <v>96.7970102798819</v>
      </c>
      <c r="N23" s="435"/>
      <c r="O23" s="435"/>
      <c r="P23" s="435"/>
      <c r="Q23" s="435"/>
    </row>
    <row r="24" ht="15.75" customHeight="1" spans="2:17">
      <c r="B24" s="370" t="s">
        <v>493</v>
      </c>
      <c r="C24" s="426">
        <v>620.305</v>
      </c>
      <c r="D24" s="426">
        <v>430.804396</v>
      </c>
      <c r="E24" s="426"/>
      <c r="F24" s="426">
        <v>717.878</v>
      </c>
      <c r="G24" s="426">
        <v>531.484011573609</v>
      </c>
      <c r="H24" s="432"/>
      <c r="I24" s="398">
        <v>102.235718759271</v>
      </c>
      <c r="J24" s="398">
        <v>84.4918447050171</v>
      </c>
      <c r="K24" s="398"/>
      <c r="L24" s="398">
        <v>77.9682665186683</v>
      </c>
      <c r="M24" s="398">
        <v>79.0214206089555</v>
      </c>
      <c r="N24" s="435"/>
      <c r="O24" s="435"/>
      <c r="P24" s="435"/>
      <c r="Q24" s="435"/>
    </row>
    <row r="25" ht="15.75" customHeight="1" spans="2:17">
      <c r="B25" s="370" t="s">
        <v>494</v>
      </c>
      <c r="C25" s="426">
        <v>546.123</v>
      </c>
      <c r="D25" s="426">
        <v>454.884644</v>
      </c>
      <c r="E25" s="426"/>
      <c r="F25" s="426">
        <v>753.778</v>
      </c>
      <c r="G25" s="426">
        <v>621.212178491524</v>
      </c>
      <c r="H25" s="432"/>
      <c r="I25" s="398">
        <v>115.288790373654</v>
      </c>
      <c r="J25" s="398">
        <v>89.3935686366386</v>
      </c>
      <c r="K25" s="398"/>
      <c r="L25" s="398">
        <v>136.350447882147</v>
      </c>
      <c r="M25" s="398">
        <v>121.003006610893</v>
      </c>
      <c r="N25" s="435"/>
      <c r="O25" s="435"/>
      <c r="P25" s="435"/>
      <c r="Q25" s="435"/>
    </row>
    <row r="26" ht="15.75" customHeight="1" spans="2:17">
      <c r="B26" s="370" t="s">
        <v>495</v>
      </c>
      <c r="C26" s="426"/>
      <c r="D26" s="426">
        <v>589.528456</v>
      </c>
      <c r="E26" s="426"/>
      <c r="F26" s="426"/>
      <c r="G26" s="426">
        <v>697.165435</v>
      </c>
      <c r="H26" s="432"/>
      <c r="I26" s="398"/>
      <c r="J26" s="398">
        <v>74.1823291969229</v>
      </c>
      <c r="K26" s="398"/>
      <c r="L26" s="398"/>
      <c r="M26" s="398">
        <v>106.856964189326</v>
      </c>
      <c r="N26" s="435"/>
      <c r="O26" s="435"/>
      <c r="P26" s="435"/>
      <c r="Q26" s="435"/>
    </row>
    <row r="27" ht="15.75" customHeight="1" spans="2:17">
      <c r="B27" s="370" t="s">
        <v>496</v>
      </c>
      <c r="C27" s="426"/>
      <c r="D27" s="426">
        <v>586.802897</v>
      </c>
      <c r="E27" s="426"/>
      <c r="F27" s="426"/>
      <c r="G27" s="426">
        <v>667.250404</v>
      </c>
      <c r="H27" s="432"/>
      <c r="I27" s="398"/>
      <c r="J27" s="398">
        <v>85.9188984188017</v>
      </c>
      <c r="K27" s="398"/>
      <c r="L27" s="398"/>
      <c r="M27" s="398">
        <v>102.335606628184</v>
      </c>
      <c r="N27" s="435"/>
      <c r="O27" s="435"/>
      <c r="P27" s="435"/>
      <c r="Q27" s="435"/>
    </row>
    <row r="28" ht="15.75" customHeight="1" spans="2:17">
      <c r="B28" s="370" t="s">
        <v>497</v>
      </c>
      <c r="C28" s="426">
        <v>473.403</v>
      </c>
      <c r="D28" s="426">
        <v>519.454453</v>
      </c>
      <c r="E28" s="426"/>
      <c r="F28" s="426">
        <v>571.858</v>
      </c>
      <c r="G28" s="426">
        <v>619.124116143904</v>
      </c>
      <c r="H28" s="432"/>
      <c r="I28" s="398">
        <v>126.050883335774</v>
      </c>
      <c r="J28" s="398">
        <v>101.478235801899</v>
      </c>
      <c r="K28" s="398"/>
      <c r="L28" s="398">
        <v>128.534277950223</v>
      </c>
      <c r="M28" s="398">
        <v>117.890368498409</v>
      </c>
      <c r="N28" s="435"/>
      <c r="O28" s="435"/>
      <c r="P28" s="435"/>
      <c r="Q28" s="435"/>
    </row>
    <row r="29" ht="15.75" customHeight="1" spans="2:17">
      <c r="B29" s="370" t="s">
        <v>498</v>
      </c>
      <c r="C29" s="426"/>
      <c r="D29" s="426">
        <v>1322.251064</v>
      </c>
      <c r="E29" s="426"/>
      <c r="F29" s="426"/>
      <c r="G29" s="426">
        <v>1514.882206</v>
      </c>
      <c r="H29" s="432"/>
      <c r="I29" s="398"/>
      <c r="J29" s="398">
        <v>101.650139722838</v>
      </c>
      <c r="K29" s="398"/>
      <c r="L29" s="398"/>
      <c r="M29" s="398">
        <v>119.683593344484</v>
      </c>
      <c r="N29" s="435"/>
      <c r="O29" s="435"/>
      <c r="P29" s="435"/>
      <c r="Q29" s="435"/>
    </row>
    <row r="30" ht="15.75" customHeight="1" spans="2:17">
      <c r="B30" s="370" t="s">
        <v>8</v>
      </c>
      <c r="C30" s="426">
        <v>635.435</v>
      </c>
      <c r="D30" s="426">
        <v>825.748265</v>
      </c>
      <c r="E30" s="426"/>
      <c r="F30" s="426">
        <v>761.762</v>
      </c>
      <c r="G30" s="426">
        <v>1047.23301048028</v>
      </c>
      <c r="H30" s="432"/>
      <c r="I30" s="398">
        <v>104.237511954502</v>
      </c>
      <c r="J30" s="398">
        <v>88.6509221403483</v>
      </c>
      <c r="K30" s="398"/>
      <c r="L30" s="398">
        <v>101.796698458006</v>
      </c>
      <c r="M30" s="398">
        <v>102.387707209418</v>
      </c>
      <c r="N30" s="435"/>
      <c r="O30" s="435"/>
      <c r="P30" s="435"/>
      <c r="Q30" s="435"/>
    </row>
    <row r="31" ht="15.75" customHeight="1" spans="1:17">
      <c r="A31" s="429"/>
      <c r="B31" s="370" t="s">
        <v>499</v>
      </c>
      <c r="C31" s="426"/>
      <c r="D31" s="426">
        <v>927.528003</v>
      </c>
      <c r="E31" s="426"/>
      <c r="F31" s="426"/>
      <c r="G31" s="426">
        <v>1018.034929</v>
      </c>
      <c r="H31" s="432"/>
      <c r="I31" s="398"/>
      <c r="J31" s="398">
        <v>87.9902690880142</v>
      </c>
      <c r="K31" s="398"/>
      <c r="L31" s="398"/>
      <c r="M31" s="398">
        <v>100.584752118214</v>
      </c>
      <c r="N31" s="435"/>
      <c r="O31" s="435"/>
      <c r="P31" s="435"/>
      <c r="Q31" s="435"/>
    </row>
    <row r="32" ht="15.75" customHeight="1" spans="1:17">
      <c r="A32" s="429"/>
      <c r="B32" s="370" t="s">
        <v>500</v>
      </c>
      <c r="C32" s="426"/>
      <c r="D32" s="426">
        <v>3554.147131</v>
      </c>
      <c r="E32" s="426"/>
      <c r="F32" s="426"/>
      <c r="G32" s="426">
        <v>3800.042206</v>
      </c>
      <c r="H32" s="432"/>
      <c r="I32" s="398"/>
      <c r="J32" s="398">
        <v>91.9545292789424</v>
      </c>
      <c r="K32" s="398"/>
      <c r="L32" s="398"/>
      <c r="M32" s="398">
        <v>102.58425506148</v>
      </c>
      <c r="N32" s="435"/>
      <c r="O32" s="435"/>
      <c r="P32" s="435"/>
      <c r="Q32" s="435"/>
    </row>
    <row r="33" ht="15.75" customHeight="1" spans="1:17">
      <c r="A33" s="429"/>
      <c r="B33" s="370" t="s">
        <v>501</v>
      </c>
      <c r="C33" s="426"/>
      <c r="D33" s="426">
        <v>535.148156</v>
      </c>
      <c r="E33" s="426"/>
      <c r="F33" s="426"/>
      <c r="G33" s="426">
        <v>498.337991</v>
      </c>
      <c r="H33" s="432"/>
      <c r="I33" s="398"/>
      <c r="J33" s="398">
        <v>108.65711529262</v>
      </c>
      <c r="K33" s="398"/>
      <c r="L33" s="398"/>
      <c r="M33" s="398">
        <v>106.587515745405</v>
      </c>
      <c r="N33" s="435"/>
      <c r="O33" s="435"/>
      <c r="P33" s="435"/>
      <c r="Q33" s="435"/>
    </row>
    <row r="34" ht="15.75" customHeight="1" spans="1:17">
      <c r="A34" s="429"/>
      <c r="B34" s="370" t="s">
        <v>502</v>
      </c>
      <c r="C34" s="426">
        <v>483.083</v>
      </c>
      <c r="D34" s="426">
        <v>1185.030472</v>
      </c>
      <c r="E34" s="426"/>
      <c r="F34" s="426">
        <v>451.486545454545</v>
      </c>
      <c r="G34" s="426">
        <v>1482.85964951191</v>
      </c>
      <c r="H34" s="432"/>
      <c r="I34" s="398">
        <v>137.85277684243</v>
      </c>
      <c r="J34" s="398">
        <v>118.418943579472</v>
      </c>
      <c r="K34" s="398"/>
      <c r="L34" s="398">
        <v>122.173631209878</v>
      </c>
      <c r="M34" s="398">
        <v>157.972274949613</v>
      </c>
      <c r="N34" s="435"/>
      <c r="O34" s="435"/>
      <c r="P34" s="435"/>
      <c r="Q34" s="435"/>
    </row>
    <row r="35" ht="15.75" customHeight="1" spans="1:17">
      <c r="A35" s="429"/>
      <c r="B35" s="370" t="s">
        <v>503</v>
      </c>
      <c r="C35" s="426"/>
      <c r="D35" s="426">
        <v>9305.112597</v>
      </c>
      <c r="E35" s="426"/>
      <c r="F35" s="426"/>
      <c r="G35" s="426">
        <v>8130.73675100001</v>
      </c>
      <c r="H35" s="432"/>
      <c r="I35" s="398"/>
      <c r="J35" s="398">
        <v>89.0504807942556</v>
      </c>
      <c r="K35" s="398"/>
      <c r="L35" s="398"/>
      <c r="M35" s="398">
        <v>94.891470223931</v>
      </c>
      <c r="N35" s="435"/>
      <c r="O35" s="435"/>
      <c r="P35" s="435"/>
      <c r="Q35" s="435"/>
    </row>
    <row r="36" ht="15.75" customHeight="1" spans="1:17">
      <c r="A36" s="429"/>
      <c r="B36" s="370" t="s">
        <v>504</v>
      </c>
      <c r="C36" s="426"/>
      <c r="D36" s="426">
        <v>4849.867049</v>
      </c>
      <c r="E36" s="430"/>
      <c r="F36" s="426"/>
      <c r="G36" s="426">
        <v>5676.068433</v>
      </c>
      <c r="H36" s="432"/>
      <c r="I36" s="398"/>
      <c r="J36" s="398">
        <v>76.2124015370183</v>
      </c>
      <c r="K36" s="398"/>
      <c r="L36" s="398"/>
      <c r="M36" s="398">
        <v>99.0360831126836</v>
      </c>
      <c r="N36" s="435"/>
      <c r="O36" s="435"/>
      <c r="P36" s="435"/>
      <c r="Q36" s="435"/>
    </row>
    <row r="37" ht="15.75" customHeight="1" spans="1:17">
      <c r="A37" s="429"/>
      <c r="B37" s="370" t="s">
        <v>505</v>
      </c>
      <c r="C37" s="426"/>
      <c r="D37" s="426">
        <v>504.924941</v>
      </c>
      <c r="E37" s="430"/>
      <c r="F37" s="426"/>
      <c r="G37" s="426">
        <v>481.695909</v>
      </c>
      <c r="H37" s="432"/>
      <c r="I37" s="398"/>
      <c r="J37" s="398">
        <v>89.2359161963971</v>
      </c>
      <c r="K37" s="398"/>
      <c r="L37" s="398"/>
      <c r="M37" s="398">
        <v>96.618144276188</v>
      </c>
      <c r="N37" s="435"/>
      <c r="O37" s="435"/>
      <c r="P37" s="435"/>
      <c r="Q37" s="435"/>
    </row>
    <row r="38" ht="15.75" customHeight="1" spans="1:17">
      <c r="A38" s="429"/>
      <c r="B38" s="370" t="s">
        <v>506</v>
      </c>
      <c r="C38" s="426">
        <v>2843.888</v>
      </c>
      <c r="D38" s="426">
        <v>2036.865271</v>
      </c>
      <c r="E38" s="430"/>
      <c r="F38" s="426">
        <v>2910.364</v>
      </c>
      <c r="G38" s="426">
        <v>2029.30116551191</v>
      </c>
      <c r="H38" s="432"/>
      <c r="I38" s="398">
        <v>171.442901960217</v>
      </c>
      <c r="J38" s="398">
        <v>133.822168600258</v>
      </c>
      <c r="K38" s="398"/>
      <c r="L38" s="398">
        <v>150.517721374308</v>
      </c>
      <c r="M38" s="398">
        <v>137.140354518751</v>
      </c>
      <c r="N38" s="435"/>
      <c r="O38" s="435"/>
      <c r="P38" s="435"/>
      <c r="Q38" s="435"/>
    </row>
    <row r="39" ht="15.75" customHeight="1" spans="1:17">
      <c r="A39" s="429"/>
      <c r="B39" s="370" t="s">
        <v>507</v>
      </c>
      <c r="C39" s="426"/>
      <c r="D39" s="426">
        <v>964.148257</v>
      </c>
      <c r="E39" s="430"/>
      <c r="F39" s="426"/>
      <c r="G39" s="426">
        <v>991.442119</v>
      </c>
      <c r="H39" s="432"/>
      <c r="I39" s="398"/>
      <c r="J39" s="398">
        <v>82.8570494866472</v>
      </c>
      <c r="K39" s="398"/>
      <c r="L39" s="398"/>
      <c r="M39" s="398">
        <v>92.8738272784019</v>
      </c>
      <c r="N39" s="435"/>
      <c r="O39" s="435"/>
      <c r="P39" s="435"/>
      <c r="Q39" s="435"/>
    </row>
    <row r="40" ht="15.75" customHeight="1" spans="1:17">
      <c r="A40" s="429"/>
      <c r="B40" s="370" t="s">
        <v>508</v>
      </c>
      <c r="C40" s="426"/>
      <c r="D40" s="426">
        <v>896.925745999999</v>
      </c>
      <c r="E40" s="430"/>
      <c r="F40" s="426"/>
      <c r="G40" s="426">
        <v>929.685987</v>
      </c>
      <c r="H40" s="432"/>
      <c r="I40" s="398"/>
      <c r="J40" s="398">
        <v>83.9673648695436</v>
      </c>
      <c r="K40" s="398"/>
      <c r="L40" s="398"/>
      <c r="M40" s="398">
        <v>92.2609342689238</v>
      </c>
      <c r="N40" s="435"/>
      <c r="O40" s="435"/>
      <c r="P40" s="435"/>
      <c r="Q40" s="435"/>
    </row>
    <row r="41" ht="15.75" customHeight="1" spans="1:17">
      <c r="A41" s="429"/>
      <c r="B41" s="370" t="s">
        <v>509</v>
      </c>
      <c r="C41" s="426"/>
      <c r="D41" s="426">
        <v>15819.931904</v>
      </c>
      <c r="E41" s="430"/>
      <c r="F41" s="426"/>
      <c r="G41" s="426">
        <v>15926.497771</v>
      </c>
      <c r="H41" s="432"/>
      <c r="I41" s="398"/>
      <c r="J41" s="398">
        <v>112.227202530158</v>
      </c>
      <c r="K41" s="398"/>
      <c r="L41" s="398"/>
      <c r="M41" s="398">
        <v>116.734707080776</v>
      </c>
      <c r="N41" s="435"/>
      <c r="O41" s="435"/>
      <c r="P41" s="435"/>
      <c r="Q41" s="435"/>
    </row>
    <row r="42" ht="15.75" customHeight="1" spans="1:17">
      <c r="A42" s="429"/>
      <c r="B42" s="370" t="s">
        <v>510</v>
      </c>
      <c r="C42" s="426"/>
      <c r="D42" s="426">
        <v>14637.605041</v>
      </c>
      <c r="E42" s="430"/>
      <c r="F42" s="426"/>
      <c r="G42" s="426">
        <v>14264.767953</v>
      </c>
      <c r="H42" s="432"/>
      <c r="I42" s="398"/>
      <c r="J42" s="398">
        <v>94.4178023299322</v>
      </c>
      <c r="K42" s="398"/>
      <c r="L42" s="398"/>
      <c r="M42" s="398">
        <v>110.619520860719</v>
      </c>
      <c r="N42" s="435"/>
      <c r="O42" s="435"/>
      <c r="P42" s="435"/>
      <c r="Q42" s="435"/>
    </row>
    <row r="43" ht="15.75" customHeight="1" spans="1:17">
      <c r="A43" s="429"/>
      <c r="B43" s="370" t="s">
        <v>521</v>
      </c>
      <c r="C43" s="426"/>
      <c r="D43" s="426">
        <v>2057.747558</v>
      </c>
      <c r="E43" s="430"/>
      <c r="F43" s="426"/>
      <c r="G43" s="426">
        <v>2955.959186</v>
      </c>
      <c r="H43" s="432"/>
      <c r="I43" s="398"/>
      <c r="J43" s="398">
        <v>116.433971572944</v>
      </c>
      <c r="K43" s="398"/>
      <c r="L43" s="398"/>
      <c r="M43" s="398">
        <v>159.534801171312</v>
      </c>
      <c r="N43" s="435"/>
      <c r="O43" s="435"/>
      <c r="P43" s="435"/>
      <c r="Q43" s="435"/>
    </row>
    <row r="44" ht="15.75" customHeight="1" spans="1:17">
      <c r="A44" s="429"/>
      <c r="B44" s="370" t="s">
        <v>512</v>
      </c>
      <c r="C44" s="426"/>
      <c r="D44" s="426">
        <v>11191.153635</v>
      </c>
      <c r="E44" s="430"/>
      <c r="F44" s="426"/>
      <c r="G44" s="426">
        <v>12264.288269</v>
      </c>
      <c r="H44" s="432"/>
      <c r="I44" s="398"/>
      <c r="J44" s="398">
        <v>87.5520680436162</v>
      </c>
      <c r="K44" s="398"/>
      <c r="L44" s="398"/>
      <c r="M44" s="398">
        <v>106.869105318027</v>
      </c>
      <c r="N44" s="435"/>
      <c r="O44" s="435"/>
      <c r="P44" s="435"/>
      <c r="Q44" s="435"/>
    </row>
    <row r="45" ht="15.75" customHeight="1" spans="1:17">
      <c r="A45" s="429"/>
      <c r="B45" s="370" t="s">
        <v>513</v>
      </c>
      <c r="C45" s="426"/>
      <c r="D45" s="426">
        <v>871.951942</v>
      </c>
      <c r="E45" s="430"/>
      <c r="F45" s="426"/>
      <c r="G45" s="426">
        <v>886.736123</v>
      </c>
      <c r="H45" s="432"/>
      <c r="I45" s="398"/>
      <c r="J45" s="398">
        <v>100.717623627327</v>
      </c>
      <c r="K45" s="398"/>
      <c r="L45" s="398"/>
      <c r="M45" s="398">
        <v>101.724537519317</v>
      </c>
      <c r="N45" s="435"/>
      <c r="O45" s="435"/>
      <c r="P45" s="435"/>
      <c r="Q45" s="435"/>
    </row>
    <row r="46" ht="15.75" customHeight="1" spans="1:17">
      <c r="A46" s="429"/>
      <c r="B46" s="370" t="s">
        <v>514</v>
      </c>
      <c r="C46" s="426"/>
      <c r="D46" s="426">
        <v>3588.263484</v>
      </c>
      <c r="E46" s="430"/>
      <c r="F46" s="426"/>
      <c r="G46" s="426">
        <v>3461.017711</v>
      </c>
      <c r="H46" s="432"/>
      <c r="I46" s="398"/>
      <c r="J46" s="398">
        <v>118.177752091395</v>
      </c>
      <c r="K46" s="398"/>
      <c r="L46" s="398"/>
      <c r="M46" s="398">
        <v>108.728422457442</v>
      </c>
      <c r="N46" s="435"/>
      <c r="O46" s="435"/>
      <c r="P46" s="435"/>
      <c r="Q46" s="435"/>
    </row>
    <row r="47" ht="15.75" customHeight="1" spans="1:17">
      <c r="A47" s="429"/>
      <c r="B47" s="370" t="s">
        <v>515</v>
      </c>
      <c r="C47" s="426"/>
      <c r="D47" s="426">
        <v>615.266352</v>
      </c>
      <c r="E47" s="430"/>
      <c r="F47" s="426"/>
      <c r="G47" s="426">
        <v>731.946914</v>
      </c>
      <c r="H47" s="432"/>
      <c r="I47" s="398"/>
      <c r="J47" s="398">
        <v>112.651571132364</v>
      </c>
      <c r="K47" s="398"/>
      <c r="L47" s="398"/>
      <c r="M47" s="398">
        <v>110.808083455232</v>
      </c>
      <c r="N47" s="435"/>
      <c r="O47" s="435"/>
      <c r="P47" s="435"/>
      <c r="Q47" s="435"/>
    </row>
    <row r="48" ht="15.75" customHeight="1" spans="1:17">
      <c r="A48" s="429"/>
      <c r="B48" s="370" t="s">
        <v>516</v>
      </c>
      <c r="C48" s="426"/>
      <c r="D48" s="426">
        <v>1088.320037</v>
      </c>
      <c r="E48" s="430"/>
      <c r="F48" s="426"/>
      <c r="G48" s="426">
        <v>768.674570000001</v>
      </c>
      <c r="H48" s="432"/>
      <c r="I48" s="398"/>
      <c r="J48" s="398">
        <v>100.690013190001</v>
      </c>
      <c r="K48" s="398"/>
      <c r="L48" s="398"/>
      <c r="M48" s="398">
        <v>64.108006063145</v>
      </c>
      <c r="N48" s="435"/>
      <c r="O48" s="435"/>
      <c r="P48" s="435"/>
      <c r="Q48" s="435"/>
    </row>
    <row r="49" ht="15.75" customHeight="1" spans="1:17">
      <c r="A49" s="429"/>
      <c r="B49" s="429"/>
      <c r="C49" s="430"/>
      <c r="D49" s="430"/>
      <c r="E49" s="430"/>
      <c r="F49" s="426"/>
      <c r="G49" s="426"/>
      <c r="H49" s="432"/>
      <c r="I49" s="398"/>
      <c r="J49" s="398"/>
      <c r="K49" s="398"/>
      <c r="L49" s="398"/>
      <c r="M49" s="398"/>
      <c r="N49" s="435"/>
      <c r="O49" s="435"/>
      <c r="P49" s="435"/>
      <c r="Q49" s="435"/>
    </row>
    <row r="50" ht="15.75" customHeight="1" spans="1:13">
      <c r="A50" s="429"/>
      <c r="B50" s="429"/>
      <c r="C50" s="429"/>
      <c r="D50" s="429"/>
      <c r="E50" s="429"/>
      <c r="F50" s="429"/>
      <c r="G50" s="429"/>
      <c r="H50" s="429"/>
      <c r="I50" s="436"/>
      <c r="J50" s="436"/>
      <c r="K50" s="436"/>
      <c r="L50" s="436"/>
      <c r="M50" s="436"/>
    </row>
    <row r="51" ht="15.75" customHeight="1" spans="1:13">
      <c r="A51" s="429"/>
      <c r="B51" s="429"/>
      <c r="C51" s="429"/>
      <c r="D51" s="429"/>
      <c r="E51" s="429"/>
      <c r="F51" s="429"/>
      <c r="G51" s="429"/>
      <c r="H51" s="429"/>
      <c r="I51" s="436"/>
      <c r="J51" s="436"/>
      <c r="K51" s="436"/>
      <c r="L51" s="436"/>
      <c r="M51" s="436"/>
    </row>
    <row r="52" ht="15.75" customHeight="1" spans="1:13">
      <c r="A52" s="429"/>
      <c r="B52" s="429"/>
      <c r="C52" s="429"/>
      <c r="D52" s="429"/>
      <c r="E52" s="429"/>
      <c r="F52" s="429"/>
      <c r="G52" s="429"/>
      <c r="H52" s="429"/>
      <c r="I52" s="436"/>
      <c r="J52" s="436"/>
      <c r="K52" s="436"/>
      <c r="L52" s="436"/>
      <c r="M52" s="436"/>
    </row>
    <row r="53" ht="15.75" customHeight="1" spans="1:13">
      <c r="A53" s="429"/>
      <c r="B53" s="429"/>
      <c r="C53" s="429"/>
      <c r="D53" s="429"/>
      <c r="E53" s="429"/>
      <c r="F53" s="429"/>
      <c r="G53" s="429"/>
      <c r="H53" s="429"/>
      <c r="I53" s="436"/>
      <c r="J53" s="436"/>
      <c r="K53" s="436"/>
      <c r="L53" s="436"/>
      <c r="M53" s="436"/>
    </row>
    <row r="54" ht="15.75" customHeight="1" spans="1:13">
      <c r="A54" s="429"/>
      <c r="B54" s="429"/>
      <c r="C54" s="429"/>
      <c r="D54" s="429"/>
      <c r="E54" s="429"/>
      <c r="F54" s="429"/>
      <c r="G54" s="429"/>
      <c r="H54" s="429"/>
      <c r="I54" s="437"/>
      <c r="J54" s="437"/>
      <c r="K54" s="437"/>
      <c r="L54" s="437"/>
      <c r="M54" s="437"/>
    </row>
    <row r="55" ht="15.75" customHeight="1" spans="1:13">
      <c r="A55" s="429"/>
      <c r="B55" s="429"/>
      <c r="C55" s="429"/>
      <c r="D55" s="429"/>
      <c r="E55" s="429"/>
      <c r="F55" s="429"/>
      <c r="G55" s="429"/>
      <c r="H55" s="429"/>
      <c r="I55" s="437"/>
      <c r="J55" s="437"/>
      <c r="K55" s="437"/>
      <c r="L55" s="437"/>
      <c r="M55" s="437"/>
    </row>
    <row r="56" ht="15.75" customHeight="1" spans="1:2">
      <c r="A56" s="429"/>
      <c r="B56" s="429"/>
    </row>
    <row r="57" ht="15.75" customHeight="1" spans="1:2">
      <c r="A57" s="429"/>
      <c r="B57" s="429"/>
    </row>
    <row r="58" ht="15.75" customHeight="1" spans="1:2">
      <c r="A58" s="429"/>
      <c r="B58" s="429"/>
    </row>
    <row r="59" ht="15.75" customHeight="1" spans="1:2">
      <c r="A59" s="429"/>
      <c r="B59" s="429"/>
    </row>
  </sheetData>
  <mergeCells count="15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A9:B9"/>
    <mergeCell ref="A14:B14"/>
    <mergeCell ref="H4:H5"/>
  </mergeCells>
  <pageMargins left="0.748031496062992" right="0.17" top="0.748031496062992" bottom="0.511811023622047" header="0.433070866141732" footer="0.31496062992126"/>
  <pageSetup paperSize="9" fitToHeight="0" orientation="portrait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workbookViewId="0">
      <selection activeCell="F12" sqref="F12"/>
    </sheetView>
  </sheetViews>
  <sheetFormatPr defaultColWidth="10.2833333333333" defaultRowHeight="17.25"/>
  <cols>
    <col min="1" max="1" width="1.70833333333333" style="999" customWidth="1"/>
    <col min="2" max="2" width="38.425" style="999" customWidth="1"/>
    <col min="3" max="4" width="8.28333333333333" style="999" customWidth="1"/>
    <col min="5" max="5" width="7.70833333333333" style="999" customWidth="1"/>
    <col min="6" max="6" width="8.28333333333333" style="999" customWidth="1"/>
    <col min="7" max="7" width="7.70833333333333" style="999" customWidth="1"/>
    <col min="8" max="8" width="8" customWidth="1"/>
    <col min="9" max="16384" width="10.2833333333333" style="999"/>
  </cols>
  <sheetData>
    <row r="1" ht="18" customHeight="1" spans="1:2">
      <c r="A1" s="1000" t="s">
        <v>65</v>
      </c>
      <c r="B1" s="1000"/>
    </row>
    <row r="2" ht="18" customHeight="1" spans="1:2">
      <c r="A2" s="1000"/>
      <c r="B2" s="1000"/>
    </row>
    <row r="3" ht="18" customHeight="1" spans="1:8">
      <c r="A3" s="1001"/>
      <c r="B3" s="1002"/>
      <c r="C3" s="1003"/>
      <c r="D3" s="1003"/>
      <c r="E3" s="1003"/>
      <c r="F3" s="1003"/>
      <c r="G3" s="1003"/>
      <c r="H3" s="1017" t="s">
        <v>25</v>
      </c>
    </row>
    <row r="4" ht="18" customHeight="1" spans="1:8">
      <c r="A4" s="1004"/>
      <c r="B4" s="1005"/>
      <c r="C4" s="584" t="s">
        <v>26</v>
      </c>
      <c r="D4" s="584" t="s">
        <v>27</v>
      </c>
      <c r="E4" s="584" t="s">
        <v>66</v>
      </c>
      <c r="F4" s="1018" t="s">
        <v>67</v>
      </c>
      <c r="G4" s="1018"/>
      <c r="H4" s="1018"/>
    </row>
    <row r="5" ht="18" customHeight="1" spans="1:8">
      <c r="A5" s="1001"/>
      <c r="B5" s="1006"/>
      <c r="C5" s="175" t="s">
        <v>30</v>
      </c>
      <c r="D5" s="175" t="s">
        <v>31</v>
      </c>
      <c r="E5" s="175" t="s">
        <v>68</v>
      </c>
      <c r="F5" s="175" t="s">
        <v>33</v>
      </c>
      <c r="G5" s="175" t="s">
        <v>34</v>
      </c>
      <c r="H5" s="175" t="s">
        <v>35</v>
      </c>
    </row>
    <row r="6" ht="18" customHeight="1" spans="1:8">
      <c r="A6" s="1001"/>
      <c r="B6" s="1006"/>
      <c r="C6" s="175" t="s">
        <v>36</v>
      </c>
      <c r="D6" s="175" t="s">
        <v>36</v>
      </c>
      <c r="E6" s="175" t="s">
        <v>32</v>
      </c>
      <c r="F6" s="175" t="s">
        <v>36</v>
      </c>
      <c r="G6" s="175" t="s">
        <v>36</v>
      </c>
      <c r="H6" s="175" t="s">
        <v>36</v>
      </c>
    </row>
    <row r="7" ht="18" customHeight="1" spans="1:8">
      <c r="A7" s="1001"/>
      <c r="B7" s="1007"/>
      <c r="C7" s="176">
        <v>2023</v>
      </c>
      <c r="D7" s="176">
        <v>2023</v>
      </c>
      <c r="E7" s="176">
        <v>2023</v>
      </c>
      <c r="F7" s="176">
        <v>2023</v>
      </c>
      <c r="G7" s="176">
        <v>2023</v>
      </c>
      <c r="H7" s="176">
        <v>2023</v>
      </c>
    </row>
    <row r="8" ht="20.1" customHeight="1" spans="1:8">
      <c r="A8" s="1001"/>
      <c r="B8" s="1007"/>
      <c r="C8" s="175"/>
      <c r="D8" s="175"/>
      <c r="E8" s="175"/>
      <c r="F8" s="175"/>
      <c r="G8" s="175"/>
      <c r="H8" s="175"/>
    </row>
    <row r="9" ht="20.1" customHeight="1" spans="1:16">
      <c r="A9" s="1008" t="s">
        <v>37</v>
      </c>
      <c r="B9" s="1008"/>
      <c r="C9" s="1009">
        <v>1454276.08096714</v>
      </c>
      <c r="D9" s="1009">
        <v>1643902.24118031</v>
      </c>
      <c r="E9" s="1009">
        <v>5830724.94779426</v>
      </c>
      <c r="F9" s="1019">
        <v>105.469891959762</v>
      </c>
      <c r="G9" s="1019">
        <v>106.72379404153</v>
      </c>
      <c r="H9" s="1019">
        <v>105.046430690886</v>
      </c>
      <c r="I9" s="1022"/>
      <c r="J9" s="1021"/>
      <c r="K9" s="1021"/>
      <c r="L9" s="1021"/>
      <c r="M9" s="1022"/>
      <c r="N9" s="1021"/>
      <c r="O9" s="1021"/>
      <c r="P9" s="1021"/>
    </row>
    <row r="10" ht="18" customHeight="1" spans="2:16">
      <c r="B10" s="1010" t="s">
        <v>38</v>
      </c>
      <c r="C10" s="1009">
        <v>158330.308974203</v>
      </c>
      <c r="D10" s="1009">
        <v>184544.946661713</v>
      </c>
      <c r="E10" s="1009">
        <v>630674.945618681</v>
      </c>
      <c r="F10" s="1019">
        <v>104.304803961508</v>
      </c>
      <c r="G10" s="1019">
        <v>104.127582394302</v>
      </c>
      <c r="H10" s="1019">
        <v>103.83345579182</v>
      </c>
      <c r="I10" s="1022"/>
      <c r="J10" s="1021"/>
      <c r="K10" s="1021"/>
      <c r="L10" s="1021"/>
      <c r="M10" s="1022"/>
      <c r="N10" s="1021"/>
      <c r="O10" s="1021"/>
      <c r="P10" s="1021"/>
    </row>
    <row r="11" ht="18" customHeight="1" spans="1:12">
      <c r="A11" s="1001"/>
      <c r="B11" s="1011" t="s">
        <v>39</v>
      </c>
      <c r="C11" s="1012">
        <v>112993.539245165</v>
      </c>
      <c r="D11" s="1012">
        <v>140131.988632358</v>
      </c>
      <c r="E11" s="1012">
        <v>466308.699269166</v>
      </c>
      <c r="F11" s="1020">
        <v>104.486614133003</v>
      </c>
      <c r="G11" s="1020">
        <v>104.124518897701</v>
      </c>
      <c r="H11" s="1020">
        <v>103.875065883769</v>
      </c>
      <c r="I11" s="1022"/>
      <c r="J11" s="1021"/>
      <c r="K11" s="1021"/>
      <c r="L11" s="1021"/>
    </row>
    <row r="12" ht="18" customHeight="1" spans="1:12">
      <c r="A12" s="1001"/>
      <c r="B12" s="1011" t="s">
        <v>40</v>
      </c>
      <c r="C12" s="1012">
        <v>7424.48546610934</v>
      </c>
      <c r="D12" s="1012">
        <v>8660.25731583055</v>
      </c>
      <c r="E12" s="1012">
        <v>29217.8215629801</v>
      </c>
      <c r="F12" s="1020">
        <v>103.529904206388</v>
      </c>
      <c r="G12" s="1020">
        <v>104.276005812424</v>
      </c>
      <c r="H12" s="1020">
        <v>103.74436368484</v>
      </c>
      <c r="I12" s="1022"/>
      <c r="J12" s="1021"/>
      <c r="K12" s="1021"/>
      <c r="L12" s="1021"/>
    </row>
    <row r="13" ht="18" customHeight="1" spans="1:12">
      <c r="A13" s="1001"/>
      <c r="B13" s="1011" t="s">
        <v>41</v>
      </c>
      <c r="C13" s="1012">
        <v>37912.2842629292</v>
      </c>
      <c r="D13" s="1012">
        <v>35752.7007135247</v>
      </c>
      <c r="E13" s="1012">
        <v>135148.424786535</v>
      </c>
      <c r="F13" s="1020">
        <v>103.918206089147</v>
      </c>
      <c r="G13" s="1020">
        <v>104.103694606174</v>
      </c>
      <c r="H13" s="1020">
        <v>103.709370011454</v>
      </c>
      <c r="I13" s="1022"/>
      <c r="J13" s="1021"/>
      <c r="K13" s="1021"/>
      <c r="L13" s="1021"/>
    </row>
    <row r="14" ht="18" customHeight="1" spans="2:16">
      <c r="B14" s="1010" t="s">
        <v>42</v>
      </c>
      <c r="C14" s="1009">
        <v>538174.017485532</v>
      </c>
      <c r="D14" s="1009">
        <v>605975.234475156</v>
      </c>
      <c r="E14" s="1009">
        <v>2107018.33038503</v>
      </c>
      <c r="F14" s="1019">
        <v>105.159876363963</v>
      </c>
      <c r="G14" s="1019">
        <v>107.353321223501</v>
      </c>
      <c r="H14" s="1019">
        <v>103.741156568657</v>
      </c>
      <c r="I14" s="1022"/>
      <c r="J14" s="1021"/>
      <c r="K14" s="1021"/>
      <c r="L14" s="1021"/>
      <c r="M14" s="1022"/>
      <c r="N14" s="1021"/>
      <c r="O14" s="1021"/>
      <c r="P14" s="1021"/>
    </row>
    <row r="15" ht="18" customHeight="1" spans="1:16">
      <c r="A15" s="1001"/>
      <c r="B15" s="1011" t="s">
        <v>43</v>
      </c>
      <c r="C15" s="1012">
        <v>435041.540424511</v>
      </c>
      <c r="D15" s="1012">
        <v>482527.298959026</v>
      </c>
      <c r="E15" s="1012">
        <v>1718818.91991757</v>
      </c>
      <c r="F15" s="1020">
        <v>104.508920172579</v>
      </c>
      <c r="G15" s="1020">
        <v>106.861853168705</v>
      </c>
      <c r="H15" s="1020">
        <v>103.020107255593</v>
      </c>
      <c r="I15" s="1022"/>
      <c r="J15" s="1021"/>
      <c r="K15" s="1021"/>
      <c r="L15" s="1021"/>
      <c r="M15" s="1022"/>
      <c r="N15" s="1021"/>
      <c r="O15" s="1021"/>
      <c r="P15" s="1021"/>
    </row>
    <row r="16" ht="18" customHeight="1" spans="1:12">
      <c r="A16" s="1001"/>
      <c r="B16" s="1013" t="s">
        <v>44</v>
      </c>
      <c r="C16" s="1012">
        <v>34684.7631850686</v>
      </c>
      <c r="D16" s="1012">
        <v>37522</v>
      </c>
      <c r="E16" s="1012">
        <v>154447.125752862</v>
      </c>
      <c r="F16" s="1020">
        <v>94.4963941349011</v>
      </c>
      <c r="G16" s="1020">
        <v>95.7966521867844</v>
      </c>
      <c r="H16" s="1020">
        <v>96.8301753182073</v>
      </c>
      <c r="I16" s="1022"/>
      <c r="J16" s="1021"/>
      <c r="K16" s="1021"/>
      <c r="L16" s="1021"/>
    </row>
    <row r="17" ht="18" customHeight="1" spans="1:12">
      <c r="A17" s="1001"/>
      <c r="B17" s="1013" t="s">
        <v>45</v>
      </c>
      <c r="C17" s="1012">
        <v>339835.027574135</v>
      </c>
      <c r="D17" s="1012">
        <v>389157.453553266</v>
      </c>
      <c r="E17" s="1012">
        <v>1339350.12989156</v>
      </c>
      <c r="F17" s="1020">
        <v>105.593330919937</v>
      </c>
      <c r="G17" s="1020">
        <v>107.966167919553</v>
      </c>
      <c r="H17" s="1020">
        <v>103.621845312584</v>
      </c>
      <c r="I17" s="1022"/>
      <c r="J17" s="1021"/>
      <c r="K17" s="1021"/>
      <c r="L17" s="1021"/>
    </row>
    <row r="18" ht="27" customHeight="1" spans="1:12">
      <c r="A18" s="1001"/>
      <c r="B18" s="1014" t="s">
        <v>69</v>
      </c>
      <c r="C18" s="1012">
        <v>52460.3704001154</v>
      </c>
      <c r="D18" s="1012">
        <v>47042.1249758484</v>
      </c>
      <c r="E18" s="1012">
        <v>193092.723232208</v>
      </c>
      <c r="F18" s="1020">
        <v>105.117524723331</v>
      </c>
      <c r="G18" s="1020">
        <v>107.756862171475</v>
      </c>
      <c r="H18" s="1020">
        <v>103.793875552895</v>
      </c>
      <c r="I18" s="1022"/>
      <c r="J18" s="1021"/>
      <c r="K18" s="1021"/>
      <c r="L18" s="1021"/>
    </row>
    <row r="19" ht="27" customHeight="1" spans="1:12">
      <c r="A19" s="1001"/>
      <c r="B19" s="1014" t="s">
        <v>47</v>
      </c>
      <c r="C19" s="1012">
        <v>8062</v>
      </c>
      <c r="D19" s="1012">
        <v>8806.26440425097</v>
      </c>
      <c r="E19" s="1012">
        <v>31928.9410409452</v>
      </c>
      <c r="F19" s="1020">
        <v>102.99303676137</v>
      </c>
      <c r="G19" s="1020">
        <v>106.412809730142</v>
      </c>
      <c r="H19" s="1020">
        <v>105.181021159434</v>
      </c>
      <c r="I19" s="1022"/>
      <c r="J19" s="1021"/>
      <c r="K19" s="1021"/>
      <c r="L19" s="1021"/>
    </row>
    <row r="20" ht="20.1" customHeight="1" spans="1:12">
      <c r="A20" s="1001"/>
      <c r="B20" s="1011" t="s">
        <v>48</v>
      </c>
      <c r="C20" s="1012">
        <v>103132.47706102</v>
      </c>
      <c r="D20" s="1012">
        <v>123447.93551613</v>
      </c>
      <c r="E20" s="1012">
        <v>388199.410467455</v>
      </c>
      <c r="F20" s="1020">
        <v>107.997450278275</v>
      </c>
      <c r="G20" s="1020">
        <v>109.318510361738</v>
      </c>
      <c r="H20" s="1020">
        <v>107.058885829668</v>
      </c>
      <c r="I20" s="1022"/>
      <c r="J20" s="1021"/>
      <c r="K20" s="1021"/>
      <c r="L20" s="1021"/>
    </row>
    <row r="21" ht="20.1" customHeight="1" spans="2:16">
      <c r="B21" s="1015" t="s">
        <v>49</v>
      </c>
      <c r="C21" s="1009">
        <v>628426.547837268</v>
      </c>
      <c r="D21" s="1009">
        <v>716361.560202913</v>
      </c>
      <c r="E21" s="1009">
        <v>2568457.85354316</v>
      </c>
      <c r="F21" s="1019">
        <v>106.425505204073</v>
      </c>
      <c r="G21" s="1019">
        <v>107.285363394241</v>
      </c>
      <c r="H21" s="1019">
        <v>106.81853055434</v>
      </c>
      <c r="I21" s="1022"/>
      <c r="J21" s="1021"/>
      <c r="K21" s="1021"/>
      <c r="L21" s="1021"/>
      <c r="M21" s="1022"/>
      <c r="N21" s="1021"/>
      <c r="O21" s="1021"/>
      <c r="P21" s="1021"/>
    </row>
    <row r="22" ht="27" customHeight="1" spans="1:15">
      <c r="A22" s="1001"/>
      <c r="B22" s="1016" t="s">
        <v>50</v>
      </c>
      <c r="C22" s="1012">
        <v>128694.055273167</v>
      </c>
      <c r="D22" s="1012">
        <v>143413.355792598</v>
      </c>
      <c r="E22" s="1012">
        <v>537428.800570466</v>
      </c>
      <c r="F22" s="1020">
        <v>108.743418735127</v>
      </c>
      <c r="G22" s="1020">
        <v>109.882949292128</v>
      </c>
      <c r="H22" s="1020">
        <v>108.823626909325</v>
      </c>
      <c r="I22" s="1022"/>
      <c r="J22" s="1021"/>
      <c r="K22" s="1021"/>
      <c r="L22" s="1021"/>
      <c r="M22" s="1022"/>
      <c r="N22" s="1022"/>
      <c r="O22" s="1022"/>
    </row>
    <row r="23" ht="18" customHeight="1" spans="1:12">
      <c r="A23" s="1001"/>
      <c r="B23" s="1011" t="s">
        <v>51</v>
      </c>
      <c r="C23" s="1012">
        <v>78048.9385346102</v>
      </c>
      <c r="D23" s="1012">
        <v>86518.0845449524</v>
      </c>
      <c r="E23" s="1012">
        <v>328586.317451094</v>
      </c>
      <c r="F23" s="1020">
        <v>109.737584337131</v>
      </c>
      <c r="G23" s="1020">
        <v>109.971942681016</v>
      </c>
      <c r="H23" s="1020">
        <v>109.181028404354</v>
      </c>
      <c r="I23" s="1022"/>
      <c r="J23" s="1021"/>
      <c r="K23" s="1021"/>
      <c r="L23" s="1021"/>
    </row>
    <row r="24" ht="18" customHeight="1" spans="1:12">
      <c r="A24" s="1001"/>
      <c r="B24" s="1011" t="s">
        <v>52</v>
      </c>
      <c r="C24" s="1012">
        <v>36462.4011643881</v>
      </c>
      <c r="D24" s="1012">
        <v>39034.6666154463</v>
      </c>
      <c r="E24" s="1012">
        <v>142478.448164919</v>
      </c>
      <c r="F24" s="1020">
        <v>109.377573484228</v>
      </c>
      <c r="G24" s="1020">
        <v>108.850995373449</v>
      </c>
      <c r="H24" s="1020">
        <v>112.242869802832</v>
      </c>
      <c r="I24" s="1022"/>
      <c r="J24" s="1021"/>
      <c r="K24" s="1021"/>
      <c r="L24" s="1021"/>
    </row>
    <row r="25" ht="18" customHeight="1" spans="1:12">
      <c r="A25" s="1001"/>
      <c r="B25" s="1011" t="s">
        <v>53</v>
      </c>
      <c r="C25" s="1012">
        <v>83079.462685346</v>
      </c>
      <c r="D25" s="1012">
        <v>88342.5597433072</v>
      </c>
      <c r="E25" s="1012">
        <v>332835.791440458</v>
      </c>
      <c r="F25" s="1020">
        <v>104.142854117693</v>
      </c>
      <c r="G25" s="1020">
        <v>105.334054976745</v>
      </c>
      <c r="H25" s="1020">
        <v>104.627102952575</v>
      </c>
      <c r="I25" s="1022"/>
      <c r="J25" s="1021"/>
      <c r="K25" s="1021"/>
      <c r="L25" s="1021"/>
    </row>
    <row r="26" ht="18" customHeight="1" spans="1:12">
      <c r="A26" s="1001"/>
      <c r="B26" s="1011" t="s">
        <v>54</v>
      </c>
      <c r="C26" s="1012">
        <v>80077.5688713598</v>
      </c>
      <c r="D26" s="1012">
        <v>95135.1255800655</v>
      </c>
      <c r="E26" s="1012">
        <v>319895.552217929</v>
      </c>
      <c r="F26" s="1020">
        <v>104.781766413883</v>
      </c>
      <c r="G26" s="1020">
        <v>106.398791283973</v>
      </c>
      <c r="H26" s="1020">
        <v>106.240277249867</v>
      </c>
      <c r="I26" s="1022"/>
      <c r="J26" s="1021"/>
      <c r="K26" s="1021"/>
      <c r="L26" s="1021"/>
    </row>
    <row r="27" ht="18" customHeight="1" spans="1:12">
      <c r="A27" s="1001"/>
      <c r="B27" s="1016" t="s">
        <v>55</v>
      </c>
      <c r="C27" s="1012">
        <v>49269.6789995615</v>
      </c>
      <c r="D27" s="1012">
        <v>60962.9671501657</v>
      </c>
      <c r="E27" s="1012">
        <v>205204.681767087</v>
      </c>
      <c r="F27" s="1020">
        <v>99.7643089222256</v>
      </c>
      <c r="G27" s="1020">
        <v>102.101125138</v>
      </c>
      <c r="H27" s="1020">
        <v>100.086062962211</v>
      </c>
      <c r="I27" s="1022"/>
      <c r="J27" s="1021"/>
      <c r="K27" s="1021"/>
      <c r="L27" s="1021"/>
    </row>
    <row r="28" ht="27" customHeight="1" spans="1:12">
      <c r="A28" s="1001"/>
      <c r="B28" s="1016" t="s">
        <v>70</v>
      </c>
      <c r="C28" s="1012">
        <v>39240.0299585828</v>
      </c>
      <c r="D28" s="1012">
        <v>42532.5209244151</v>
      </c>
      <c r="E28" s="1012">
        <v>151748.609318315</v>
      </c>
      <c r="F28" s="1020">
        <v>106.316742976071</v>
      </c>
      <c r="G28" s="1020">
        <v>106.972792245542</v>
      </c>
      <c r="H28" s="1020">
        <v>106.44810553779</v>
      </c>
      <c r="I28" s="1022"/>
      <c r="J28" s="1021"/>
      <c r="K28" s="1021"/>
      <c r="L28" s="1021"/>
    </row>
    <row r="29" ht="20.1" customHeight="1" spans="1:12">
      <c r="A29" s="1001"/>
      <c r="B29" s="1011" t="s">
        <v>57</v>
      </c>
      <c r="C29" s="1012">
        <v>20963.6977032517</v>
      </c>
      <c r="D29" s="1012">
        <v>21489.4488280909</v>
      </c>
      <c r="E29" s="1012">
        <v>87192.9963049397</v>
      </c>
      <c r="F29" s="1020">
        <v>110.448488322083</v>
      </c>
      <c r="G29" s="1020">
        <v>111.571675342938</v>
      </c>
      <c r="H29" s="1020">
        <v>112.787441767603</v>
      </c>
      <c r="I29" s="1022"/>
      <c r="J29" s="1021"/>
      <c r="K29" s="1021"/>
      <c r="L29" s="1021"/>
    </row>
    <row r="30" ht="40.5" customHeight="1" spans="1:12">
      <c r="A30" s="1001"/>
      <c r="B30" s="1016" t="s">
        <v>58</v>
      </c>
      <c r="C30" s="1012">
        <v>27391.1677237906</v>
      </c>
      <c r="D30" s="1012">
        <v>39079.7868587319</v>
      </c>
      <c r="E30" s="1012">
        <v>116929.876532025</v>
      </c>
      <c r="F30" s="1020">
        <v>105.834279365479</v>
      </c>
      <c r="G30" s="1020">
        <v>105.464485063062</v>
      </c>
      <c r="H30" s="1020">
        <v>105.301161479553</v>
      </c>
      <c r="I30" s="1022"/>
      <c r="J30" s="1021"/>
      <c r="K30" s="1021"/>
      <c r="L30" s="1021"/>
    </row>
    <row r="31" ht="18" customHeight="1" spans="1:12">
      <c r="A31" s="1001"/>
      <c r="B31" s="1016" t="s">
        <v>59</v>
      </c>
      <c r="C31" s="1012">
        <v>44148.1798198851</v>
      </c>
      <c r="D31" s="1012">
        <v>53029.7057469221</v>
      </c>
      <c r="E31" s="1012">
        <v>181110.94380798</v>
      </c>
      <c r="F31" s="1020">
        <v>104.49</v>
      </c>
      <c r="G31" s="1020">
        <v>104.785542196135</v>
      </c>
      <c r="H31" s="1020">
        <v>104.467313424128</v>
      </c>
      <c r="I31" s="1022"/>
      <c r="J31" s="1021"/>
      <c r="K31" s="1021"/>
      <c r="L31" s="1021"/>
    </row>
    <row r="32" ht="18" customHeight="1" spans="1:12">
      <c r="A32" s="1001"/>
      <c r="B32" s="1011" t="s">
        <v>60</v>
      </c>
      <c r="C32" s="1012">
        <v>20514.4762853774</v>
      </c>
      <c r="D32" s="1012">
        <v>22374.370500534</v>
      </c>
      <c r="E32" s="1012">
        <v>77473.093458031</v>
      </c>
      <c r="F32" s="1020">
        <v>104.960382819555</v>
      </c>
      <c r="G32" s="1020">
        <v>105.710106956352</v>
      </c>
      <c r="H32" s="1020">
        <v>102.828951673445</v>
      </c>
      <c r="I32" s="1022"/>
      <c r="J32" s="1021"/>
      <c r="K32" s="1021"/>
      <c r="L32" s="1021"/>
    </row>
    <row r="33" ht="18" customHeight="1" spans="1:12">
      <c r="A33" s="1001"/>
      <c r="B33" s="1011" t="s">
        <v>61</v>
      </c>
      <c r="C33" s="1012">
        <v>10412.4164096069</v>
      </c>
      <c r="D33" s="1012">
        <v>12512.1498536656</v>
      </c>
      <c r="E33" s="1012">
        <v>43843.0769377351</v>
      </c>
      <c r="F33" s="1020">
        <v>111.835231368812</v>
      </c>
      <c r="G33" s="1020">
        <v>115.920612133495</v>
      </c>
      <c r="H33" s="1020">
        <v>112.633668429362</v>
      </c>
      <c r="I33" s="1022"/>
      <c r="J33" s="1021"/>
      <c r="K33" s="1021"/>
      <c r="L33" s="1021"/>
    </row>
    <row r="34" ht="18" customHeight="1" spans="1:12">
      <c r="A34" s="1001"/>
      <c r="B34" s="1011" t="s">
        <v>62</v>
      </c>
      <c r="C34" s="1012">
        <v>8591.30007146499</v>
      </c>
      <c r="D34" s="1012">
        <v>10319.9949743714</v>
      </c>
      <c r="E34" s="1012">
        <v>37527.0592478038</v>
      </c>
      <c r="F34" s="1020">
        <v>110.655370268833</v>
      </c>
      <c r="G34" s="1020">
        <v>108.611272976759</v>
      </c>
      <c r="H34" s="1020">
        <v>110.172887521794</v>
      </c>
      <c r="I34" s="1022"/>
      <c r="J34" s="1021"/>
      <c r="K34" s="1021"/>
      <c r="L34" s="1021"/>
    </row>
    <row r="35" ht="39.75" customHeight="1" spans="1:16">
      <c r="A35" s="1001"/>
      <c r="B35" s="1016" t="s">
        <v>63</v>
      </c>
      <c r="C35" s="1012">
        <v>1533.1743368761</v>
      </c>
      <c r="D35" s="1012">
        <v>1616.82308964726</v>
      </c>
      <c r="E35" s="1012">
        <v>6202.60632437738</v>
      </c>
      <c r="F35" s="1020">
        <v>105.432730997594</v>
      </c>
      <c r="G35" s="1020">
        <v>105.542662668442</v>
      </c>
      <c r="H35" s="1020">
        <v>105</v>
      </c>
      <c r="I35" s="1022"/>
      <c r="J35" s="1021"/>
      <c r="K35" s="1021"/>
      <c r="L35" s="1021"/>
      <c r="M35" s="1023"/>
      <c r="N35" s="1023"/>
      <c r="O35" s="1023"/>
      <c r="P35" s="1023"/>
    </row>
    <row r="36" ht="20.1" customHeight="1" spans="2:12">
      <c r="B36" s="1010" t="s">
        <v>64</v>
      </c>
      <c r="C36" s="1009">
        <v>129345.206670136</v>
      </c>
      <c r="D36" s="1009">
        <v>137020.499840528</v>
      </c>
      <c r="E36" s="1009">
        <v>524573.818247396</v>
      </c>
      <c r="F36" s="1019">
        <v>103.636937713425</v>
      </c>
      <c r="G36" s="1019">
        <v>104.66</v>
      </c>
      <c r="H36" s="1019">
        <v>103.326433775437</v>
      </c>
      <c r="I36" s="1022"/>
      <c r="J36" s="1021"/>
      <c r="K36" s="1021"/>
      <c r="L36" s="1021"/>
    </row>
    <row r="37" ht="20.1" customHeight="1" spans="7:7">
      <c r="G37" s="1021"/>
    </row>
    <row r="38" ht="20.1" customHeight="1"/>
  </sheetData>
  <mergeCells count="2">
    <mergeCell ref="F4:H4"/>
    <mergeCell ref="A9:B9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8"/>
  <sheetViews>
    <sheetView workbookViewId="0">
      <selection activeCell="J22" sqref="J22"/>
    </sheetView>
  </sheetViews>
  <sheetFormatPr defaultColWidth="9.14166666666667" defaultRowHeight="15"/>
  <cols>
    <col min="1" max="1" width="1.425" style="389" customWidth="1"/>
    <col min="2" max="2" width="27.8583333333333" style="390" customWidth="1"/>
    <col min="3" max="4" width="8.28333333333333" style="389" customWidth="1"/>
    <col min="5" max="5" width="0.708333333333333" style="389" customWidth="1"/>
    <col min="6" max="7" width="7.70833333333333" style="389" customWidth="1"/>
    <col min="8" max="8" width="0.708333333333333" style="389" customWidth="1"/>
    <col min="9" max="10" width="8.425" style="389" customWidth="1"/>
    <col min="11" max="11" width="0.708333333333333" style="389" customWidth="1"/>
    <col min="12" max="13" width="8.70833333333333" style="389" customWidth="1"/>
    <col min="14" max="16384" width="9.14166666666667" style="389"/>
  </cols>
  <sheetData>
    <row r="1" s="387" customFormat="1" ht="16.5" spans="1:13">
      <c r="A1" s="355" t="s">
        <v>522</v>
      </c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</row>
    <row r="2" s="387" customFormat="1" ht="14.25" spans="2:13"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</row>
    <row r="3" s="387" customFormat="1" ht="14.25" spans="2:13">
      <c r="B3" s="392"/>
      <c r="C3" s="353"/>
      <c r="D3" s="353"/>
      <c r="E3" s="353"/>
      <c r="F3" s="353"/>
      <c r="G3" s="373"/>
      <c r="H3" s="373"/>
      <c r="I3" s="373"/>
      <c r="J3" s="373"/>
      <c r="K3" s="373"/>
      <c r="L3" s="409"/>
      <c r="M3" s="386" t="s">
        <v>476</v>
      </c>
    </row>
    <row r="4" s="387" customFormat="1" ht="16.5" customHeight="1" spans="1:13">
      <c r="A4" s="393"/>
      <c r="B4" s="360"/>
      <c r="C4" s="394" t="s">
        <v>27</v>
      </c>
      <c r="D4" s="394"/>
      <c r="E4" s="394"/>
      <c r="F4" s="394" t="s">
        <v>27</v>
      </c>
      <c r="G4" s="394"/>
      <c r="H4" s="394"/>
      <c r="I4" s="394" t="s">
        <v>362</v>
      </c>
      <c r="J4" s="394"/>
      <c r="K4" s="394"/>
      <c r="L4" s="394" t="s">
        <v>160</v>
      </c>
      <c r="M4" s="394"/>
    </row>
    <row r="5" s="387" customFormat="1" ht="16.5" customHeight="1" spans="2:13">
      <c r="B5" s="362"/>
      <c r="C5" s="395" t="s">
        <v>215</v>
      </c>
      <c r="D5" s="395"/>
      <c r="E5" s="395"/>
      <c r="F5" s="395" t="s">
        <v>36</v>
      </c>
      <c r="G5" s="395"/>
      <c r="H5" s="395"/>
      <c r="I5" s="395" t="s">
        <v>77</v>
      </c>
      <c r="J5" s="395"/>
      <c r="K5" s="395"/>
      <c r="L5" s="395" t="s">
        <v>130</v>
      </c>
      <c r="M5" s="395"/>
    </row>
    <row r="6" s="387" customFormat="1" ht="16.5" customHeight="1" spans="2:13">
      <c r="B6" s="362"/>
      <c r="C6" s="396" t="s">
        <v>161</v>
      </c>
      <c r="D6" s="396"/>
      <c r="E6" s="396"/>
      <c r="F6" s="396">
        <v>2023</v>
      </c>
      <c r="G6" s="396"/>
      <c r="H6" s="396"/>
      <c r="I6" s="396" t="s">
        <v>79</v>
      </c>
      <c r="J6" s="396"/>
      <c r="K6" s="396"/>
      <c r="L6" s="396" t="s">
        <v>79</v>
      </c>
      <c r="M6" s="396"/>
    </row>
    <row r="7" s="387" customFormat="1" ht="16.5" customHeight="1" spans="2:13">
      <c r="B7" s="362"/>
      <c r="C7" s="397" t="s">
        <v>477</v>
      </c>
      <c r="D7" s="397" t="s">
        <v>478</v>
      </c>
      <c r="E7" s="397"/>
      <c r="F7" s="408" t="s">
        <v>477</v>
      </c>
      <c r="G7" s="397" t="s">
        <v>478</v>
      </c>
      <c r="H7" s="397"/>
      <c r="I7" s="408" t="s">
        <v>477</v>
      </c>
      <c r="J7" s="397" t="s">
        <v>478</v>
      </c>
      <c r="K7" s="397"/>
      <c r="L7" s="410" t="s">
        <v>477</v>
      </c>
      <c r="M7" s="410" t="s">
        <v>478</v>
      </c>
    </row>
    <row r="8" spans="2:13">
      <c r="B8" s="362"/>
      <c r="C8" s="353"/>
      <c r="D8" s="398"/>
      <c r="E8" s="398"/>
      <c r="F8" s="353"/>
      <c r="G8" s="353"/>
      <c r="H8" s="353"/>
      <c r="I8" s="353"/>
      <c r="J8" s="353"/>
      <c r="K8" s="353"/>
      <c r="L8" s="353"/>
      <c r="M8" s="353"/>
    </row>
    <row r="9" s="387" customFormat="1" spans="1:15">
      <c r="A9" s="399" t="s">
        <v>479</v>
      </c>
      <c r="C9" s="400"/>
      <c r="D9" s="401">
        <v>30630</v>
      </c>
      <c r="E9" s="401"/>
      <c r="F9" s="401"/>
      <c r="G9" s="401">
        <v>327500</v>
      </c>
      <c r="H9" s="401"/>
      <c r="I9" s="411"/>
      <c r="J9" s="411">
        <v>112.302817615651</v>
      </c>
      <c r="K9" s="411"/>
      <c r="L9" s="411"/>
      <c r="M9" s="411">
        <v>91.0797194043692</v>
      </c>
      <c r="N9" s="414"/>
      <c r="O9" s="414"/>
    </row>
    <row r="10" s="388" customFormat="1" spans="2:15">
      <c r="B10" s="402" t="s">
        <v>480</v>
      </c>
      <c r="C10" s="400"/>
      <c r="D10" s="401">
        <v>10980</v>
      </c>
      <c r="E10" s="401"/>
      <c r="F10" s="401"/>
      <c r="G10" s="401">
        <v>117287.304609</v>
      </c>
      <c r="H10" s="401"/>
      <c r="I10" s="411"/>
      <c r="J10" s="411">
        <v>107.60607377995</v>
      </c>
      <c r="K10" s="411"/>
      <c r="L10" s="411"/>
      <c r="M10" s="411">
        <v>92.7783924353231</v>
      </c>
      <c r="N10" s="415"/>
      <c r="O10" s="415"/>
    </row>
    <row r="11" s="388" customFormat="1" spans="2:15">
      <c r="B11" s="402" t="s">
        <v>481</v>
      </c>
      <c r="C11" s="400"/>
      <c r="D11" s="401">
        <v>19650</v>
      </c>
      <c r="E11" s="401"/>
      <c r="F11" s="401"/>
      <c r="G11" s="401">
        <v>210212.695391</v>
      </c>
      <c r="H11" s="401"/>
      <c r="I11" s="411"/>
      <c r="J11" s="411">
        <v>115.110280252307</v>
      </c>
      <c r="K11" s="411"/>
      <c r="L11" s="411"/>
      <c r="M11" s="411">
        <v>90.1587128595158</v>
      </c>
      <c r="N11" s="415"/>
      <c r="O11" s="415"/>
    </row>
    <row r="12" ht="14.25" spans="1:14">
      <c r="A12" s="403" t="s">
        <v>484</v>
      </c>
      <c r="C12" s="400"/>
      <c r="D12" s="400"/>
      <c r="E12" s="400"/>
      <c r="F12" s="400"/>
      <c r="G12" s="400"/>
      <c r="H12" s="400"/>
      <c r="I12" s="412"/>
      <c r="J12" s="413"/>
      <c r="K12" s="413"/>
      <c r="L12" s="412"/>
      <c r="M12" s="413"/>
      <c r="N12" s="416"/>
    </row>
    <row r="13" spans="2:14">
      <c r="B13" s="370" t="s">
        <v>41</v>
      </c>
      <c r="C13" s="400"/>
      <c r="D13" s="400">
        <v>240</v>
      </c>
      <c r="E13" s="400"/>
      <c r="F13" s="400"/>
      <c r="G13" s="400">
        <v>2608.732431</v>
      </c>
      <c r="H13" s="400"/>
      <c r="I13" s="412"/>
      <c r="J13" s="412">
        <v>107.164937904214</v>
      </c>
      <c r="K13" s="412"/>
      <c r="L13" s="412"/>
      <c r="M13" s="412">
        <v>95.9241385657423</v>
      </c>
      <c r="N13" s="416"/>
    </row>
    <row r="14" spans="2:14">
      <c r="B14" s="370" t="s">
        <v>523</v>
      </c>
      <c r="C14" s="400"/>
      <c r="D14" s="400">
        <v>110</v>
      </c>
      <c r="E14" s="400"/>
      <c r="F14" s="400"/>
      <c r="G14" s="400">
        <v>1170.4209</v>
      </c>
      <c r="H14" s="400"/>
      <c r="I14" s="412"/>
      <c r="J14" s="412">
        <v>116.563778645045</v>
      </c>
      <c r="K14" s="412"/>
      <c r="L14" s="412"/>
      <c r="M14" s="412">
        <v>93.4363315525475</v>
      </c>
      <c r="N14" s="416"/>
    </row>
    <row r="15" spans="2:14">
      <c r="B15" s="370" t="s">
        <v>486</v>
      </c>
      <c r="C15" s="400"/>
      <c r="D15" s="400">
        <v>170</v>
      </c>
      <c r="E15" s="400"/>
      <c r="F15" s="400"/>
      <c r="G15" s="400">
        <v>1957.647683</v>
      </c>
      <c r="H15" s="400"/>
      <c r="I15" s="412"/>
      <c r="J15" s="412">
        <v>85.4788284629776</v>
      </c>
      <c r="K15" s="412"/>
      <c r="L15" s="412"/>
      <c r="M15" s="412">
        <v>94.2594754027888</v>
      </c>
      <c r="N15" s="416"/>
    </row>
    <row r="16" spans="2:14">
      <c r="B16" s="370" t="s">
        <v>487</v>
      </c>
      <c r="C16" s="400">
        <v>100</v>
      </c>
      <c r="D16" s="400">
        <v>105.241915511618</v>
      </c>
      <c r="E16" s="400"/>
      <c r="F16" s="400">
        <v>2756.856</v>
      </c>
      <c r="G16" s="400">
        <v>3176.53383451162</v>
      </c>
      <c r="H16" s="400"/>
      <c r="I16" s="412">
        <v>126.680094756711</v>
      </c>
      <c r="J16" s="412">
        <v>112.633682249468</v>
      </c>
      <c r="K16" s="412"/>
      <c r="L16" s="412">
        <v>145.665857721883</v>
      </c>
      <c r="M16" s="412">
        <v>118.946198194808</v>
      </c>
      <c r="N16" s="416"/>
    </row>
    <row r="17" spans="2:14">
      <c r="B17" s="370" t="s">
        <v>83</v>
      </c>
      <c r="C17" s="400">
        <v>1400</v>
      </c>
      <c r="D17" s="400">
        <v>361.627410944371</v>
      </c>
      <c r="E17" s="400"/>
      <c r="F17" s="400">
        <v>9759.315</v>
      </c>
      <c r="G17" s="400">
        <v>2881.72517694437</v>
      </c>
      <c r="H17" s="400"/>
      <c r="I17" s="412">
        <v>120.908332484096</v>
      </c>
      <c r="J17" s="412">
        <v>93.6615685952309</v>
      </c>
      <c r="K17" s="412"/>
      <c r="L17" s="412">
        <v>101.610694609903</v>
      </c>
      <c r="M17" s="412">
        <v>86.2958474140528</v>
      </c>
      <c r="N17" s="416"/>
    </row>
    <row r="18" spans="2:14">
      <c r="B18" s="370" t="s">
        <v>524</v>
      </c>
      <c r="C18" s="400"/>
      <c r="D18" s="400">
        <v>400</v>
      </c>
      <c r="E18" s="400"/>
      <c r="F18" s="400"/>
      <c r="G18" s="400">
        <v>4993.211842</v>
      </c>
      <c r="H18" s="400"/>
      <c r="I18" s="412"/>
      <c r="J18" s="412">
        <v>68.4008508812766</v>
      </c>
      <c r="K18" s="412"/>
      <c r="L18" s="412"/>
      <c r="M18" s="412">
        <v>89.1785865671622</v>
      </c>
      <c r="N18" s="416"/>
    </row>
    <row r="19" spans="2:14">
      <c r="B19" s="370" t="s">
        <v>525</v>
      </c>
      <c r="C19" s="400">
        <v>1650</v>
      </c>
      <c r="D19" s="400">
        <v>168.50025856772</v>
      </c>
      <c r="E19" s="400"/>
      <c r="F19" s="400">
        <v>20382.283</v>
      </c>
      <c r="G19" s="400">
        <v>2255.18553856772</v>
      </c>
      <c r="H19" s="400"/>
      <c r="I19" s="412">
        <v>167.173929782897</v>
      </c>
      <c r="J19" s="412">
        <v>168.98690367318</v>
      </c>
      <c r="K19" s="412"/>
      <c r="L19" s="412">
        <v>98.1261686080922</v>
      </c>
      <c r="M19" s="412">
        <v>86.2760603865597</v>
      </c>
      <c r="N19" s="416"/>
    </row>
    <row r="20" spans="2:14">
      <c r="B20" s="370" t="s">
        <v>526</v>
      </c>
      <c r="C20" s="400">
        <v>5000</v>
      </c>
      <c r="D20" s="400">
        <v>599.472221286997</v>
      </c>
      <c r="E20" s="400"/>
      <c r="F20" s="400">
        <v>51347.74</v>
      </c>
      <c r="G20" s="400">
        <v>7149.149202287</v>
      </c>
      <c r="H20" s="400"/>
      <c r="I20" s="412">
        <v>200.763463298231</v>
      </c>
      <c r="J20" s="412">
        <v>132.929911632104</v>
      </c>
      <c r="K20" s="412"/>
      <c r="L20" s="412">
        <v>161.957338212559</v>
      </c>
      <c r="M20" s="412">
        <v>100.406523756436</v>
      </c>
      <c r="N20" s="416"/>
    </row>
    <row r="21" spans="2:14">
      <c r="B21" s="370" t="s">
        <v>482</v>
      </c>
      <c r="C21" s="400">
        <v>1800</v>
      </c>
      <c r="D21" s="400">
        <v>1160.75627233923</v>
      </c>
      <c r="E21" s="400"/>
      <c r="F21" s="400">
        <v>11690.975</v>
      </c>
      <c r="G21" s="400">
        <v>7453.51354033923</v>
      </c>
      <c r="H21" s="400"/>
      <c r="I21" s="412">
        <v>187.430884861207</v>
      </c>
      <c r="J21" s="412">
        <v>187.966033488034</v>
      </c>
      <c r="K21" s="412"/>
      <c r="L21" s="412">
        <v>114.596336457759</v>
      </c>
      <c r="M21" s="412">
        <v>95.9065588000236</v>
      </c>
      <c r="N21" s="416"/>
    </row>
    <row r="22" spans="2:14">
      <c r="B22" s="370" t="s">
        <v>494</v>
      </c>
      <c r="C22" s="400">
        <v>620</v>
      </c>
      <c r="D22" s="400">
        <v>492.222120055442</v>
      </c>
      <c r="E22" s="400"/>
      <c r="F22" s="400">
        <v>10018.258</v>
      </c>
      <c r="G22" s="400">
        <v>8343.02715005544</v>
      </c>
      <c r="H22" s="400"/>
      <c r="I22" s="412">
        <v>66.2236093576096</v>
      </c>
      <c r="J22" s="412">
        <v>60.1317728282474</v>
      </c>
      <c r="K22" s="412"/>
      <c r="L22" s="412">
        <v>112.887033503644</v>
      </c>
      <c r="M22" s="412">
        <v>93.015579617672</v>
      </c>
      <c r="N22" s="416"/>
    </row>
    <row r="23" spans="2:14">
      <c r="B23" s="370" t="s">
        <v>527</v>
      </c>
      <c r="C23" s="400">
        <v>310</v>
      </c>
      <c r="D23" s="400">
        <v>210.000908528496</v>
      </c>
      <c r="E23" s="400"/>
      <c r="F23" s="400">
        <v>2601.576</v>
      </c>
      <c r="G23" s="400">
        <v>1613.7892205285</v>
      </c>
      <c r="H23" s="400"/>
      <c r="I23" s="412">
        <v>173.97550873806</v>
      </c>
      <c r="J23" s="412">
        <v>167.752601936242</v>
      </c>
      <c r="K23" s="412"/>
      <c r="L23" s="412">
        <v>132.382116444009</v>
      </c>
      <c r="M23" s="412">
        <v>104.894221951489</v>
      </c>
      <c r="N23" s="416"/>
    </row>
    <row r="24" spans="2:14">
      <c r="B24" s="370" t="s">
        <v>495</v>
      </c>
      <c r="C24" s="400"/>
      <c r="D24" s="400">
        <v>800</v>
      </c>
      <c r="E24" s="400"/>
      <c r="F24" s="400"/>
      <c r="G24" s="400">
        <v>7834.016447</v>
      </c>
      <c r="H24" s="400"/>
      <c r="I24" s="412"/>
      <c r="J24" s="412">
        <v>132.019078565514</v>
      </c>
      <c r="K24" s="412"/>
      <c r="L24" s="412"/>
      <c r="M24" s="412">
        <v>85.6711773066152</v>
      </c>
      <c r="N24" s="416"/>
    </row>
    <row r="25" spans="2:14">
      <c r="B25" s="370" t="s">
        <v>528</v>
      </c>
      <c r="C25" s="400"/>
      <c r="D25" s="400">
        <v>750</v>
      </c>
      <c r="E25" s="400"/>
      <c r="F25" s="400"/>
      <c r="G25" s="400">
        <v>7683.630283</v>
      </c>
      <c r="H25" s="400"/>
      <c r="I25" s="412"/>
      <c r="J25" s="412">
        <v>115.114958417423</v>
      </c>
      <c r="K25" s="412"/>
      <c r="L25" s="412"/>
      <c r="M25" s="412">
        <v>87.914453267852</v>
      </c>
      <c r="N25" s="416"/>
    </row>
    <row r="26" spans="2:14">
      <c r="B26" s="370" t="s">
        <v>529</v>
      </c>
      <c r="C26" s="400"/>
      <c r="D26" s="400">
        <v>300</v>
      </c>
      <c r="E26" s="400"/>
      <c r="F26" s="400"/>
      <c r="G26" s="400">
        <v>3448.891414</v>
      </c>
      <c r="H26" s="400"/>
      <c r="I26" s="412"/>
      <c r="J26" s="412">
        <v>59.3130870720389</v>
      </c>
      <c r="K26" s="412"/>
      <c r="L26" s="412"/>
      <c r="M26" s="412">
        <v>97.3866959001836</v>
      </c>
      <c r="N26" s="416"/>
    </row>
    <row r="27" spans="2:14">
      <c r="B27" s="370" t="s">
        <v>530</v>
      </c>
      <c r="C27" s="400">
        <v>480</v>
      </c>
      <c r="D27" s="400">
        <v>153.704220604293</v>
      </c>
      <c r="E27" s="400"/>
      <c r="F27" s="400">
        <v>4214.665</v>
      </c>
      <c r="G27" s="400">
        <v>1429.64410060429</v>
      </c>
      <c r="H27" s="400"/>
      <c r="I27" s="412">
        <v>165.300640539982</v>
      </c>
      <c r="J27" s="412">
        <v>98.9914520325633</v>
      </c>
      <c r="K27" s="412"/>
      <c r="L27" s="412">
        <v>124.217829666872</v>
      </c>
      <c r="M27" s="412">
        <v>88.3697952505825</v>
      </c>
      <c r="N27" s="416"/>
    </row>
    <row r="28" spans="2:14">
      <c r="B28" s="370" t="s">
        <v>531</v>
      </c>
      <c r="C28" s="400">
        <v>600</v>
      </c>
      <c r="D28" s="400">
        <v>810.678998933034</v>
      </c>
      <c r="E28" s="400"/>
      <c r="F28" s="400">
        <v>6835.798</v>
      </c>
      <c r="G28" s="400">
        <v>9764.00986293303</v>
      </c>
      <c r="H28" s="400"/>
      <c r="I28" s="412">
        <v>131.165029654227</v>
      </c>
      <c r="J28" s="412">
        <v>113.026739118005</v>
      </c>
      <c r="K28" s="412"/>
      <c r="L28" s="412">
        <v>96.0579388695968</v>
      </c>
      <c r="M28" s="412">
        <v>78.8300199106501</v>
      </c>
      <c r="N28" s="416"/>
    </row>
    <row r="29" spans="2:14">
      <c r="B29" s="370" t="s">
        <v>532</v>
      </c>
      <c r="C29" s="400"/>
      <c r="D29" s="400">
        <v>690</v>
      </c>
      <c r="E29" s="400"/>
      <c r="F29" s="400"/>
      <c r="G29" s="400">
        <v>7551.301642</v>
      </c>
      <c r="H29" s="400"/>
      <c r="I29" s="412"/>
      <c r="J29" s="412">
        <v>113.397974835428</v>
      </c>
      <c r="K29" s="412"/>
      <c r="L29" s="412"/>
      <c r="M29" s="412">
        <v>92.9804637458189</v>
      </c>
      <c r="N29" s="416"/>
    </row>
    <row r="30" spans="2:14">
      <c r="B30" s="370" t="s">
        <v>8</v>
      </c>
      <c r="C30" s="400">
        <v>210</v>
      </c>
      <c r="D30" s="400">
        <v>255.608170363636</v>
      </c>
      <c r="E30" s="400"/>
      <c r="F30" s="400">
        <v>1756.708</v>
      </c>
      <c r="G30" s="400">
        <v>2255.77532536364</v>
      </c>
      <c r="H30" s="400"/>
      <c r="I30" s="412">
        <v>102.002156617026</v>
      </c>
      <c r="J30" s="412">
        <v>104.730164662448</v>
      </c>
      <c r="K30" s="412"/>
      <c r="L30" s="412">
        <v>78.8856636837511</v>
      </c>
      <c r="M30" s="412">
        <v>71.6304383584314</v>
      </c>
      <c r="N30" s="416"/>
    </row>
    <row r="31" spans="2:14">
      <c r="B31" s="370" t="s">
        <v>500</v>
      </c>
      <c r="C31" s="400"/>
      <c r="D31" s="400">
        <v>200</v>
      </c>
      <c r="E31" s="400"/>
      <c r="F31" s="400"/>
      <c r="G31" s="400">
        <v>2185.761419</v>
      </c>
      <c r="H31" s="400"/>
      <c r="I31" s="412"/>
      <c r="J31" s="412">
        <v>96.8482298024869</v>
      </c>
      <c r="K31" s="412"/>
      <c r="L31" s="412"/>
      <c r="M31" s="412">
        <v>72.1597888283526</v>
      </c>
      <c r="N31" s="416"/>
    </row>
    <row r="32" spans="2:14">
      <c r="B32" s="370" t="s">
        <v>533</v>
      </c>
      <c r="C32" s="400">
        <v>210</v>
      </c>
      <c r="D32" s="400">
        <v>189.592509694537</v>
      </c>
      <c r="E32" s="400"/>
      <c r="F32" s="400">
        <v>2213.412</v>
      </c>
      <c r="G32" s="400">
        <v>1997.69885769454</v>
      </c>
      <c r="H32" s="400"/>
      <c r="I32" s="412">
        <v>128.657550360241</v>
      </c>
      <c r="J32" s="412">
        <v>119.771114481992</v>
      </c>
      <c r="K32" s="412"/>
      <c r="L32" s="412">
        <v>102.319488026272</v>
      </c>
      <c r="M32" s="412">
        <v>91.8229048755096</v>
      </c>
      <c r="N32" s="416"/>
    </row>
    <row r="33" spans="2:14">
      <c r="B33" s="370" t="s">
        <v>534</v>
      </c>
      <c r="C33" s="400">
        <v>130</v>
      </c>
      <c r="D33" s="400">
        <v>256.71656959334</v>
      </c>
      <c r="E33" s="400"/>
      <c r="F33" s="400">
        <v>1346.574</v>
      </c>
      <c r="G33" s="400">
        <v>2847.42170059334</v>
      </c>
      <c r="H33" s="400"/>
      <c r="I33" s="412">
        <v>129.305628773486</v>
      </c>
      <c r="J33" s="412">
        <v>99.0196505461201</v>
      </c>
      <c r="K33" s="412"/>
      <c r="L33" s="412">
        <v>93.7950970114686</v>
      </c>
      <c r="M33" s="412">
        <v>70.65371588631</v>
      </c>
      <c r="N33" s="416"/>
    </row>
    <row r="34" spans="2:14">
      <c r="B34" s="370" t="s">
        <v>535</v>
      </c>
      <c r="C34" s="400">
        <v>100</v>
      </c>
      <c r="D34" s="400">
        <v>204.000702023479</v>
      </c>
      <c r="E34" s="400"/>
      <c r="F34" s="400">
        <v>1057.526</v>
      </c>
      <c r="G34" s="400">
        <v>2198.44150102348</v>
      </c>
      <c r="H34" s="400"/>
      <c r="I34" s="412">
        <v>122.636187486203</v>
      </c>
      <c r="J34" s="412">
        <v>124.008617294803</v>
      </c>
      <c r="K34" s="412"/>
      <c r="L34" s="412">
        <v>101.148424849285</v>
      </c>
      <c r="M34" s="412">
        <v>86.3345373954361</v>
      </c>
      <c r="N34" s="416"/>
    </row>
    <row r="35" spans="2:14">
      <c r="B35" s="370" t="s">
        <v>536</v>
      </c>
      <c r="C35" s="400"/>
      <c r="D35" s="400">
        <v>1200</v>
      </c>
      <c r="E35" s="400"/>
      <c r="F35" s="400"/>
      <c r="G35" s="400">
        <v>13074.030309</v>
      </c>
      <c r="H35" s="400"/>
      <c r="I35" s="412"/>
      <c r="J35" s="412">
        <v>116.537386402633</v>
      </c>
      <c r="K35" s="412"/>
      <c r="L35" s="412"/>
      <c r="M35" s="412">
        <v>88.9162106334038</v>
      </c>
      <c r="N35" s="416"/>
    </row>
    <row r="36" spans="2:14">
      <c r="B36" s="370" t="s">
        <v>537</v>
      </c>
      <c r="C36" s="400"/>
      <c r="D36" s="400">
        <v>600</v>
      </c>
      <c r="E36" s="400"/>
      <c r="F36" s="400"/>
      <c r="G36" s="400">
        <v>6082.644364</v>
      </c>
      <c r="H36" s="400"/>
      <c r="I36" s="412"/>
      <c r="J36" s="412">
        <v>133.612577384814</v>
      </c>
      <c r="K36" s="412"/>
      <c r="L36" s="412"/>
      <c r="M36" s="412">
        <v>91.2131965578878</v>
      </c>
      <c r="N36" s="416"/>
    </row>
    <row r="37" spans="2:14">
      <c r="B37" s="370" t="s">
        <v>538</v>
      </c>
      <c r="C37" s="400"/>
      <c r="D37" s="400">
        <v>170</v>
      </c>
      <c r="E37" s="400"/>
      <c r="F37" s="400"/>
      <c r="G37" s="400">
        <v>1673.094644</v>
      </c>
      <c r="H37" s="400"/>
      <c r="I37" s="412"/>
      <c r="J37" s="412">
        <v>132.734136047446</v>
      </c>
      <c r="K37" s="412"/>
      <c r="L37" s="412"/>
      <c r="M37" s="412">
        <v>105.891066410667</v>
      </c>
      <c r="N37" s="416"/>
    </row>
    <row r="38" spans="2:14">
      <c r="B38" s="370" t="s">
        <v>539</v>
      </c>
      <c r="C38" s="400">
        <v>350</v>
      </c>
      <c r="D38" s="400">
        <v>135.546591704926</v>
      </c>
      <c r="E38" s="400"/>
      <c r="F38" s="400">
        <v>4223.042</v>
      </c>
      <c r="G38" s="400">
        <v>1631.71099870493</v>
      </c>
      <c r="H38" s="400"/>
      <c r="I38" s="412">
        <v>170.520428347316</v>
      </c>
      <c r="J38" s="412">
        <v>174.591803251544</v>
      </c>
      <c r="K38" s="412"/>
      <c r="L38" s="412">
        <v>101.426367663203</v>
      </c>
      <c r="M38" s="412">
        <v>84.7503960519455</v>
      </c>
      <c r="N38" s="416"/>
    </row>
    <row r="39" spans="2:14">
      <c r="B39" s="370" t="s">
        <v>540</v>
      </c>
      <c r="C39" s="400">
        <v>1300</v>
      </c>
      <c r="D39" s="400">
        <v>991.594752471532</v>
      </c>
      <c r="E39" s="400"/>
      <c r="F39" s="400">
        <v>13406.26</v>
      </c>
      <c r="G39" s="400">
        <v>10541.5742894715</v>
      </c>
      <c r="H39" s="400"/>
      <c r="I39" s="412">
        <v>136.351812849795</v>
      </c>
      <c r="J39" s="412">
        <v>122.102891917082</v>
      </c>
      <c r="K39" s="412"/>
      <c r="L39" s="412">
        <v>114.722291608209</v>
      </c>
      <c r="M39" s="412">
        <v>88.4270944183484</v>
      </c>
      <c r="N39" s="416"/>
    </row>
    <row r="40" spans="2:14">
      <c r="B40" s="370" t="s">
        <v>507</v>
      </c>
      <c r="C40" s="400"/>
      <c r="D40" s="400">
        <v>500</v>
      </c>
      <c r="E40" s="400"/>
      <c r="F40" s="400"/>
      <c r="G40" s="400">
        <v>5379.517045</v>
      </c>
      <c r="H40" s="400"/>
      <c r="I40" s="412"/>
      <c r="J40" s="412">
        <v>115.594627258825</v>
      </c>
      <c r="K40" s="412"/>
      <c r="L40" s="412"/>
      <c r="M40" s="412">
        <v>99.6298365946604</v>
      </c>
      <c r="N40" s="416"/>
    </row>
    <row r="41" spans="2:14">
      <c r="B41" s="370" t="s">
        <v>541</v>
      </c>
      <c r="C41" s="400">
        <v>170</v>
      </c>
      <c r="D41" s="400">
        <v>723.295660447509</v>
      </c>
      <c r="E41" s="400"/>
      <c r="F41" s="400">
        <v>1786.938</v>
      </c>
      <c r="G41" s="400">
        <v>7659.27922944751</v>
      </c>
      <c r="H41" s="400"/>
      <c r="I41" s="412">
        <v>111.211419450223</v>
      </c>
      <c r="J41" s="412">
        <v>107.965480699746</v>
      </c>
      <c r="K41" s="412"/>
      <c r="L41" s="412">
        <v>91.6495490962692</v>
      </c>
      <c r="M41" s="412">
        <v>82.7516056161971</v>
      </c>
      <c r="N41" s="416"/>
    </row>
    <row r="42" spans="2:14">
      <c r="B42" s="370" t="s">
        <v>542</v>
      </c>
      <c r="C42" s="400"/>
      <c r="D42" s="400">
        <v>210</v>
      </c>
      <c r="E42" s="400"/>
      <c r="F42" s="400"/>
      <c r="G42" s="400">
        <v>2261.973799</v>
      </c>
      <c r="H42" s="400"/>
      <c r="I42" s="412"/>
      <c r="J42" s="412">
        <v>132.672369695879</v>
      </c>
      <c r="K42" s="412"/>
      <c r="L42" s="412"/>
      <c r="M42" s="412">
        <v>111.890187088634</v>
      </c>
      <c r="N42" s="416"/>
    </row>
    <row r="43" spans="2:15">
      <c r="B43" s="370" t="s">
        <v>543</v>
      </c>
      <c r="C43" s="400"/>
      <c r="D43" s="400">
        <v>8400</v>
      </c>
      <c r="E43" s="400"/>
      <c r="F43" s="400"/>
      <c r="G43" s="400">
        <v>88189.921016</v>
      </c>
      <c r="H43" s="400"/>
      <c r="I43" s="412"/>
      <c r="J43" s="412">
        <v>145.604330129115</v>
      </c>
      <c r="K43" s="412"/>
      <c r="L43" s="412"/>
      <c r="M43" s="412">
        <v>107.723386617472</v>
      </c>
      <c r="N43" s="417"/>
      <c r="O43" s="417"/>
    </row>
    <row r="44" spans="2:14">
      <c r="B44" s="370" t="s">
        <v>544</v>
      </c>
      <c r="C44" s="400"/>
      <c r="D44" s="400">
        <v>155</v>
      </c>
      <c r="E44" s="400"/>
      <c r="F44" s="400"/>
      <c r="G44" s="400">
        <v>1847.740783</v>
      </c>
      <c r="H44" s="400"/>
      <c r="I44" s="412"/>
      <c r="J44" s="412">
        <v>99.2934515014236</v>
      </c>
      <c r="K44" s="412"/>
      <c r="L44" s="412"/>
      <c r="M44" s="412">
        <v>79.055134472002</v>
      </c>
      <c r="N44" s="416"/>
    </row>
    <row r="45" spans="2:14">
      <c r="B45" s="370" t="s">
        <v>510</v>
      </c>
      <c r="C45" s="400"/>
      <c r="D45" s="400">
        <v>800</v>
      </c>
      <c r="E45" s="400"/>
      <c r="F45" s="400"/>
      <c r="G45" s="400">
        <v>8814.989275</v>
      </c>
      <c r="H45" s="400"/>
      <c r="I45" s="412"/>
      <c r="J45" s="412">
        <v>56.6656443428885</v>
      </c>
      <c r="K45" s="412"/>
      <c r="L45" s="412"/>
      <c r="M45" s="412">
        <v>41.7246583500362</v>
      </c>
      <c r="N45" s="416"/>
    </row>
    <row r="46" spans="2:13">
      <c r="B46" s="370" t="s">
        <v>511</v>
      </c>
      <c r="C46" s="400"/>
      <c r="D46" s="400">
        <v>240</v>
      </c>
      <c r="E46" s="400"/>
      <c r="F46" s="400"/>
      <c r="G46" s="400">
        <v>2264.097119</v>
      </c>
      <c r="H46" s="400"/>
      <c r="I46" s="412"/>
      <c r="J46" s="412">
        <v>105.918132397824</v>
      </c>
      <c r="K46" s="412"/>
      <c r="L46" s="412"/>
      <c r="M46" s="412">
        <v>96.8420147921569</v>
      </c>
    </row>
    <row r="47" spans="2:13">
      <c r="B47" s="370" t="s">
        <v>545</v>
      </c>
      <c r="C47" s="400"/>
      <c r="D47" s="400">
        <v>3800</v>
      </c>
      <c r="E47" s="400"/>
      <c r="F47" s="400"/>
      <c r="G47" s="400">
        <v>41477.958005</v>
      </c>
      <c r="H47" s="400"/>
      <c r="I47" s="412"/>
      <c r="J47" s="412">
        <v>107.622625719624</v>
      </c>
      <c r="K47" s="412"/>
      <c r="L47" s="412"/>
      <c r="M47" s="412">
        <v>91.8910660285678</v>
      </c>
    </row>
    <row r="48" spans="2:13">
      <c r="B48" s="370" t="s">
        <v>513</v>
      </c>
      <c r="C48" s="400"/>
      <c r="D48" s="400">
        <v>250</v>
      </c>
      <c r="E48" s="400"/>
      <c r="F48" s="400"/>
      <c r="G48" s="400">
        <v>2582.656625</v>
      </c>
      <c r="H48" s="400"/>
      <c r="I48" s="412"/>
      <c r="J48" s="412">
        <v>119.462452984476</v>
      </c>
      <c r="K48" s="412"/>
      <c r="L48" s="412"/>
      <c r="M48" s="412">
        <v>105.807866592501</v>
      </c>
    </row>
    <row r="49" spans="2:13">
      <c r="B49" s="370" t="s">
        <v>257</v>
      </c>
      <c r="C49" s="400"/>
      <c r="D49" s="400">
        <v>565.138902956674</v>
      </c>
      <c r="E49" s="400"/>
      <c r="F49" s="400"/>
      <c r="G49" s="400">
        <v>6956.51668695667</v>
      </c>
      <c r="H49" s="400"/>
      <c r="I49" s="412"/>
      <c r="J49" s="412">
        <v>71.6874975851595</v>
      </c>
      <c r="K49" s="412"/>
      <c r="L49" s="412"/>
      <c r="M49" s="412">
        <v>105.221520108518</v>
      </c>
    </row>
    <row r="50" spans="2:13">
      <c r="B50" s="370" t="s">
        <v>546</v>
      </c>
      <c r="C50" s="400">
        <v>6500</v>
      </c>
      <c r="D50" s="400">
        <v>165.138902956674</v>
      </c>
      <c r="E50" s="400"/>
      <c r="F50" s="400">
        <v>117778</v>
      </c>
      <c r="G50" s="400">
        <v>2819.33253095667</v>
      </c>
      <c r="H50" s="400"/>
      <c r="I50" s="412">
        <v>29.2753231545287</v>
      </c>
      <c r="J50" s="412">
        <v>37.6353315156145</v>
      </c>
      <c r="K50" s="412"/>
      <c r="L50" s="412">
        <v>67.7898008518476</v>
      </c>
      <c r="M50" s="412">
        <v>73.3596110437867</v>
      </c>
    </row>
    <row r="51" spans="2:13">
      <c r="B51" s="372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</row>
    <row r="52" spans="2:13">
      <c r="B52" s="404" t="s">
        <v>547</v>
      </c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</row>
    <row r="53" spans="2:13">
      <c r="B53" s="39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</row>
    <row r="54" spans="2:13">
      <c r="B54" s="406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</row>
    <row r="55" spans="2:13">
      <c r="B55" s="40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>
      <c r="B56" s="40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3:13"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3:13"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3:13"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3:13"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3:13"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3:13"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3:13"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3:13"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3:13"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3:13"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</row>
    <row r="67" spans="3:13"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</row>
    <row r="68" spans="3:13">
      <c r="C68" s="387"/>
      <c r="D68" s="387"/>
      <c r="E68" s="387"/>
      <c r="F68" s="387"/>
      <c r="G68" s="387"/>
      <c r="H68" s="387"/>
      <c r="I68" s="387"/>
      <c r="J68" s="387"/>
      <c r="K68" s="387"/>
      <c r="L68" s="387"/>
      <c r="M68" s="387"/>
    </row>
    <row r="69" spans="3:13"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3:13"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>
      <c r="B71" s="389"/>
      <c r="C71" s="387"/>
      <c r="D71" s="387"/>
      <c r="E71" s="387"/>
      <c r="F71" s="387"/>
      <c r="G71" s="387"/>
      <c r="H71" s="387"/>
      <c r="I71" s="387"/>
      <c r="J71" s="387"/>
      <c r="K71" s="387"/>
      <c r="L71" s="387"/>
      <c r="M71" s="387"/>
    </row>
    <row r="72" spans="2:13">
      <c r="B72" s="389"/>
      <c r="C72" s="387"/>
      <c r="D72" s="387"/>
      <c r="E72" s="387"/>
      <c r="F72" s="387"/>
      <c r="G72" s="387"/>
      <c r="H72" s="387"/>
      <c r="I72" s="387"/>
      <c r="J72" s="387"/>
      <c r="K72" s="387"/>
      <c r="L72" s="387"/>
      <c r="M72" s="387"/>
    </row>
    <row r="73" spans="2:13">
      <c r="B73" s="389"/>
      <c r="C73" s="387"/>
      <c r="D73" s="387"/>
      <c r="E73" s="387"/>
      <c r="F73" s="387"/>
      <c r="G73" s="387"/>
      <c r="H73" s="387"/>
      <c r="I73" s="387"/>
      <c r="J73" s="387"/>
      <c r="K73" s="387"/>
      <c r="L73" s="387"/>
      <c r="M73" s="387"/>
    </row>
    <row r="74" spans="2:13">
      <c r="B74" s="389"/>
      <c r="C74" s="387"/>
      <c r="D74" s="387"/>
      <c r="E74" s="387"/>
      <c r="F74" s="387"/>
      <c r="G74" s="387"/>
      <c r="H74" s="387"/>
      <c r="I74" s="387"/>
      <c r="J74" s="387"/>
      <c r="K74" s="387"/>
      <c r="L74" s="387"/>
      <c r="M74" s="387"/>
    </row>
    <row r="75" spans="2:13">
      <c r="B75" s="389"/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</row>
    <row r="76" spans="2:13">
      <c r="B76" s="389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</row>
    <row r="77" spans="2:2">
      <c r="B77" s="389"/>
    </row>
    <row r="78" spans="2:2">
      <c r="B78" s="389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748031496062992" right="0.17" top="0.748031496062992" bottom="0.511811023622047" header="0.433070866141732" footer="0.31496062992126"/>
  <pageSetup paperSize="9" scale="95" fitToHeight="0" orientation="portrait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52"/>
  <sheetViews>
    <sheetView workbookViewId="0">
      <selection activeCell="J22" sqref="J22"/>
    </sheetView>
  </sheetViews>
  <sheetFormatPr defaultColWidth="9.14166666666667" defaultRowHeight="12"/>
  <cols>
    <col min="1" max="1" width="1.56666666666667" style="354" customWidth="1"/>
    <col min="2" max="2" width="31.1416666666667" style="354" customWidth="1"/>
    <col min="3" max="4" width="7.14166666666667" style="354" customWidth="1"/>
    <col min="5" max="5" width="0.566666666666667" style="354" customWidth="1"/>
    <col min="6" max="7" width="6.56666666666667" style="354" customWidth="1"/>
    <col min="8" max="8" width="0.566666666666667" style="354" customWidth="1"/>
    <col min="9" max="9" width="6.28333333333333" style="354" customWidth="1"/>
    <col min="10" max="10" width="7.85833333333333" style="354" customWidth="1"/>
    <col min="11" max="11" width="0.708333333333333" style="354" customWidth="1"/>
    <col min="12" max="13" width="7" style="354" customWidth="1"/>
    <col min="14" max="16384" width="9.14166666666667" style="354"/>
  </cols>
  <sheetData>
    <row r="1" s="351" customFormat="1" ht="18" customHeight="1" spans="1:13">
      <c r="A1" s="355" t="s">
        <v>548</v>
      </c>
      <c r="B1" s="356"/>
      <c r="C1" s="356"/>
      <c r="D1" s="356"/>
      <c r="E1" s="356"/>
      <c r="F1" s="356"/>
      <c r="G1" s="356"/>
      <c r="H1" s="356"/>
      <c r="I1" s="377"/>
      <c r="J1" s="377"/>
      <c r="K1" s="377"/>
      <c r="L1" s="377"/>
      <c r="M1" s="377"/>
    </row>
    <row r="2" ht="7.5" customHeight="1" spans="1:13">
      <c r="A2" s="357"/>
      <c r="B2" s="357"/>
      <c r="C2" s="357"/>
      <c r="D2" s="357"/>
      <c r="E2" s="357"/>
      <c r="F2" s="357"/>
      <c r="G2" s="357"/>
      <c r="H2" s="357"/>
      <c r="I2" s="378"/>
      <c r="J2" s="378"/>
      <c r="K2" s="378"/>
      <c r="L2" s="378"/>
      <c r="M2" s="378"/>
    </row>
    <row r="3" s="352" customFormat="1" ht="15.75" customHeight="1" spans="2:13">
      <c r="B3" s="358"/>
      <c r="G3" s="373"/>
      <c r="H3" s="373"/>
      <c r="I3" s="373"/>
      <c r="J3" s="379"/>
      <c r="K3" s="379"/>
      <c r="L3" s="379"/>
      <c r="M3" s="386" t="s">
        <v>518</v>
      </c>
    </row>
    <row r="4" s="353" customFormat="1" ht="15.75" customHeight="1" spans="1:13">
      <c r="A4" s="359"/>
      <c r="B4" s="360"/>
      <c r="C4" s="361" t="s">
        <v>73</v>
      </c>
      <c r="D4" s="361"/>
      <c r="E4" s="361"/>
      <c r="F4" s="361" t="s">
        <v>27</v>
      </c>
      <c r="G4" s="361"/>
      <c r="H4" s="361"/>
      <c r="I4" s="361" t="s">
        <v>519</v>
      </c>
      <c r="J4" s="361"/>
      <c r="K4" s="380"/>
      <c r="L4" s="361" t="s">
        <v>520</v>
      </c>
      <c r="M4" s="361"/>
    </row>
    <row r="5" s="353" customFormat="1" ht="15.75" customHeight="1" spans="2:13">
      <c r="B5" s="362"/>
      <c r="C5" s="317" t="s">
        <v>30</v>
      </c>
      <c r="D5" s="317"/>
      <c r="E5" s="317"/>
      <c r="F5" s="317" t="s">
        <v>31</v>
      </c>
      <c r="G5" s="317"/>
      <c r="H5" s="317"/>
      <c r="I5" s="381" t="s">
        <v>77</v>
      </c>
      <c r="J5" s="381"/>
      <c r="K5" s="352"/>
      <c r="L5" s="381" t="s">
        <v>77</v>
      </c>
      <c r="M5" s="381"/>
    </row>
    <row r="6" s="353" customFormat="1" ht="15.75" customHeight="1" spans="2:13">
      <c r="B6" s="362"/>
      <c r="C6" s="363" t="s">
        <v>161</v>
      </c>
      <c r="D6" s="363"/>
      <c r="E6" s="317"/>
      <c r="F6" s="363" t="s">
        <v>161</v>
      </c>
      <c r="G6" s="363"/>
      <c r="H6" s="374"/>
      <c r="I6" s="382" t="s">
        <v>79</v>
      </c>
      <c r="J6" s="382"/>
      <c r="K6" s="352"/>
      <c r="L6" s="382" t="s">
        <v>79</v>
      </c>
      <c r="M6" s="382"/>
    </row>
    <row r="7" s="353" customFormat="1" ht="15.75" customHeight="1" spans="2:13">
      <c r="B7" s="362"/>
      <c r="C7" s="364" t="s">
        <v>477</v>
      </c>
      <c r="D7" s="364" t="s">
        <v>478</v>
      </c>
      <c r="E7" s="364"/>
      <c r="F7" s="375" t="s">
        <v>477</v>
      </c>
      <c r="G7" s="364" t="s">
        <v>478</v>
      </c>
      <c r="H7" s="364"/>
      <c r="I7" s="375" t="s">
        <v>477</v>
      </c>
      <c r="J7" s="364" t="s">
        <v>478</v>
      </c>
      <c r="K7" s="364"/>
      <c r="L7" s="383" t="s">
        <v>477</v>
      </c>
      <c r="M7" s="383" t="s">
        <v>478</v>
      </c>
    </row>
    <row r="8" ht="7.5" customHeight="1" spans="1:13">
      <c r="A8" s="365"/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</row>
    <row r="9" ht="15.75" customHeight="1" spans="1:13">
      <c r="A9" s="366" t="s">
        <v>479</v>
      </c>
      <c r="B9" s="366"/>
      <c r="C9" s="367"/>
      <c r="D9" s="367">
        <v>84859.38143</v>
      </c>
      <c r="E9" s="367"/>
      <c r="F9" s="367"/>
      <c r="G9" s="367">
        <v>90172.844795</v>
      </c>
      <c r="H9" s="367"/>
      <c r="I9" s="384"/>
      <c r="J9" s="384">
        <v>94.2142449454394</v>
      </c>
      <c r="K9" s="384"/>
      <c r="L9" s="384"/>
      <c r="M9" s="384">
        <v>108.006990525436</v>
      </c>
    </row>
    <row r="10" ht="15.75" customHeight="1" spans="1:13">
      <c r="A10" s="365"/>
      <c r="B10" s="368" t="s">
        <v>549</v>
      </c>
      <c r="C10" s="367"/>
      <c r="D10" s="367">
        <v>30929</v>
      </c>
      <c r="E10" s="367"/>
      <c r="F10" s="367"/>
      <c r="G10" s="367">
        <v>32600.273154</v>
      </c>
      <c r="H10" s="367"/>
      <c r="I10" s="384"/>
      <c r="J10" s="384">
        <v>103.206039136834</v>
      </c>
      <c r="K10" s="384"/>
      <c r="L10" s="384"/>
      <c r="M10" s="384">
        <v>100.510172894207</v>
      </c>
    </row>
    <row r="11" ht="15.75" customHeight="1" spans="1:13">
      <c r="A11" s="365"/>
      <c r="B11" s="368" t="s">
        <v>550</v>
      </c>
      <c r="C11" s="367"/>
      <c r="D11" s="367">
        <v>53929.554058</v>
      </c>
      <c r="E11" s="367"/>
      <c r="F11" s="367"/>
      <c r="G11" s="367">
        <v>57572.571641</v>
      </c>
      <c r="H11" s="367"/>
      <c r="I11" s="384"/>
      <c r="J11" s="384">
        <v>91.0082058086052</v>
      </c>
      <c r="K11" s="384"/>
      <c r="L11" s="384"/>
      <c r="M11" s="384">
        <v>107.496817631229</v>
      </c>
    </row>
    <row r="12" ht="15.75" customHeight="1" spans="1:13">
      <c r="A12" s="366" t="s">
        <v>484</v>
      </c>
      <c r="B12" s="366"/>
      <c r="C12" s="369"/>
      <c r="D12" s="369"/>
      <c r="E12" s="369"/>
      <c r="F12" s="369"/>
      <c r="G12" s="369"/>
      <c r="H12" s="369"/>
      <c r="I12" s="385"/>
      <c r="J12" s="385"/>
      <c r="K12" s="385"/>
      <c r="L12" s="385"/>
      <c r="M12" s="385"/>
    </row>
    <row r="13" ht="15.75" customHeight="1" spans="1:13">
      <c r="A13" s="365"/>
      <c r="B13" s="370" t="s">
        <v>41</v>
      </c>
      <c r="C13" s="369"/>
      <c r="D13" s="369">
        <v>666.547789</v>
      </c>
      <c r="E13" s="369"/>
      <c r="F13" s="369"/>
      <c r="G13" s="369">
        <v>666.141347</v>
      </c>
      <c r="H13" s="369"/>
      <c r="I13" s="385"/>
      <c r="J13" s="385">
        <v>83.2657582815963</v>
      </c>
      <c r="K13" s="385"/>
      <c r="L13" s="385"/>
      <c r="M13" s="385">
        <v>98.0025406019325</v>
      </c>
    </row>
    <row r="14" ht="15.75" customHeight="1" spans="1:13">
      <c r="A14" s="365"/>
      <c r="B14" s="370" t="s">
        <v>523</v>
      </c>
      <c r="C14" s="369"/>
      <c r="D14" s="369">
        <v>253.812855</v>
      </c>
      <c r="E14" s="369"/>
      <c r="F14" s="369"/>
      <c r="G14" s="369">
        <v>304.502644</v>
      </c>
      <c r="H14" s="369"/>
      <c r="I14" s="385"/>
      <c r="J14" s="385">
        <v>86.6462914360378</v>
      </c>
      <c r="K14" s="385"/>
      <c r="L14" s="385"/>
      <c r="M14" s="385">
        <v>119.691967358252</v>
      </c>
    </row>
    <row r="15" ht="15.75" customHeight="1" spans="1:13">
      <c r="A15" s="365"/>
      <c r="B15" s="370" t="s">
        <v>486</v>
      </c>
      <c r="C15" s="369"/>
      <c r="D15" s="369">
        <v>567.182783</v>
      </c>
      <c r="E15" s="369"/>
      <c r="F15" s="369"/>
      <c r="G15" s="369">
        <v>502.37256</v>
      </c>
      <c r="H15" s="369"/>
      <c r="I15" s="385"/>
      <c r="J15" s="385">
        <v>98.5505805045174</v>
      </c>
      <c r="K15" s="385"/>
      <c r="L15" s="385"/>
      <c r="M15" s="385">
        <v>81.2703475630348</v>
      </c>
    </row>
    <row r="16" ht="15.75" customHeight="1" spans="1:13">
      <c r="A16" s="365"/>
      <c r="B16" s="370" t="s">
        <v>487</v>
      </c>
      <c r="C16" s="369">
        <v>950.816</v>
      </c>
      <c r="D16" s="369">
        <v>988.209678</v>
      </c>
      <c r="E16" s="369"/>
      <c r="F16" s="369">
        <v>429.851</v>
      </c>
      <c r="G16" s="369">
        <v>443.631743511619</v>
      </c>
      <c r="H16" s="369"/>
      <c r="I16" s="385">
        <v>203.224000034198</v>
      </c>
      <c r="J16" s="385">
        <v>156.797273999621</v>
      </c>
      <c r="K16" s="385"/>
      <c r="L16" s="385">
        <v>168.682135863658</v>
      </c>
      <c r="M16" s="385">
        <v>138.878005832878</v>
      </c>
    </row>
    <row r="17" ht="15.75" customHeight="1" spans="1:13">
      <c r="A17" s="365"/>
      <c r="B17" s="370" t="s">
        <v>83</v>
      </c>
      <c r="C17" s="369">
        <v>2833.16</v>
      </c>
      <c r="D17" s="369">
        <v>805.380345</v>
      </c>
      <c r="E17" s="369"/>
      <c r="F17" s="369">
        <v>3245.882</v>
      </c>
      <c r="G17" s="369">
        <v>849.56406594437</v>
      </c>
      <c r="H17" s="369"/>
      <c r="I17" s="385">
        <v>133.883834333664</v>
      </c>
      <c r="J17" s="385">
        <v>105.418874981919</v>
      </c>
      <c r="K17" s="385"/>
      <c r="L17" s="385">
        <v>110.458251660677</v>
      </c>
      <c r="M17" s="385">
        <v>87.6552574497445</v>
      </c>
    </row>
    <row r="18" ht="15.75" customHeight="1" spans="1:13">
      <c r="A18" s="365"/>
      <c r="B18" s="370" t="s">
        <v>524</v>
      </c>
      <c r="C18" s="369"/>
      <c r="D18" s="369">
        <v>1484.381589</v>
      </c>
      <c r="E18" s="369"/>
      <c r="F18" s="369"/>
      <c r="G18" s="369">
        <v>1171.949948</v>
      </c>
      <c r="H18" s="369"/>
      <c r="I18" s="385"/>
      <c r="J18" s="385">
        <v>102.421908039651</v>
      </c>
      <c r="K18" s="385"/>
      <c r="L18" s="385"/>
      <c r="M18" s="385">
        <v>78.3843252413597</v>
      </c>
    </row>
    <row r="19" ht="15.75" customHeight="1" spans="1:13">
      <c r="A19" s="365"/>
      <c r="B19" s="370" t="s">
        <v>525</v>
      </c>
      <c r="C19" s="369">
        <v>5769.192</v>
      </c>
      <c r="D19" s="369">
        <v>626.888748</v>
      </c>
      <c r="E19" s="369"/>
      <c r="F19" s="369">
        <v>5054.257</v>
      </c>
      <c r="G19" s="369">
        <v>556.93419656772</v>
      </c>
      <c r="H19" s="369"/>
      <c r="I19" s="385">
        <v>119.281358385238</v>
      </c>
      <c r="J19" s="385">
        <v>111.456254227144</v>
      </c>
      <c r="K19" s="385"/>
      <c r="L19" s="385">
        <v>139.370377938135</v>
      </c>
      <c r="M19" s="385">
        <v>150.731891031935</v>
      </c>
    </row>
    <row r="20" ht="15.75" customHeight="1" spans="1:13">
      <c r="A20" s="365"/>
      <c r="B20" s="370" t="s">
        <v>526</v>
      </c>
      <c r="C20" s="369">
        <v>13684.046</v>
      </c>
      <c r="D20" s="369">
        <v>1693.330032</v>
      </c>
      <c r="E20" s="369"/>
      <c r="F20" s="369">
        <v>13580.926</v>
      </c>
      <c r="G20" s="369">
        <v>1791.235588287</v>
      </c>
      <c r="H20" s="369"/>
      <c r="I20" s="385">
        <v>176.03235670694</v>
      </c>
      <c r="J20" s="385">
        <v>111.189236279082</v>
      </c>
      <c r="K20" s="385"/>
      <c r="L20" s="385">
        <v>184.557930319863</v>
      </c>
      <c r="M20" s="385">
        <v>135.292800151401</v>
      </c>
    </row>
    <row r="21" ht="15.75" customHeight="1" spans="1:13">
      <c r="A21" s="365"/>
      <c r="B21" s="370" t="s">
        <v>482</v>
      </c>
      <c r="C21" s="369">
        <v>1936.285</v>
      </c>
      <c r="D21" s="369">
        <v>1222.775863</v>
      </c>
      <c r="E21" s="369"/>
      <c r="F21" s="369">
        <v>3885.923</v>
      </c>
      <c r="G21" s="369">
        <v>2637.39858933923</v>
      </c>
      <c r="H21" s="369"/>
      <c r="I21" s="385">
        <v>63.6467925719085</v>
      </c>
      <c r="J21" s="385">
        <v>50.5306178301168</v>
      </c>
      <c r="K21" s="385"/>
      <c r="L21" s="385">
        <v>129.674402680035</v>
      </c>
      <c r="M21" s="385">
        <v>127.3653079005</v>
      </c>
    </row>
    <row r="22" ht="15.75" customHeight="1" spans="1:13">
      <c r="A22" s="365"/>
      <c r="B22" s="370" t="s">
        <v>494</v>
      </c>
      <c r="C22" s="369">
        <v>2817.659</v>
      </c>
      <c r="D22" s="369">
        <v>2498.380493</v>
      </c>
      <c r="E22" s="369"/>
      <c r="F22" s="369">
        <v>1987.044</v>
      </c>
      <c r="G22" s="369">
        <v>1684.35699005544</v>
      </c>
      <c r="H22" s="369"/>
      <c r="I22" s="385">
        <v>162.554092699353</v>
      </c>
      <c r="J22" s="385">
        <v>136.86409112804</v>
      </c>
      <c r="K22" s="385"/>
      <c r="L22" s="385">
        <v>84.6097541346939</v>
      </c>
      <c r="M22" s="385">
        <v>78.479989034748</v>
      </c>
    </row>
    <row r="23" ht="15.75" customHeight="1" spans="1:13">
      <c r="A23" s="365"/>
      <c r="B23" s="370" t="s">
        <v>527</v>
      </c>
      <c r="C23" s="369">
        <v>765.149</v>
      </c>
      <c r="D23" s="369">
        <v>401.130842</v>
      </c>
      <c r="E23" s="369"/>
      <c r="F23" s="369">
        <v>686.385</v>
      </c>
      <c r="G23" s="369">
        <v>462.371437528496</v>
      </c>
      <c r="H23" s="369"/>
      <c r="I23" s="385">
        <v>124.153043591137</v>
      </c>
      <c r="J23" s="385">
        <v>89.4361095341465</v>
      </c>
      <c r="K23" s="385"/>
      <c r="L23" s="385">
        <v>124.724705625818</v>
      </c>
      <c r="M23" s="385">
        <v>124.7938241099</v>
      </c>
    </row>
    <row r="24" ht="15.75" customHeight="1" spans="1:13">
      <c r="A24" s="365"/>
      <c r="B24" s="370" t="s">
        <v>495</v>
      </c>
      <c r="C24" s="369"/>
      <c r="D24" s="369">
        <v>1864.063378</v>
      </c>
      <c r="E24" s="369"/>
      <c r="F24" s="369"/>
      <c r="G24" s="369">
        <v>2155.390315</v>
      </c>
      <c r="H24" s="369"/>
      <c r="I24" s="385"/>
      <c r="J24" s="385">
        <v>86.3831383644836</v>
      </c>
      <c r="K24" s="385"/>
      <c r="L24" s="385"/>
      <c r="M24" s="385">
        <v>113.828377583552</v>
      </c>
    </row>
    <row r="25" ht="15.75" customHeight="1" spans="1:13">
      <c r="A25" s="365"/>
      <c r="B25" s="370" t="s">
        <v>528</v>
      </c>
      <c r="C25" s="369"/>
      <c r="D25" s="369">
        <v>1920.712333</v>
      </c>
      <c r="E25" s="369"/>
      <c r="F25" s="369"/>
      <c r="G25" s="369">
        <v>2089.383429</v>
      </c>
      <c r="H25" s="369"/>
      <c r="I25" s="385"/>
      <c r="J25" s="385">
        <v>86.6861509302773</v>
      </c>
      <c r="K25" s="385"/>
      <c r="L25" s="385"/>
      <c r="M25" s="385">
        <v>103.426934917178</v>
      </c>
    </row>
    <row r="26" ht="15.75" customHeight="1" spans="1:13">
      <c r="A26" s="365"/>
      <c r="B26" s="370" t="s">
        <v>529</v>
      </c>
      <c r="C26" s="369"/>
      <c r="D26" s="369">
        <v>907.379306</v>
      </c>
      <c r="E26" s="369"/>
      <c r="F26" s="369"/>
      <c r="G26" s="369">
        <v>931.549797</v>
      </c>
      <c r="H26" s="369"/>
      <c r="I26" s="385"/>
      <c r="J26" s="385">
        <v>126.561872589798</v>
      </c>
      <c r="K26" s="385"/>
      <c r="L26" s="385"/>
      <c r="M26" s="385">
        <v>83.816884748162</v>
      </c>
    </row>
    <row r="27" ht="15.75" customHeight="1" spans="1:13">
      <c r="A27" s="365"/>
      <c r="B27" s="370" t="s">
        <v>530</v>
      </c>
      <c r="C27" s="369">
        <v>1235.939</v>
      </c>
      <c r="D27" s="369">
        <v>397.383065</v>
      </c>
      <c r="E27" s="369"/>
      <c r="F27" s="369">
        <v>1262.687</v>
      </c>
      <c r="G27" s="369">
        <v>433.876796604292</v>
      </c>
      <c r="H27" s="369"/>
      <c r="I27" s="385">
        <v>184.924193796953</v>
      </c>
      <c r="J27" s="385">
        <v>133.050371391253</v>
      </c>
      <c r="K27" s="385"/>
      <c r="L27" s="385">
        <v>134.051317330242</v>
      </c>
      <c r="M27" s="385">
        <v>92.1801060716188</v>
      </c>
    </row>
    <row r="28" ht="15.75" customHeight="1" spans="1:13">
      <c r="A28" s="365"/>
      <c r="B28" s="370" t="s">
        <v>531</v>
      </c>
      <c r="C28" s="369">
        <v>1829.46</v>
      </c>
      <c r="D28" s="369">
        <v>2502.104467</v>
      </c>
      <c r="E28" s="369"/>
      <c r="F28" s="369">
        <v>1871.35</v>
      </c>
      <c r="G28" s="369">
        <v>2590.55250093303</v>
      </c>
      <c r="H28" s="369"/>
      <c r="I28" s="385">
        <v>103.316302759811</v>
      </c>
      <c r="J28" s="385">
        <v>82.1130437540228</v>
      </c>
      <c r="K28" s="385"/>
      <c r="L28" s="385">
        <v>113.033987209193</v>
      </c>
      <c r="M28" s="385">
        <v>100.811147526926</v>
      </c>
    </row>
    <row r="29" ht="15.75" customHeight="1" spans="1:13">
      <c r="A29" s="365"/>
      <c r="B29" s="370" t="s">
        <v>532</v>
      </c>
      <c r="C29" s="369"/>
      <c r="D29" s="369">
        <v>1994.656254</v>
      </c>
      <c r="E29" s="369"/>
      <c r="F29" s="369"/>
      <c r="G29" s="369">
        <v>2031.591656</v>
      </c>
      <c r="H29" s="369"/>
      <c r="I29" s="385"/>
      <c r="J29" s="385">
        <v>98.0392075946824</v>
      </c>
      <c r="K29" s="385"/>
      <c r="L29" s="385"/>
      <c r="M29" s="385">
        <v>106.956309135388</v>
      </c>
    </row>
    <row r="30" ht="15.75" customHeight="1" spans="1:13">
      <c r="A30" s="365"/>
      <c r="B30" s="370" t="s">
        <v>8</v>
      </c>
      <c r="C30" s="369">
        <v>463.436</v>
      </c>
      <c r="D30" s="369">
        <v>575.670785</v>
      </c>
      <c r="E30" s="369"/>
      <c r="F30" s="369">
        <v>560.928</v>
      </c>
      <c r="G30" s="369">
        <v>687.787193363637</v>
      </c>
      <c r="H30" s="369"/>
      <c r="I30" s="385">
        <v>90.5288120627987</v>
      </c>
      <c r="J30" s="385">
        <v>76.44398113969</v>
      </c>
      <c r="K30" s="385"/>
      <c r="L30" s="385">
        <v>95.1204250275139</v>
      </c>
      <c r="M30" s="385">
        <v>95.8645205332708</v>
      </c>
    </row>
    <row r="31" ht="15.75" customHeight="1" spans="1:13">
      <c r="A31" s="365"/>
      <c r="B31" s="370" t="s">
        <v>500</v>
      </c>
      <c r="C31" s="369"/>
      <c r="D31" s="369">
        <v>565.19146</v>
      </c>
      <c r="E31" s="369"/>
      <c r="F31" s="369"/>
      <c r="G31" s="369">
        <v>580.111963</v>
      </c>
      <c r="H31" s="369"/>
      <c r="I31" s="385"/>
      <c r="J31" s="385">
        <v>70.79087386537</v>
      </c>
      <c r="K31" s="385"/>
      <c r="L31" s="385"/>
      <c r="M31" s="385">
        <v>89.1227705079787</v>
      </c>
    </row>
    <row r="32" ht="15.75" customHeight="1" spans="1:13">
      <c r="A32" s="365"/>
      <c r="B32" s="370" t="s">
        <v>533</v>
      </c>
      <c r="C32" s="369">
        <v>538.882</v>
      </c>
      <c r="D32" s="369">
        <v>483.459622</v>
      </c>
      <c r="E32" s="369"/>
      <c r="F32" s="369">
        <v>628.374</v>
      </c>
      <c r="G32" s="369">
        <v>542.761288694537</v>
      </c>
      <c r="H32" s="369"/>
      <c r="I32" s="385">
        <v>105.694638402034</v>
      </c>
      <c r="J32" s="385">
        <v>91.4660808484051</v>
      </c>
      <c r="K32" s="385"/>
      <c r="L32" s="385">
        <v>128.716104107861</v>
      </c>
      <c r="M32" s="385">
        <v>112.762321087686</v>
      </c>
    </row>
    <row r="33" ht="15.75" customHeight="1" spans="1:13">
      <c r="A33" s="365"/>
      <c r="B33" s="370" t="s">
        <v>534</v>
      </c>
      <c r="C33" s="369">
        <v>359.435</v>
      </c>
      <c r="D33" s="369">
        <v>730.675716</v>
      </c>
      <c r="E33" s="369"/>
      <c r="F33" s="369">
        <v>357.339</v>
      </c>
      <c r="G33" s="369">
        <v>710.27797259334</v>
      </c>
      <c r="H33" s="369"/>
      <c r="I33" s="385">
        <v>94.5105597509414</v>
      </c>
      <c r="J33" s="385">
        <v>63.8439068384368</v>
      </c>
      <c r="K33" s="385"/>
      <c r="L33" s="385">
        <v>95.451267202325</v>
      </c>
      <c r="M33" s="385">
        <v>67.4873686644165</v>
      </c>
    </row>
    <row r="34" ht="15.75" customHeight="1" spans="1:13">
      <c r="A34" s="365"/>
      <c r="B34" s="370" t="s">
        <v>535</v>
      </c>
      <c r="C34" s="369">
        <v>251.93</v>
      </c>
      <c r="D34" s="369">
        <v>537.81487</v>
      </c>
      <c r="E34" s="369"/>
      <c r="F34" s="369">
        <v>295.709</v>
      </c>
      <c r="G34" s="369">
        <v>592.87548002348</v>
      </c>
      <c r="H34" s="369"/>
      <c r="I34" s="385">
        <v>98.6734138345664</v>
      </c>
      <c r="J34" s="385">
        <v>85.1251649505738</v>
      </c>
      <c r="K34" s="385"/>
      <c r="L34" s="385">
        <v>123.944388092983</v>
      </c>
      <c r="M34" s="385">
        <v>117.007997365263</v>
      </c>
    </row>
    <row r="35" ht="15.75" customHeight="1" spans="1:13">
      <c r="A35" s="365"/>
      <c r="B35" s="370" t="s">
        <v>536</v>
      </c>
      <c r="C35" s="369"/>
      <c r="D35" s="369">
        <v>3156.314485</v>
      </c>
      <c r="E35" s="369"/>
      <c r="F35" s="369"/>
      <c r="G35" s="369">
        <v>3495.179516</v>
      </c>
      <c r="H35" s="369"/>
      <c r="I35" s="385"/>
      <c r="J35" s="385">
        <v>90.5913535527483</v>
      </c>
      <c r="K35" s="385"/>
      <c r="L35" s="385"/>
      <c r="M35" s="385">
        <v>107.211127873565</v>
      </c>
    </row>
    <row r="36" ht="15.75" customHeight="1" spans="1:13">
      <c r="A36" s="365"/>
      <c r="B36" s="370" t="s">
        <v>537</v>
      </c>
      <c r="C36" s="369"/>
      <c r="D36" s="369">
        <v>1566.21984</v>
      </c>
      <c r="E36" s="369"/>
      <c r="F36" s="369"/>
      <c r="G36" s="369">
        <v>1632.156546</v>
      </c>
      <c r="H36" s="369"/>
      <c r="I36" s="385"/>
      <c r="J36" s="385">
        <v>91.5776161545256</v>
      </c>
      <c r="K36" s="385"/>
      <c r="L36" s="385"/>
      <c r="M36" s="385">
        <v>113.699458937574</v>
      </c>
    </row>
    <row r="37" ht="15.75" customHeight="1" spans="1:13">
      <c r="A37" s="365"/>
      <c r="B37" s="370" t="s">
        <v>538</v>
      </c>
      <c r="C37" s="369"/>
      <c r="D37" s="369">
        <v>446.79879</v>
      </c>
      <c r="E37" s="369"/>
      <c r="F37" s="369"/>
      <c r="G37" s="369">
        <v>481.512069</v>
      </c>
      <c r="H37" s="369"/>
      <c r="I37" s="385"/>
      <c r="J37" s="385">
        <v>102.870269252193</v>
      </c>
      <c r="K37" s="385"/>
      <c r="L37" s="385"/>
      <c r="M37" s="385">
        <v>127.249366950267</v>
      </c>
    </row>
    <row r="38" ht="15.75" customHeight="1" spans="1:13">
      <c r="A38" s="365"/>
      <c r="B38" s="370" t="s">
        <v>539</v>
      </c>
      <c r="C38" s="369">
        <v>827.613</v>
      </c>
      <c r="D38" s="369">
        <v>301.218725</v>
      </c>
      <c r="E38" s="369"/>
      <c r="F38" s="369">
        <v>1053.033</v>
      </c>
      <c r="G38" s="369">
        <v>394.462985704926</v>
      </c>
      <c r="H38" s="369"/>
      <c r="I38" s="385">
        <v>94.5455521677392</v>
      </c>
      <c r="J38" s="385">
        <v>86.6214135683567</v>
      </c>
      <c r="K38" s="385"/>
      <c r="L38" s="385">
        <v>139.712728850371</v>
      </c>
      <c r="M38" s="385">
        <v>133.28003086012</v>
      </c>
    </row>
    <row r="39" ht="15.75" customHeight="1" spans="1:13">
      <c r="A39" s="365"/>
      <c r="B39" s="370" t="s">
        <v>540</v>
      </c>
      <c r="C39" s="369">
        <v>3781.472</v>
      </c>
      <c r="D39" s="369">
        <v>2777.491017</v>
      </c>
      <c r="E39" s="369"/>
      <c r="F39" s="369">
        <v>4074.119</v>
      </c>
      <c r="G39" s="369">
        <v>3006.47402747153</v>
      </c>
      <c r="H39" s="369"/>
      <c r="I39" s="385">
        <v>155.13343050697</v>
      </c>
      <c r="J39" s="385">
        <v>107.19566283996</v>
      </c>
      <c r="K39" s="385"/>
      <c r="L39" s="385">
        <v>148.257983189914</v>
      </c>
      <c r="M39" s="385">
        <v>127.853756592704</v>
      </c>
    </row>
    <row r="40" ht="15.75" customHeight="1" spans="1:13">
      <c r="A40" s="365"/>
      <c r="B40" s="370" t="s">
        <v>507</v>
      </c>
      <c r="C40" s="369"/>
      <c r="D40" s="369">
        <v>1422.595088</v>
      </c>
      <c r="E40" s="369"/>
      <c r="F40" s="369"/>
      <c r="G40" s="369">
        <v>1521.135791</v>
      </c>
      <c r="H40" s="369"/>
      <c r="I40" s="385"/>
      <c r="J40" s="385">
        <v>96.2903351553584</v>
      </c>
      <c r="K40" s="385"/>
      <c r="L40" s="385"/>
      <c r="M40" s="385">
        <v>109.398675077649</v>
      </c>
    </row>
    <row r="41" ht="15.75" customHeight="1" spans="1:13">
      <c r="A41" s="365"/>
      <c r="B41" s="370" t="s">
        <v>541</v>
      </c>
      <c r="C41" s="369">
        <v>455.121</v>
      </c>
      <c r="D41" s="369">
        <v>1873.796073</v>
      </c>
      <c r="E41" s="369"/>
      <c r="F41" s="369">
        <v>489.365</v>
      </c>
      <c r="G41" s="369">
        <v>2065.07001444751</v>
      </c>
      <c r="H41" s="369"/>
      <c r="I41" s="385">
        <v>95.2357137326869</v>
      </c>
      <c r="J41" s="385">
        <v>84.167478286973</v>
      </c>
      <c r="K41" s="385"/>
      <c r="L41" s="385">
        <v>107.400026775113</v>
      </c>
      <c r="M41" s="385">
        <v>103.25469114571</v>
      </c>
    </row>
    <row r="42" ht="15.75" customHeight="1" spans="1:13">
      <c r="A42" s="365"/>
      <c r="B42" s="370" t="s">
        <v>542</v>
      </c>
      <c r="C42" s="369"/>
      <c r="D42" s="369">
        <v>577.356291</v>
      </c>
      <c r="E42" s="369"/>
      <c r="F42" s="369"/>
      <c r="G42" s="369">
        <v>666.776292</v>
      </c>
      <c r="H42" s="369"/>
      <c r="I42" s="385"/>
      <c r="J42" s="385">
        <v>108.111140816774</v>
      </c>
      <c r="K42" s="385"/>
      <c r="L42" s="385"/>
      <c r="M42" s="385">
        <v>133.932958932007</v>
      </c>
    </row>
    <row r="43" ht="15.75" customHeight="1" spans="1:13">
      <c r="A43" s="365"/>
      <c r="B43" s="370" t="s">
        <v>509</v>
      </c>
      <c r="C43" s="369"/>
      <c r="D43" s="369">
        <v>24339.632293</v>
      </c>
      <c r="E43" s="369"/>
      <c r="F43" s="369"/>
      <c r="G43" s="369">
        <v>25366.477958</v>
      </c>
      <c r="H43" s="369"/>
      <c r="I43" s="385"/>
      <c r="J43" s="385">
        <v>117.310421569189</v>
      </c>
      <c r="K43" s="385"/>
      <c r="L43" s="385"/>
      <c r="M43" s="385">
        <v>141.687123997737</v>
      </c>
    </row>
    <row r="44" ht="15.75" customHeight="1" spans="1:13">
      <c r="A44" s="365"/>
      <c r="B44" s="370" t="s">
        <v>551</v>
      </c>
      <c r="C44" s="369"/>
      <c r="D44" s="369">
        <v>386.152499</v>
      </c>
      <c r="E44" s="369"/>
      <c r="F44" s="369"/>
      <c r="G44" s="369">
        <v>429.17395</v>
      </c>
      <c r="H44" s="369"/>
      <c r="I44" s="385"/>
      <c r="J44" s="385">
        <v>79.3174660674825</v>
      </c>
      <c r="K44" s="385"/>
      <c r="L44" s="385"/>
      <c r="M44" s="385">
        <v>86.0125399024357</v>
      </c>
    </row>
    <row r="45" ht="15.75" customHeight="1" spans="1:13">
      <c r="A45" s="365"/>
      <c r="B45" s="370" t="s">
        <v>510</v>
      </c>
      <c r="C45" s="369"/>
      <c r="D45" s="369">
        <v>2475.502118</v>
      </c>
      <c r="E45" s="369"/>
      <c r="F45" s="369"/>
      <c r="G45" s="369">
        <v>2767.985634</v>
      </c>
      <c r="H45" s="369"/>
      <c r="I45" s="385"/>
      <c r="J45" s="385">
        <v>45.1445400392083</v>
      </c>
      <c r="K45" s="385"/>
      <c r="L45" s="385"/>
      <c r="M45" s="385">
        <v>51.8517717800787</v>
      </c>
    </row>
    <row r="46" ht="15.75" customHeight="1" spans="1:13">
      <c r="A46" s="365"/>
      <c r="B46" s="370" t="s">
        <v>521</v>
      </c>
      <c r="C46" s="369"/>
      <c r="D46" s="369">
        <v>594.267267</v>
      </c>
      <c r="E46" s="369"/>
      <c r="F46" s="369"/>
      <c r="G46" s="369">
        <v>689.292176</v>
      </c>
      <c r="H46" s="369"/>
      <c r="I46" s="385"/>
      <c r="J46" s="385">
        <v>85.1171333917542</v>
      </c>
      <c r="K46" s="385"/>
      <c r="L46" s="385"/>
      <c r="M46" s="385">
        <v>103.650041321093</v>
      </c>
    </row>
    <row r="47" ht="15.75" customHeight="1" spans="1:13">
      <c r="A47" s="365"/>
      <c r="B47" s="370" t="s">
        <v>512</v>
      </c>
      <c r="C47" s="369"/>
      <c r="D47" s="369">
        <v>10890.55131</v>
      </c>
      <c r="E47" s="369"/>
      <c r="F47" s="369"/>
      <c r="G47" s="369">
        <v>11125.327128</v>
      </c>
      <c r="H47" s="369"/>
      <c r="I47" s="385"/>
      <c r="J47" s="385">
        <v>91.5586099650525</v>
      </c>
      <c r="K47" s="385"/>
      <c r="L47" s="385"/>
      <c r="M47" s="385">
        <v>103.549491603807</v>
      </c>
    </row>
    <row r="48" ht="15.75" customHeight="1" spans="1:17">
      <c r="A48" s="365"/>
      <c r="B48" s="370" t="s">
        <v>513</v>
      </c>
      <c r="C48" s="369"/>
      <c r="D48" s="369">
        <v>685.232726</v>
      </c>
      <c r="E48" s="369"/>
      <c r="F48" s="369"/>
      <c r="G48" s="369">
        <v>726.001383</v>
      </c>
      <c r="H48" s="369"/>
      <c r="I48" s="385"/>
      <c r="J48" s="385">
        <v>111.793069634158</v>
      </c>
      <c r="K48" s="385"/>
      <c r="L48" s="385"/>
      <c r="M48" s="385">
        <v>119.101845930402</v>
      </c>
      <c r="N48" s="376"/>
      <c r="Q48" s="376"/>
    </row>
    <row r="49" ht="15.75" customHeight="1" spans="1:13">
      <c r="A49" s="365"/>
      <c r="B49" s="370" t="s">
        <v>257</v>
      </c>
      <c r="C49" s="369"/>
      <c r="D49" s="369">
        <v>1474.417663</v>
      </c>
      <c r="E49" s="369"/>
      <c r="F49" s="369"/>
      <c r="G49" s="369">
        <v>1817.72353795667</v>
      </c>
      <c r="H49" s="369"/>
      <c r="I49" s="385"/>
      <c r="J49" s="385">
        <v>57.4880419910711</v>
      </c>
      <c r="K49" s="385"/>
      <c r="L49" s="385"/>
      <c r="M49" s="385">
        <v>65.8939864407278</v>
      </c>
    </row>
    <row r="50" ht="15.75" customHeight="1" spans="1:13">
      <c r="A50" s="365"/>
      <c r="B50" s="371" t="s">
        <v>552</v>
      </c>
      <c r="C50" s="369">
        <v>23280</v>
      </c>
      <c r="D50" s="369">
        <v>552.853445</v>
      </c>
      <c r="E50" s="369"/>
      <c r="F50" s="369">
        <v>23601</v>
      </c>
      <c r="G50" s="369">
        <v>612.379788956674</v>
      </c>
      <c r="H50" s="369"/>
      <c r="I50" s="385">
        <v>45.7322463412238</v>
      </c>
      <c r="J50" s="385">
        <v>52.7141582933694</v>
      </c>
      <c r="K50" s="385"/>
      <c r="L50" s="385">
        <v>39.8726157692892</v>
      </c>
      <c r="M50" s="385">
        <v>50.0033799494674</v>
      </c>
    </row>
    <row r="51" ht="15.75" customHeight="1" spans="2:2">
      <c r="B51" s="372" t="s">
        <v>553</v>
      </c>
    </row>
    <row r="52" ht="15.75" customHeight="1" spans="7:7">
      <c r="G52" s="376"/>
    </row>
  </sheetData>
  <mergeCells count="15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A9:B9"/>
    <mergeCell ref="A12:B12"/>
    <mergeCell ref="H4:H5"/>
  </mergeCells>
  <pageMargins left="0.748031496062992" right="0.17" top="0.7" bottom="0.33" header="0.433070866141732" footer="0.2"/>
  <pageSetup paperSize="9" fitToHeight="0" orientation="portrait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workbookViewId="0">
      <selection activeCell="J22" sqref="J22"/>
    </sheetView>
  </sheetViews>
  <sheetFormatPr defaultColWidth="7.85833333333333" defaultRowHeight="12"/>
  <cols>
    <col min="1" max="1" width="31.7083333333333" style="324" customWidth="1"/>
    <col min="2" max="4" width="8.28333333333333" style="324" customWidth="1"/>
    <col min="5" max="6" width="12.2833333333333" style="324" customWidth="1"/>
    <col min="7" max="7" width="9.85833333333333" style="324" customWidth="1"/>
    <col min="8" max="229" width="7.85833333333333" style="324"/>
    <col min="230" max="230" width="1.70833333333333" style="324" customWidth="1"/>
    <col min="231" max="231" width="31.5666666666667" style="324" customWidth="1"/>
    <col min="232" max="237" width="8.14166666666667" style="324" customWidth="1"/>
    <col min="238" max="485" width="7.85833333333333" style="324"/>
    <col min="486" max="486" width="1.70833333333333" style="324" customWidth="1"/>
    <col min="487" max="487" width="31.5666666666667" style="324" customWidth="1"/>
    <col min="488" max="493" width="8.14166666666667" style="324" customWidth="1"/>
    <col min="494" max="741" width="7.85833333333333" style="324"/>
    <col min="742" max="742" width="1.70833333333333" style="324" customWidth="1"/>
    <col min="743" max="743" width="31.5666666666667" style="324" customWidth="1"/>
    <col min="744" max="749" width="8.14166666666667" style="324" customWidth="1"/>
    <col min="750" max="997" width="7.85833333333333" style="324"/>
    <col min="998" max="998" width="1.70833333333333" style="324" customWidth="1"/>
    <col min="999" max="999" width="31.5666666666667" style="324" customWidth="1"/>
    <col min="1000" max="1005" width="8.14166666666667" style="324" customWidth="1"/>
    <col min="1006" max="1253" width="7.85833333333333" style="324"/>
    <col min="1254" max="1254" width="1.70833333333333" style="324" customWidth="1"/>
    <col min="1255" max="1255" width="31.5666666666667" style="324" customWidth="1"/>
    <col min="1256" max="1261" width="8.14166666666667" style="324" customWidth="1"/>
    <col min="1262" max="1509" width="7.85833333333333" style="324"/>
    <col min="1510" max="1510" width="1.70833333333333" style="324" customWidth="1"/>
    <col min="1511" max="1511" width="31.5666666666667" style="324" customWidth="1"/>
    <col min="1512" max="1517" width="8.14166666666667" style="324" customWidth="1"/>
    <col min="1518" max="1765" width="7.85833333333333" style="324"/>
    <col min="1766" max="1766" width="1.70833333333333" style="324" customWidth="1"/>
    <col min="1767" max="1767" width="31.5666666666667" style="324" customWidth="1"/>
    <col min="1768" max="1773" width="8.14166666666667" style="324" customWidth="1"/>
    <col min="1774" max="2021" width="7.85833333333333" style="324"/>
    <col min="2022" max="2022" width="1.70833333333333" style="324" customWidth="1"/>
    <col min="2023" max="2023" width="31.5666666666667" style="324" customWidth="1"/>
    <col min="2024" max="2029" width="8.14166666666667" style="324" customWidth="1"/>
    <col min="2030" max="2277" width="7.85833333333333" style="324"/>
    <col min="2278" max="2278" width="1.70833333333333" style="324" customWidth="1"/>
    <col min="2279" max="2279" width="31.5666666666667" style="324" customWidth="1"/>
    <col min="2280" max="2285" width="8.14166666666667" style="324" customWidth="1"/>
    <col min="2286" max="2533" width="7.85833333333333" style="324"/>
    <col min="2534" max="2534" width="1.70833333333333" style="324" customWidth="1"/>
    <col min="2535" max="2535" width="31.5666666666667" style="324" customWidth="1"/>
    <col min="2536" max="2541" width="8.14166666666667" style="324" customWidth="1"/>
    <col min="2542" max="2789" width="7.85833333333333" style="324"/>
    <col min="2790" max="2790" width="1.70833333333333" style="324" customWidth="1"/>
    <col min="2791" max="2791" width="31.5666666666667" style="324" customWidth="1"/>
    <col min="2792" max="2797" width="8.14166666666667" style="324" customWidth="1"/>
    <col min="2798" max="3045" width="7.85833333333333" style="324"/>
    <col min="3046" max="3046" width="1.70833333333333" style="324" customWidth="1"/>
    <col min="3047" max="3047" width="31.5666666666667" style="324" customWidth="1"/>
    <col min="3048" max="3053" width="8.14166666666667" style="324" customWidth="1"/>
    <col min="3054" max="3301" width="7.85833333333333" style="324"/>
    <col min="3302" max="3302" width="1.70833333333333" style="324" customWidth="1"/>
    <col min="3303" max="3303" width="31.5666666666667" style="324" customWidth="1"/>
    <col min="3304" max="3309" width="8.14166666666667" style="324" customWidth="1"/>
    <col min="3310" max="3557" width="7.85833333333333" style="324"/>
    <col min="3558" max="3558" width="1.70833333333333" style="324" customWidth="1"/>
    <col min="3559" max="3559" width="31.5666666666667" style="324" customWidth="1"/>
    <col min="3560" max="3565" width="8.14166666666667" style="324" customWidth="1"/>
    <col min="3566" max="3813" width="7.85833333333333" style="324"/>
    <col min="3814" max="3814" width="1.70833333333333" style="324" customWidth="1"/>
    <col min="3815" max="3815" width="31.5666666666667" style="324" customWidth="1"/>
    <col min="3816" max="3821" width="8.14166666666667" style="324" customWidth="1"/>
    <col min="3822" max="4069" width="7.85833333333333" style="324"/>
    <col min="4070" max="4070" width="1.70833333333333" style="324" customWidth="1"/>
    <col min="4071" max="4071" width="31.5666666666667" style="324" customWidth="1"/>
    <col min="4072" max="4077" width="8.14166666666667" style="324" customWidth="1"/>
    <col min="4078" max="4325" width="7.85833333333333" style="324"/>
    <col min="4326" max="4326" width="1.70833333333333" style="324" customWidth="1"/>
    <col min="4327" max="4327" width="31.5666666666667" style="324" customWidth="1"/>
    <col min="4328" max="4333" width="8.14166666666667" style="324" customWidth="1"/>
    <col min="4334" max="4581" width="7.85833333333333" style="324"/>
    <col min="4582" max="4582" width="1.70833333333333" style="324" customWidth="1"/>
    <col min="4583" max="4583" width="31.5666666666667" style="324" customWidth="1"/>
    <col min="4584" max="4589" width="8.14166666666667" style="324" customWidth="1"/>
    <col min="4590" max="4837" width="7.85833333333333" style="324"/>
    <col min="4838" max="4838" width="1.70833333333333" style="324" customWidth="1"/>
    <col min="4839" max="4839" width="31.5666666666667" style="324" customWidth="1"/>
    <col min="4840" max="4845" width="8.14166666666667" style="324" customWidth="1"/>
    <col min="4846" max="5093" width="7.85833333333333" style="324"/>
    <col min="5094" max="5094" width="1.70833333333333" style="324" customWidth="1"/>
    <col min="5095" max="5095" width="31.5666666666667" style="324" customWidth="1"/>
    <col min="5096" max="5101" width="8.14166666666667" style="324" customWidth="1"/>
    <col min="5102" max="5349" width="7.85833333333333" style="324"/>
    <col min="5350" max="5350" width="1.70833333333333" style="324" customWidth="1"/>
    <col min="5351" max="5351" width="31.5666666666667" style="324" customWidth="1"/>
    <col min="5352" max="5357" width="8.14166666666667" style="324" customWidth="1"/>
    <col min="5358" max="5605" width="7.85833333333333" style="324"/>
    <col min="5606" max="5606" width="1.70833333333333" style="324" customWidth="1"/>
    <col min="5607" max="5607" width="31.5666666666667" style="324" customWidth="1"/>
    <col min="5608" max="5613" width="8.14166666666667" style="324" customWidth="1"/>
    <col min="5614" max="5861" width="7.85833333333333" style="324"/>
    <col min="5862" max="5862" width="1.70833333333333" style="324" customWidth="1"/>
    <col min="5863" max="5863" width="31.5666666666667" style="324" customWidth="1"/>
    <col min="5864" max="5869" width="8.14166666666667" style="324" customWidth="1"/>
    <col min="5870" max="6117" width="7.85833333333333" style="324"/>
    <col min="6118" max="6118" width="1.70833333333333" style="324" customWidth="1"/>
    <col min="6119" max="6119" width="31.5666666666667" style="324" customWidth="1"/>
    <col min="6120" max="6125" width="8.14166666666667" style="324" customWidth="1"/>
    <col min="6126" max="6373" width="7.85833333333333" style="324"/>
    <col min="6374" max="6374" width="1.70833333333333" style="324" customWidth="1"/>
    <col min="6375" max="6375" width="31.5666666666667" style="324" customWidth="1"/>
    <col min="6376" max="6381" width="8.14166666666667" style="324" customWidth="1"/>
    <col min="6382" max="6629" width="7.85833333333333" style="324"/>
    <col min="6630" max="6630" width="1.70833333333333" style="324" customWidth="1"/>
    <col min="6631" max="6631" width="31.5666666666667" style="324" customWidth="1"/>
    <col min="6632" max="6637" width="8.14166666666667" style="324" customWidth="1"/>
    <col min="6638" max="6885" width="7.85833333333333" style="324"/>
    <col min="6886" max="6886" width="1.70833333333333" style="324" customWidth="1"/>
    <col min="6887" max="6887" width="31.5666666666667" style="324" customWidth="1"/>
    <col min="6888" max="6893" width="8.14166666666667" style="324" customWidth="1"/>
    <col min="6894" max="7141" width="7.85833333333333" style="324"/>
    <col min="7142" max="7142" width="1.70833333333333" style="324" customWidth="1"/>
    <col min="7143" max="7143" width="31.5666666666667" style="324" customWidth="1"/>
    <col min="7144" max="7149" width="8.14166666666667" style="324" customWidth="1"/>
    <col min="7150" max="7397" width="7.85833333333333" style="324"/>
    <col min="7398" max="7398" width="1.70833333333333" style="324" customWidth="1"/>
    <col min="7399" max="7399" width="31.5666666666667" style="324" customWidth="1"/>
    <col min="7400" max="7405" width="8.14166666666667" style="324" customWidth="1"/>
    <col min="7406" max="7653" width="7.85833333333333" style="324"/>
    <col min="7654" max="7654" width="1.70833333333333" style="324" customWidth="1"/>
    <col min="7655" max="7655" width="31.5666666666667" style="324" customWidth="1"/>
    <col min="7656" max="7661" width="8.14166666666667" style="324" customWidth="1"/>
    <col min="7662" max="7909" width="7.85833333333333" style="324"/>
    <col min="7910" max="7910" width="1.70833333333333" style="324" customWidth="1"/>
    <col min="7911" max="7911" width="31.5666666666667" style="324" customWidth="1"/>
    <col min="7912" max="7917" width="8.14166666666667" style="324" customWidth="1"/>
    <col min="7918" max="8165" width="7.85833333333333" style="324"/>
    <col min="8166" max="8166" width="1.70833333333333" style="324" customWidth="1"/>
    <col min="8167" max="8167" width="31.5666666666667" style="324" customWidth="1"/>
    <col min="8168" max="8173" width="8.14166666666667" style="324" customWidth="1"/>
    <col min="8174" max="8421" width="7.85833333333333" style="324"/>
    <col min="8422" max="8422" width="1.70833333333333" style="324" customWidth="1"/>
    <col min="8423" max="8423" width="31.5666666666667" style="324" customWidth="1"/>
    <col min="8424" max="8429" width="8.14166666666667" style="324" customWidth="1"/>
    <col min="8430" max="8677" width="7.85833333333333" style="324"/>
    <col min="8678" max="8678" width="1.70833333333333" style="324" customWidth="1"/>
    <col min="8679" max="8679" width="31.5666666666667" style="324" customWidth="1"/>
    <col min="8680" max="8685" width="8.14166666666667" style="324" customWidth="1"/>
    <col min="8686" max="8933" width="7.85833333333333" style="324"/>
    <col min="8934" max="8934" width="1.70833333333333" style="324" customWidth="1"/>
    <col min="8935" max="8935" width="31.5666666666667" style="324" customWidth="1"/>
    <col min="8936" max="8941" width="8.14166666666667" style="324" customWidth="1"/>
    <col min="8942" max="9189" width="7.85833333333333" style="324"/>
    <col min="9190" max="9190" width="1.70833333333333" style="324" customWidth="1"/>
    <col min="9191" max="9191" width="31.5666666666667" style="324" customWidth="1"/>
    <col min="9192" max="9197" width="8.14166666666667" style="324" customWidth="1"/>
    <col min="9198" max="9445" width="7.85833333333333" style="324"/>
    <col min="9446" max="9446" width="1.70833333333333" style="324" customWidth="1"/>
    <col min="9447" max="9447" width="31.5666666666667" style="324" customWidth="1"/>
    <col min="9448" max="9453" width="8.14166666666667" style="324" customWidth="1"/>
    <col min="9454" max="9701" width="7.85833333333333" style="324"/>
    <col min="9702" max="9702" width="1.70833333333333" style="324" customWidth="1"/>
    <col min="9703" max="9703" width="31.5666666666667" style="324" customWidth="1"/>
    <col min="9704" max="9709" width="8.14166666666667" style="324" customWidth="1"/>
    <col min="9710" max="9957" width="7.85833333333333" style="324"/>
    <col min="9958" max="9958" width="1.70833333333333" style="324" customWidth="1"/>
    <col min="9959" max="9959" width="31.5666666666667" style="324" customWidth="1"/>
    <col min="9960" max="9965" width="8.14166666666667" style="324" customWidth="1"/>
    <col min="9966" max="10213" width="7.85833333333333" style="324"/>
    <col min="10214" max="10214" width="1.70833333333333" style="324" customWidth="1"/>
    <col min="10215" max="10215" width="31.5666666666667" style="324" customWidth="1"/>
    <col min="10216" max="10221" width="8.14166666666667" style="324" customWidth="1"/>
    <col min="10222" max="10469" width="7.85833333333333" style="324"/>
    <col min="10470" max="10470" width="1.70833333333333" style="324" customWidth="1"/>
    <col min="10471" max="10471" width="31.5666666666667" style="324" customWidth="1"/>
    <col min="10472" max="10477" width="8.14166666666667" style="324" customWidth="1"/>
    <col min="10478" max="10725" width="7.85833333333333" style="324"/>
    <col min="10726" max="10726" width="1.70833333333333" style="324" customWidth="1"/>
    <col min="10727" max="10727" width="31.5666666666667" style="324" customWidth="1"/>
    <col min="10728" max="10733" width="8.14166666666667" style="324" customWidth="1"/>
    <col min="10734" max="10981" width="7.85833333333333" style="324"/>
    <col min="10982" max="10982" width="1.70833333333333" style="324" customWidth="1"/>
    <col min="10983" max="10983" width="31.5666666666667" style="324" customWidth="1"/>
    <col min="10984" max="10989" width="8.14166666666667" style="324" customWidth="1"/>
    <col min="10990" max="11237" width="7.85833333333333" style="324"/>
    <col min="11238" max="11238" width="1.70833333333333" style="324" customWidth="1"/>
    <col min="11239" max="11239" width="31.5666666666667" style="324" customWidth="1"/>
    <col min="11240" max="11245" width="8.14166666666667" style="324" customWidth="1"/>
    <col min="11246" max="11493" width="7.85833333333333" style="324"/>
    <col min="11494" max="11494" width="1.70833333333333" style="324" customWidth="1"/>
    <col min="11495" max="11495" width="31.5666666666667" style="324" customWidth="1"/>
    <col min="11496" max="11501" width="8.14166666666667" style="324" customWidth="1"/>
    <col min="11502" max="11749" width="7.85833333333333" style="324"/>
    <col min="11750" max="11750" width="1.70833333333333" style="324" customWidth="1"/>
    <col min="11751" max="11751" width="31.5666666666667" style="324" customWidth="1"/>
    <col min="11752" max="11757" width="8.14166666666667" style="324" customWidth="1"/>
    <col min="11758" max="12005" width="7.85833333333333" style="324"/>
    <col min="12006" max="12006" width="1.70833333333333" style="324" customWidth="1"/>
    <col min="12007" max="12007" width="31.5666666666667" style="324" customWidth="1"/>
    <col min="12008" max="12013" width="8.14166666666667" style="324" customWidth="1"/>
    <col min="12014" max="12261" width="7.85833333333333" style="324"/>
    <col min="12262" max="12262" width="1.70833333333333" style="324" customWidth="1"/>
    <col min="12263" max="12263" width="31.5666666666667" style="324" customWidth="1"/>
    <col min="12264" max="12269" width="8.14166666666667" style="324" customWidth="1"/>
    <col min="12270" max="12517" width="7.85833333333333" style="324"/>
    <col min="12518" max="12518" width="1.70833333333333" style="324" customWidth="1"/>
    <col min="12519" max="12519" width="31.5666666666667" style="324" customWidth="1"/>
    <col min="12520" max="12525" width="8.14166666666667" style="324" customWidth="1"/>
    <col min="12526" max="12773" width="7.85833333333333" style="324"/>
    <col min="12774" max="12774" width="1.70833333333333" style="324" customWidth="1"/>
    <col min="12775" max="12775" width="31.5666666666667" style="324" customWidth="1"/>
    <col min="12776" max="12781" width="8.14166666666667" style="324" customWidth="1"/>
    <col min="12782" max="13029" width="7.85833333333333" style="324"/>
    <col min="13030" max="13030" width="1.70833333333333" style="324" customWidth="1"/>
    <col min="13031" max="13031" width="31.5666666666667" style="324" customWidth="1"/>
    <col min="13032" max="13037" width="8.14166666666667" style="324" customWidth="1"/>
    <col min="13038" max="13285" width="7.85833333333333" style="324"/>
    <col min="13286" max="13286" width="1.70833333333333" style="324" customWidth="1"/>
    <col min="13287" max="13287" width="31.5666666666667" style="324" customWidth="1"/>
    <col min="13288" max="13293" width="8.14166666666667" style="324" customWidth="1"/>
    <col min="13294" max="13541" width="7.85833333333333" style="324"/>
    <col min="13542" max="13542" width="1.70833333333333" style="324" customWidth="1"/>
    <col min="13543" max="13543" width="31.5666666666667" style="324" customWidth="1"/>
    <col min="13544" max="13549" width="8.14166666666667" style="324" customWidth="1"/>
    <col min="13550" max="13797" width="7.85833333333333" style="324"/>
    <col min="13798" max="13798" width="1.70833333333333" style="324" customWidth="1"/>
    <col min="13799" max="13799" width="31.5666666666667" style="324" customWidth="1"/>
    <col min="13800" max="13805" width="8.14166666666667" style="324" customWidth="1"/>
    <col min="13806" max="14053" width="7.85833333333333" style="324"/>
    <col min="14054" max="14054" width="1.70833333333333" style="324" customWidth="1"/>
    <col min="14055" max="14055" width="31.5666666666667" style="324" customWidth="1"/>
    <col min="14056" max="14061" width="8.14166666666667" style="324" customWidth="1"/>
    <col min="14062" max="14309" width="7.85833333333333" style="324"/>
    <col min="14310" max="14310" width="1.70833333333333" style="324" customWidth="1"/>
    <col min="14311" max="14311" width="31.5666666666667" style="324" customWidth="1"/>
    <col min="14312" max="14317" width="8.14166666666667" style="324" customWidth="1"/>
    <col min="14318" max="14565" width="7.85833333333333" style="324"/>
    <col min="14566" max="14566" width="1.70833333333333" style="324" customWidth="1"/>
    <col min="14567" max="14567" width="31.5666666666667" style="324" customWidth="1"/>
    <col min="14568" max="14573" width="8.14166666666667" style="324" customWidth="1"/>
    <col min="14574" max="14821" width="7.85833333333333" style="324"/>
    <col min="14822" max="14822" width="1.70833333333333" style="324" customWidth="1"/>
    <col min="14823" max="14823" width="31.5666666666667" style="324" customWidth="1"/>
    <col min="14824" max="14829" width="8.14166666666667" style="324" customWidth="1"/>
    <col min="14830" max="15077" width="7.85833333333333" style="324"/>
    <col min="15078" max="15078" width="1.70833333333333" style="324" customWidth="1"/>
    <col min="15079" max="15079" width="31.5666666666667" style="324" customWidth="1"/>
    <col min="15080" max="15085" width="8.14166666666667" style="324" customWidth="1"/>
    <col min="15086" max="15333" width="7.85833333333333" style="324"/>
    <col min="15334" max="15334" width="1.70833333333333" style="324" customWidth="1"/>
    <col min="15335" max="15335" width="31.5666666666667" style="324" customWidth="1"/>
    <col min="15336" max="15341" width="8.14166666666667" style="324" customWidth="1"/>
    <col min="15342" max="15589" width="7.85833333333333" style="324"/>
    <col min="15590" max="15590" width="1.70833333333333" style="324" customWidth="1"/>
    <col min="15591" max="15591" width="31.5666666666667" style="324" customWidth="1"/>
    <col min="15592" max="15597" width="8.14166666666667" style="324" customWidth="1"/>
    <col min="15598" max="15845" width="7.85833333333333" style="324"/>
    <col min="15846" max="15846" width="1.70833333333333" style="324" customWidth="1"/>
    <col min="15847" max="15847" width="31.5666666666667" style="324" customWidth="1"/>
    <col min="15848" max="15853" width="8.14166666666667" style="324" customWidth="1"/>
    <col min="15854" max="16101" width="7.85833333333333" style="324"/>
    <col min="16102" max="16102" width="1.70833333333333" style="324" customWidth="1"/>
    <col min="16103" max="16103" width="31.5666666666667" style="324" customWidth="1"/>
    <col min="16104" max="16109" width="8.14166666666667" style="324" customWidth="1"/>
    <col min="16110" max="16384" width="7.85833333333333" style="324"/>
  </cols>
  <sheetData>
    <row r="1" s="322" customFormat="1" ht="20.1" customHeight="1" spans="1:1">
      <c r="A1" s="325" t="s">
        <v>554</v>
      </c>
    </row>
    <row r="2" ht="20.1" customHeight="1" spans="1:5">
      <c r="A2" s="326"/>
      <c r="B2" s="326"/>
      <c r="C2" s="326"/>
      <c r="D2" s="326"/>
      <c r="E2" s="326"/>
    </row>
    <row r="3" ht="20.1" customHeight="1" spans="6:7">
      <c r="F3" s="340"/>
      <c r="G3" s="340" t="s">
        <v>439</v>
      </c>
    </row>
    <row r="4" ht="28.5" customHeight="1" spans="1:7">
      <c r="A4" s="327"/>
      <c r="B4" s="328" t="s">
        <v>73</v>
      </c>
      <c r="C4" s="328" t="s">
        <v>27</v>
      </c>
      <c r="D4" s="328" t="s">
        <v>124</v>
      </c>
      <c r="E4" s="341" t="s">
        <v>67</v>
      </c>
      <c r="F4" s="341"/>
      <c r="G4" s="1044" t="s">
        <v>160</v>
      </c>
    </row>
    <row r="5" ht="20.1" customHeight="1" spans="2:7">
      <c r="B5" s="329" t="s">
        <v>30</v>
      </c>
      <c r="C5" s="329" t="s">
        <v>31</v>
      </c>
      <c r="D5" s="329" t="s">
        <v>213</v>
      </c>
      <c r="E5" s="329" t="s">
        <v>33</v>
      </c>
      <c r="F5" s="329" t="s">
        <v>34</v>
      </c>
      <c r="G5" s="329" t="s">
        <v>130</v>
      </c>
    </row>
    <row r="6" ht="20.1" customHeight="1" spans="2:7">
      <c r="B6" s="175" t="s">
        <v>36</v>
      </c>
      <c r="C6" s="175" t="s">
        <v>36</v>
      </c>
      <c r="D6" s="175" t="s">
        <v>36</v>
      </c>
      <c r="E6" s="175" t="s">
        <v>36</v>
      </c>
      <c r="F6" s="175" t="s">
        <v>36</v>
      </c>
      <c r="G6" s="175" t="s">
        <v>36</v>
      </c>
    </row>
    <row r="7" ht="20.1" customHeight="1" spans="2:7">
      <c r="B7" s="176">
        <v>2023</v>
      </c>
      <c r="C7" s="176">
        <v>2023</v>
      </c>
      <c r="D7" s="176">
        <v>2023</v>
      </c>
      <c r="E7" s="176">
        <v>2023</v>
      </c>
      <c r="F7" s="176">
        <v>2023</v>
      </c>
      <c r="G7" s="176">
        <v>2022</v>
      </c>
    </row>
    <row r="8" ht="20.1" customHeight="1" spans="2:7">
      <c r="B8" s="175"/>
      <c r="C8" s="175"/>
      <c r="D8" s="175"/>
      <c r="E8" s="175"/>
      <c r="F8" s="175"/>
      <c r="G8" s="175"/>
    </row>
    <row r="9" s="323" customFormat="1" ht="20.1" customHeight="1" spans="1:7">
      <c r="A9" s="330" t="s">
        <v>555</v>
      </c>
      <c r="B9" s="331">
        <v>5082</v>
      </c>
      <c r="C9" s="331">
        <v>5413</v>
      </c>
      <c r="D9" s="331">
        <v>19594</v>
      </c>
      <c r="E9" s="343">
        <v>124.926253687316</v>
      </c>
      <c r="F9" s="343">
        <v>115.219242230736</v>
      </c>
      <c r="G9" s="344">
        <v>144.860360591664</v>
      </c>
    </row>
    <row r="10" ht="20.1" customHeight="1" spans="1:7">
      <c r="A10" s="332" t="s">
        <v>556</v>
      </c>
      <c r="B10" s="333">
        <v>1400</v>
      </c>
      <c r="C10" s="334">
        <v>1450</v>
      </c>
      <c r="D10" s="333">
        <v>5500</v>
      </c>
      <c r="E10" s="345">
        <v>82.3529411764706</v>
      </c>
      <c r="F10" s="345">
        <v>80.5555555555556</v>
      </c>
      <c r="G10" s="345">
        <v>98.2142857142857</v>
      </c>
    </row>
    <row r="11" ht="20.1" customHeight="1" spans="1:7">
      <c r="A11" s="332" t="s">
        <v>557</v>
      </c>
      <c r="B11" s="333">
        <v>156</v>
      </c>
      <c r="C11" s="334">
        <v>160</v>
      </c>
      <c r="D11" s="333">
        <v>593</v>
      </c>
      <c r="E11" s="345">
        <v>101.298701298701</v>
      </c>
      <c r="F11" s="345">
        <v>120.300751879699</v>
      </c>
      <c r="G11" s="345">
        <v>122.02824902423</v>
      </c>
    </row>
    <row r="12" ht="20.1" customHeight="1" spans="1:7">
      <c r="A12" s="332" t="s">
        <v>558</v>
      </c>
      <c r="B12" s="333">
        <v>2328</v>
      </c>
      <c r="C12" s="334">
        <v>2570</v>
      </c>
      <c r="D12" s="333">
        <v>9158</v>
      </c>
      <c r="E12" s="345">
        <v>225.581395348837</v>
      </c>
      <c r="F12" s="345">
        <v>169.078947368421</v>
      </c>
      <c r="G12" s="345">
        <v>285.919450515142</v>
      </c>
    </row>
    <row r="13" ht="20.1" customHeight="1" spans="1:7">
      <c r="A13" s="332" t="s">
        <v>559</v>
      </c>
      <c r="B13" s="333">
        <v>48</v>
      </c>
      <c r="C13" s="334">
        <v>50</v>
      </c>
      <c r="D13" s="333">
        <v>193</v>
      </c>
      <c r="E13" s="346">
        <v>109.090909090909</v>
      </c>
      <c r="F13" s="346">
        <v>108.695652173913</v>
      </c>
      <c r="G13" s="346">
        <v>108.426966292135</v>
      </c>
    </row>
    <row r="14" ht="20.1" customHeight="1" spans="1:7">
      <c r="A14" s="332" t="s">
        <v>560</v>
      </c>
      <c r="B14" s="333">
        <v>28</v>
      </c>
      <c r="C14" s="334">
        <v>30</v>
      </c>
      <c r="D14" s="333">
        <v>109</v>
      </c>
      <c r="E14" s="345">
        <v>127.272727272727</v>
      </c>
      <c r="F14" s="345">
        <v>130.434782608696</v>
      </c>
      <c r="G14" s="345">
        <v>139.74358974359</v>
      </c>
    </row>
    <row r="15" ht="20.1" customHeight="1" spans="1:7">
      <c r="A15" s="332" t="s">
        <v>561</v>
      </c>
      <c r="B15" s="333">
        <v>52</v>
      </c>
      <c r="C15" s="334">
        <v>53</v>
      </c>
      <c r="D15" s="333">
        <v>206</v>
      </c>
      <c r="E15" s="346">
        <v>110.63829787234</v>
      </c>
      <c r="F15" s="346">
        <v>110.416666666667</v>
      </c>
      <c r="G15" s="346">
        <v>114.444444444444</v>
      </c>
    </row>
    <row r="16" ht="20.1" customHeight="1" spans="1:7">
      <c r="A16" s="332" t="s">
        <v>562</v>
      </c>
      <c r="B16" s="333">
        <v>1070</v>
      </c>
      <c r="C16" s="333">
        <v>1100</v>
      </c>
      <c r="D16" s="333">
        <v>3835</v>
      </c>
      <c r="E16" s="347">
        <v>100.093545369504</v>
      </c>
      <c r="F16" s="347">
        <v>97.5177304964539</v>
      </c>
      <c r="G16" s="347">
        <v>100.889817393996</v>
      </c>
    </row>
    <row r="17" s="323" customFormat="1" ht="20.1" customHeight="1" spans="1:10">
      <c r="A17" s="330" t="s">
        <v>563</v>
      </c>
      <c r="B17" s="323">
        <v>7801</v>
      </c>
      <c r="C17" s="323">
        <v>8065</v>
      </c>
      <c r="D17" s="331">
        <v>29059</v>
      </c>
      <c r="E17" s="343">
        <v>105.977448716207</v>
      </c>
      <c r="F17" s="344">
        <v>120.373134328358</v>
      </c>
      <c r="G17" s="344">
        <v>105.944050622792</v>
      </c>
      <c r="H17" s="344"/>
      <c r="I17" s="344"/>
      <c r="J17" s="344"/>
    </row>
    <row r="18" ht="20.1" customHeight="1" spans="1:8">
      <c r="A18" s="332" t="s">
        <v>558</v>
      </c>
      <c r="B18" s="333">
        <v>2300</v>
      </c>
      <c r="C18" s="333">
        <v>2320</v>
      </c>
      <c r="D18" s="333">
        <v>7825</v>
      </c>
      <c r="E18" s="346">
        <v>103.603603603604</v>
      </c>
      <c r="F18" s="347">
        <v>132.571428571429</v>
      </c>
      <c r="G18" s="347">
        <v>117.316341829085</v>
      </c>
      <c r="H18" s="347"/>
    </row>
    <row r="19" ht="20.1" customHeight="1" spans="1:7">
      <c r="A19" s="332" t="s">
        <v>556</v>
      </c>
      <c r="B19" s="333">
        <v>3310</v>
      </c>
      <c r="C19" s="333">
        <v>3480</v>
      </c>
      <c r="D19" s="333">
        <v>12590</v>
      </c>
      <c r="E19" s="346">
        <v>104.813172894237</v>
      </c>
      <c r="F19" s="347">
        <v>117.806364251862</v>
      </c>
      <c r="G19" s="347">
        <v>99.5886726783737</v>
      </c>
    </row>
    <row r="20" ht="20.1" customHeight="1" spans="1:7">
      <c r="A20" s="335" t="s">
        <v>564</v>
      </c>
      <c r="B20" s="336">
        <v>2497</v>
      </c>
      <c r="C20" s="336">
        <v>2636</v>
      </c>
      <c r="D20" s="336">
        <v>9576</v>
      </c>
      <c r="E20" s="348">
        <v>94.5833333333333</v>
      </c>
      <c r="F20" s="349">
        <v>108.210180623974</v>
      </c>
      <c r="G20" s="349">
        <v>91.2521440823328</v>
      </c>
    </row>
    <row r="21" ht="20.1" customHeight="1" spans="1:7">
      <c r="A21" s="332" t="s">
        <v>557</v>
      </c>
      <c r="B21" s="324">
        <v>121</v>
      </c>
      <c r="C21" s="324">
        <v>120</v>
      </c>
      <c r="D21" s="333">
        <v>419</v>
      </c>
      <c r="E21" s="346">
        <v>101.680672268908</v>
      </c>
      <c r="F21" s="347">
        <v>87.5912408759124</v>
      </c>
      <c r="G21" s="347">
        <v>94.2359871658637</v>
      </c>
    </row>
    <row r="22" ht="20.1" customHeight="1" spans="1:7">
      <c r="A22" s="332" t="s">
        <v>559</v>
      </c>
      <c r="B22" s="324">
        <v>79</v>
      </c>
      <c r="C22" s="324">
        <v>80</v>
      </c>
      <c r="D22" s="333">
        <v>312</v>
      </c>
      <c r="E22" s="346">
        <v>106.756756756757</v>
      </c>
      <c r="F22" s="347">
        <v>106.666666666667</v>
      </c>
      <c r="G22" s="347">
        <v>106.849315068493</v>
      </c>
    </row>
    <row r="23" ht="20.1" customHeight="1" spans="1:7">
      <c r="A23" s="332" t="s">
        <v>560</v>
      </c>
      <c r="B23" s="324">
        <v>235</v>
      </c>
      <c r="C23" s="324">
        <v>244</v>
      </c>
      <c r="D23" s="333">
        <v>889</v>
      </c>
      <c r="E23" s="346">
        <v>98.326359832636</v>
      </c>
      <c r="F23" s="347">
        <v>109.90990990991</v>
      </c>
      <c r="G23" s="347">
        <v>93.3823529411765</v>
      </c>
    </row>
    <row r="24" ht="20.1" customHeight="1" spans="1:7">
      <c r="A24" s="335" t="s">
        <v>565</v>
      </c>
      <c r="B24" s="337">
        <v>209</v>
      </c>
      <c r="C24" s="337">
        <v>220</v>
      </c>
      <c r="D24" s="336">
        <v>800</v>
      </c>
      <c r="E24" s="348">
        <v>95</v>
      </c>
      <c r="F24" s="349">
        <v>108.374384236453</v>
      </c>
      <c r="G24" s="349">
        <v>91.324200913242</v>
      </c>
    </row>
    <row r="25" ht="20.1" customHeight="1" spans="1:7">
      <c r="A25" s="332" t="s">
        <v>561</v>
      </c>
      <c r="B25" s="324">
        <v>56</v>
      </c>
      <c r="C25" s="324">
        <v>61</v>
      </c>
      <c r="D25" s="333">
        <v>224</v>
      </c>
      <c r="E25" s="346">
        <v>109.803921568627</v>
      </c>
      <c r="F25" s="347">
        <v>117.307692307692</v>
      </c>
      <c r="G25" s="347">
        <v>110.891089108911</v>
      </c>
    </row>
    <row r="26" ht="20.1" customHeight="1" spans="1:7">
      <c r="A26" s="332" t="s">
        <v>562</v>
      </c>
      <c r="B26" s="324">
        <v>1700</v>
      </c>
      <c r="C26" s="324">
        <v>1760</v>
      </c>
      <c r="D26" s="333">
        <v>6800</v>
      </c>
      <c r="E26" s="346">
        <v>113.333333333333</v>
      </c>
      <c r="F26" s="347">
        <v>116.556291390728</v>
      </c>
      <c r="G26" s="347">
        <v>109.219402505622</v>
      </c>
    </row>
    <row r="27" ht="20.1" customHeight="1" spans="1:2">
      <c r="A27" s="338"/>
      <c r="B27" s="332"/>
    </row>
    <row r="28" ht="20.1" customHeight="1" spans="1:2">
      <c r="A28" s="338"/>
      <c r="B28" s="332"/>
    </row>
    <row r="29" ht="20.1" customHeight="1" spans="1:2">
      <c r="A29" s="338"/>
      <c r="B29" s="332"/>
    </row>
    <row r="30" ht="20.1" customHeight="1" spans="1:2">
      <c r="A30" s="338"/>
      <c r="B30" s="332"/>
    </row>
    <row r="31" ht="20.1" customHeight="1" spans="1:6">
      <c r="A31" s="338"/>
      <c r="B31" s="332"/>
      <c r="C31" s="339"/>
      <c r="D31" s="339"/>
      <c r="E31" s="350"/>
      <c r="F31" s="350"/>
    </row>
    <row r="32" ht="20.1" customHeight="1" spans="1:6">
      <c r="A32" s="338"/>
      <c r="B32" s="332"/>
      <c r="C32" s="339"/>
      <c r="D32" s="339"/>
      <c r="E32" s="350"/>
      <c r="F32" s="350"/>
    </row>
    <row r="33" ht="20.1" customHeight="1" spans="1:2">
      <c r="A33" s="338"/>
      <c r="B33" s="332"/>
    </row>
    <row r="34" ht="20.1" customHeight="1" spans="1:6">
      <c r="A34" s="338"/>
      <c r="B34" s="332"/>
      <c r="C34" s="339"/>
      <c r="D34" s="339"/>
      <c r="E34" s="350"/>
      <c r="F34" s="350"/>
    </row>
    <row r="35" ht="20.1" customHeight="1" spans="1:2">
      <c r="A35" s="338"/>
      <c r="B35" s="332"/>
    </row>
    <row r="36" ht="20.1" customHeight="1" spans="1:6">
      <c r="A36" s="338"/>
      <c r="B36" s="332"/>
      <c r="C36" s="339"/>
      <c r="D36" s="339"/>
      <c r="E36" s="350"/>
      <c r="F36" s="350"/>
    </row>
    <row r="37" ht="20.1" customHeight="1" spans="1:2">
      <c r="A37" s="338"/>
      <c r="B37" s="332"/>
    </row>
    <row r="38" ht="20.1" customHeight="1" spans="1:2">
      <c r="A38" s="338"/>
      <c r="B38" s="332"/>
    </row>
    <row r="39" ht="20.1" customHeight="1" spans="1:2">
      <c r="A39" s="338"/>
      <c r="B39" s="332"/>
    </row>
    <row r="40" ht="20.1" customHeight="1" spans="1:2">
      <c r="A40" s="338"/>
      <c r="B40" s="332"/>
    </row>
    <row r="41" ht="20.1" customHeight="1" spans="1:2">
      <c r="A41" s="338"/>
      <c r="B41" s="332"/>
    </row>
    <row r="42" ht="20.1" customHeight="1" spans="1:2">
      <c r="A42" s="338"/>
      <c r="B42" s="332"/>
    </row>
    <row r="43" ht="20.1" customHeight="1" spans="1:2">
      <c r="A43" s="338"/>
      <c r="B43" s="332"/>
    </row>
    <row r="44" ht="20.1" customHeight="1" spans="1:2">
      <c r="A44" s="338"/>
      <c r="B44" s="332"/>
    </row>
    <row r="45" ht="20.1" customHeight="1" spans="1:2">
      <c r="A45" s="338"/>
      <c r="B45" s="332"/>
    </row>
    <row r="46" ht="20.1" customHeight="1" spans="1:2">
      <c r="A46" s="338"/>
      <c r="B46" s="332"/>
    </row>
    <row r="47" ht="15.95" customHeight="1" spans="1:2">
      <c r="A47" s="338"/>
      <c r="B47" s="332"/>
    </row>
    <row r="48" ht="15.95" customHeight="1" spans="1:2">
      <c r="A48" s="338"/>
      <c r="B48" s="332"/>
    </row>
    <row r="49" ht="15.95" customHeight="1" spans="1:2">
      <c r="A49" s="338"/>
      <c r="B49" s="332"/>
    </row>
    <row r="50" ht="15.95" customHeight="1" spans="1:2">
      <c r="A50" s="338"/>
      <c r="B50" s="332"/>
    </row>
    <row r="51" ht="15.95" customHeight="1" spans="1:2">
      <c r="A51" s="338"/>
      <c r="B51" s="332"/>
    </row>
    <row r="52" ht="15.95" customHeight="1" spans="1:2">
      <c r="A52" s="338"/>
      <c r="B52" s="332"/>
    </row>
    <row r="53" ht="15.95" customHeight="1" spans="1:2">
      <c r="A53" s="338"/>
      <c r="B53" s="332"/>
    </row>
    <row r="54" ht="15.95" customHeight="1" spans="1:2">
      <c r="A54" s="338"/>
      <c r="B54" s="332"/>
    </row>
    <row r="55" ht="15.95" customHeight="1" spans="1:2">
      <c r="A55" s="338"/>
      <c r="B55" s="332"/>
    </row>
    <row r="56" ht="15.95" customHeight="1" spans="1:2">
      <c r="A56" s="338"/>
      <c r="B56" s="332"/>
    </row>
    <row r="57" ht="15.95" customHeight="1" spans="1:2">
      <c r="A57" s="338"/>
      <c r="B57" s="332"/>
    </row>
    <row r="58" ht="15.95" customHeight="1" spans="1:2">
      <c r="A58" s="338"/>
      <c r="B58" s="332"/>
    </row>
    <row r="59" ht="15.95" customHeight="1" spans="1:2">
      <c r="A59" s="338"/>
      <c r="B59" s="332"/>
    </row>
    <row r="60" ht="15.95" customHeight="1" spans="1:2">
      <c r="A60" s="338"/>
      <c r="B60" s="332"/>
    </row>
    <row r="61" ht="15.95" customHeight="1" spans="1:2">
      <c r="A61" s="338"/>
      <c r="B61" s="332"/>
    </row>
    <row r="62" ht="15.95" customHeight="1" spans="1:2">
      <c r="A62" s="338"/>
      <c r="B62" s="332"/>
    </row>
    <row r="63" ht="15.95" customHeight="1" spans="1:2">
      <c r="A63" s="338"/>
      <c r="B63" s="332"/>
    </row>
    <row r="64" ht="15.95" customHeight="1" spans="1:2">
      <c r="A64" s="338"/>
      <c r="B64" s="332"/>
    </row>
    <row r="65" ht="15.95" customHeight="1" spans="1:2">
      <c r="A65" s="338"/>
      <c r="B65" s="332"/>
    </row>
    <row r="66" ht="15.95" customHeight="1" spans="1:2">
      <c r="A66" s="338"/>
      <c r="B66" s="332"/>
    </row>
    <row r="67" ht="15.95" customHeight="1" spans="1:2">
      <c r="A67" s="338"/>
      <c r="B67" s="332"/>
    </row>
    <row r="68" ht="15.95" customHeight="1" spans="1:2">
      <c r="A68" s="338"/>
      <c r="B68" s="332"/>
    </row>
    <row r="69" spans="2:2">
      <c r="B69" s="332"/>
    </row>
  </sheetData>
  <mergeCells count="1">
    <mergeCell ref="E4:F4"/>
  </mergeCells>
  <pageMargins left="0.7" right="0.4" top="0.75" bottom="0.5" header="0.42" footer="0.3"/>
  <pageSetup paperSize="9" orientation="portrait"/>
  <headerFooter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topLeftCell="A3" workbookViewId="0">
      <selection activeCell="G8" sqref="G8"/>
    </sheetView>
  </sheetViews>
  <sheetFormatPr defaultColWidth="9.28333333333333" defaultRowHeight="12.75"/>
  <cols>
    <col min="1" max="1" width="10.5666666666667" style="298" customWidth="1"/>
    <col min="2" max="2" width="21.425" style="298" customWidth="1"/>
    <col min="3" max="3" width="9.70833333333333" style="298" customWidth="1"/>
    <col min="4" max="4" width="9.56666666666667" style="298" customWidth="1"/>
    <col min="5" max="5" width="9.28333333333333" style="298" customWidth="1"/>
    <col min="6" max="6" width="15" style="298" customWidth="1"/>
    <col min="7" max="7" width="10.7083333333333" style="298" customWidth="1"/>
    <col min="8" max="16384" width="9.28333333333333" style="298"/>
  </cols>
  <sheetData>
    <row r="1" ht="20.1" customHeight="1" spans="1:5">
      <c r="A1" s="299" t="s">
        <v>566</v>
      </c>
      <c r="B1" s="201"/>
      <c r="C1" s="300"/>
      <c r="D1" s="300"/>
      <c r="E1" s="300"/>
    </row>
    <row r="2" ht="20.1" customHeight="1" spans="1:5">
      <c r="A2" s="299" t="s">
        <v>567</v>
      </c>
      <c r="B2" s="201"/>
      <c r="C2" s="300"/>
      <c r="D2" s="300"/>
      <c r="E2" s="300"/>
    </row>
    <row r="3" ht="20.1" customHeight="1" spans="1:7">
      <c r="A3" s="203"/>
      <c r="B3" s="203"/>
      <c r="C3" s="203"/>
      <c r="D3" s="203"/>
      <c r="E3" s="311"/>
      <c r="F3" s="311"/>
      <c r="G3" s="202"/>
    </row>
    <row r="4" ht="20.1" customHeight="1" spans="1:7">
      <c r="A4" s="203"/>
      <c r="B4" s="203"/>
      <c r="C4" s="203"/>
      <c r="D4" s="203"/>
      <c r="E4" s="311"/>
      <c r="F4" s="311"/>
      <c r="G4" s="288" t="s">
        <v>156</v>
      </c>
    </row>
    <row r="5" ht="16.15" customHeight="1" spans="1:7">
      <c r="A5" s="205"/>
      <c r="B5" s="205"/>
      <c r="C5" s="206" t="s">
        <v>568</v>
      </c>
      <c r="D5" s="206"/>
      <c r="E5" s="206"/>
      <c r="F5" s="312" t="s">
        <v>569</v>
      </c>
      <c r="G5" s="313" t="s">
        <v>160</v>
      </c>
    </row>
    <row r="6" ht="16.15" customHeight="1" spans="1:7">
      <c r="A6" s="203"/>
      <c r="B6" s="203"/>
      <c r="C6" s="208" t="s">
        <v>570</v>
      </c>
      <c r="D6" s="208" t="s">
        <v>158</v>
      </c>
      <c r="E6" s="208" t="s">
        <v>157</v>
      </c>
      <c r="F6" s="314" t="s">
        <v>161</v>
      </c>
      <c r="G6" s="315" t="s">
        <v>571</v>
      </c>
    </row>
    <row r="7" ht="16.15" customHeight="1" spans="1:7">
      <c r="A7" s="203"/>
      <c r="B7" s="203"/>
      <c r="C7" s="1045" t="s">
        <v>572</v>
      </c>
      <c r="D7" s="208" t="s">
        <v>36</v>
      </c>
      <c r="E7" s="208" t="s">
        <v>36</v>
      </c>
      <c r="F7" s="314" t="s">
        <v>77</v>
      </c>
      <c r="G7" s="314" t="s">
        <v>162</v>
      </c>
    </row>
    <row r="8" ht="16.15" customHeight="1" spans="1:7">
      <c r="A8" s="203"/>
      <c r="B8" s="203"/>
      <c r="C8" s="301"/>
      <c r="D8" s="210">
        <v>2022</v>
      </c>
      <c r="E8" s="210">
        <v>2023</v>
      </c>
      <c r="F8" s="316" t="s">
        <v>78</v>
      </c>
      <c r="G8" s="316"/>
    </row>
    <row r="9" ht="20.1" customHeight="1" spans="1:7">
      <c r="A9" s="302"/>
      <c r="B9" s="302"/>
      <c r="C9" s="302"/>
      <c r="D9" s="302"/>
      <c r="F9" s="317"/>
      <c r="G9" s="317"/>
    </row>
    <row r="10" ht="20.1" customHeight="1" spans="1:7">
      <c r="A10" s="230" t="s">
        <v>573</v>
      </c>
      <c r="B10" s="202"/>
      <c r="C10" s="303">
        <v>113.788785644738</v>
      </c>
      <c r="D10" s="303">
        <v>103.581010773179</v>
      </c>
      <c r="E10" s="303">
        <v>100.1158</v>
      </c>
      <c r="F10" s="318">
        <v>103.540205474667</v>
      </c>
      <c r="G10" s="303">
        <v>103.253861092277</v>
      </c>
    </row>
    <row r="11" ht="20.1" customHeight="1" spans="1:7">
      <c r="A11" s="228" t="s">
        <v>574</v>
      </c>
      <c r="B11" s="228"/>
      <c r="C11" s="304">
        <v>118.014939811906</v>
      </c>
      <c r="D11" s="304">
        <v>102.933111489588</v>
      </c>
      <c r="E11" s="304">
        <v>100.1054</v>
      </c>
      <c r="F11" s="319">
        <v>102.90597879545</v>
      </c>
      <c r="G11" s="226">
        <v>103.442768315894</v>
      </c>
    </row>
    <row r="12" ht="20.1" customHeight="1" spans="1:7">
      <c r="A12" s="305" t="s">
        <v>575</v>
      </c>
      <c r="B12" s="228" t="s">
        <v>576</v>
      </c>
      <c r="C12" s="304">
        <v>129.293112135708</v>
      </c>
      <c r="D12" s="304">
        <v>114.664314883701</v>
      </c>
      <c r="E12" s="304">
        <v>101.7452</v>
      </c>
      <c r="F12" s="319">
        <v>113.074757514628</v>
      </c>
      <c r="G12" s="226">
        <v>106.85002970004</v>
      </c>
    </row>
    <row r="13" ht="20.1" customHeight="1" spans="1:7">
      <c r="A13" s="228"/>
      <c r="B13" s="228" t="s">
        <v>577</v>
      </c>
      <c r="C13" s="304">
        <v>114.729873939416</v>
      </c>
      <c r="D13" s="304">
        <v>100.704374482351</v>
      </c>
      <c r="E13" s="304">
        <v>99.8408</v>
      </c>
      <c r="F13" s="319">
        <v>100.848717522981</v>
      </c>
      <c r="G13" s="226">
        <v>102.329119712794</v>
      </c>
    </row>
    <row r="14" ht="20.1" customHeight="1" spans="1:7">
      <c r="A14" s="228"/>
      <c r="B14" s="228" t="s">
        <v>578</v>
      </c>
      <c r="C14" s="304">
        <v>121.715682272278</v>
      </c>
      <c r="D14" s="304">
        <v>103.769718532829</v>
      </c>
      <c r="E14" s="304">
        <v>100.0672</v>
      </c>
      <c r="F14" s="319">
        <v>103.913228402479</v>
      </c>
      <c r="G14" s="226">
        <v>104.789922165759</v>
      </c>
    </row>
    <row r="15" ht="20.1" customHeight="1" spans="1:7">
      <c r="A15" s="228" t="s">
        <v>579</v>
      </c>
      <c r="B15" s="228"/>
      <c r="C15" s="304">
        <v>111.282774456887</v>
      </c>
      <c r="D15" s="304">
        <v>102.455719396429</v>
      </c>
      <c r="E15" s="304">
        <v>100.1411</v>
      </c>
      <c r="F15" s="319">
        <v>102.688679508792</v>
      </c>
      <c r="G15" s="226">
        <v>103.285292440245</v>
      </c>
    </row>
    <row r="16" ht="20.1" customHeight="1" spans="1:7">
      <c r="A16" s="228" t="s">
        <v>580</v>
      </c>
      <c r="B16" s="228"/>
      <c r="C16" s="304">
        <v>107.259928271588</v>
      </c>
      <c r="D16" s="304">
        <v>101.798662414513</v>
      </c>
      <c r="E16" s="304">
        <v>100.2563</v>
      </c>
      <c r="F16" s="319">
        <v>101.908409384063</v>
      </c>
      <c r="G16" s="226">
        <v>102.205178587992</v>
      </c>
    </row>
    <row r="17" ht="20.1" customHeight="1" spans="1:7">
      <c r="A17" s="228" t="s">
        <v>581</v>
      </c>
      <c r="B17" s="228"/>
      <c r="C17" s="304">
        <v>117.140523016533</v>
      </c>
      <c r="D17" s="304">
        <v>105.669074028519</v>
      </c>
      <c r="E17" s="304">
        <v>100.4341</v>
      </c>
      <c r="F17" s="319">
        <v>106.151964883673</v>
      </c>
      <c r="G17" s="226">
        <v>106.583671292373</v>
      </c>
    </row>
    <row r="18" ht="20.1" customHeight="1" spans="1:10">
      <c r="A18" s="228" t="s">
        <v>582</v>
      </c>
      <c r="B18" s="228"/>
      <c r="C18" s="304">
        <v>107.011765601803</v>
      </c>
      <c r="D18" s="304">
        <v>101.367346715405</v>
      </c>
      <c r="E18" s="304">
        <v>100.0939</v>
      </c>
      <c r="F18" s="319">
        <v>101.522956498594</v>
      </c>
      <c r="G18" s="226">
        <v>102.088669275497</v>
      </c>
      <c r="H18" s="231"/>
      <c r="J18" s="231"/>
    </row>
    <row r="19" ht="20.1" customHeight="1" spans="1:7">
      <c r="A19" s="228" t="s">
        <v>583</v>
      </c>
      <c r="B19" s="228"/>
      <c r="C19" s="304">
        <v>108.809265654543</v>
      </c>
      <c r="D19" s="304">
        <v>105.525925613151</v>
      </c>
      <c r="E19" s="304">
        <v>102.149</v>
      </c>
      <c r="F19" s="319">
        <v>103.130528976863</v>
      </c>
      <c r="G19" s="226">
        <v>101.234232959618</v>
      </c>
    </row>
    <row r="20" ht="20.1" customHeight="1" spans="1:7">
      <c r="A20" s="305" t="s">
        <v>575</v>
      </c>
      <c r="B20" s="228" t="s">
        <v>584</v>
      </c>
      <c r="C20" s="304">
        <v>109.500577690715</v>
      </c>
      <c r="D20" s="304">
        <v>106.846136407402</v>
      </c>
      <c r="E20" s="304">
        <v>102.7902</v>
      </c>
      <c r="F20" s="319">
        <v>103.610765893609</v>
      </c>
      <c r="G20" s="226">
        <v>100.96926719535</v>
      </c>
    </row>
    <row r="21" ht="20.1" customHeight="1" spans="1:7">
      <c r="A21" s="228" t="s">
        <v>585</v>
      </c>
      <c r="B21" s="228"/>
      <c r="C21" s="304">
        <v>108.668404095919</v>
      </c>
      <c r="D21" s="304">
        <v>102.565800934052</v>
      </c>
      <c r="E21" s="304">
        <v>98.1213</v>
      </c>
      <c r="F21" s="319">
        <v>102.693792152062</v>
      </c>
      <c r="G21" s="226">
        <v>97.5114038174334</v>
      </c>
    </row>
    <row r="22" ht="20.1" customHeight="1" spans="1:7">
      <c r="A22" s="228" t="s">
        <v>586</v>
      </c>
      <c r="B22" s="228"/>
      <c r="C22" s="304">
        <v>96.4038818568119</v>
      </c>
      <c r="D22" s="304">
        <v>98.6408717830137</v>
      </c>
      <c r="E22" s="304">
        <v>100.0189</v>
      </c>
      <c r="F22" s="319">
        <v>98.6281610979146</v>
      </c>
      <c r="G22" s="226">
        <v>99.1936427082718</v>
      </c>
    </row>
    <row r="23" ht="20.1" customHeight="1" spans="1:8">
      <c r="A23" s="228" t="s">
        <v>587</v>
      </c>
      <c r="B23" s="228"/>
      <c r="C23" s="304">
        <v>124.816875837638</v>
      </c>
      <c r="D23" s="304">
        <v>108.356276634366</v>
      </c>
      <c r="E23" s="304">
        <v>100.4368</v>
      </c>
      <c r="F23" s="319">
        <v>107.909515070899</v>
      </c>
      <c r="G23" s="226">
        <v>107.435779767975</v>
      </c>
      <c r="H23" s="320"/>
    </row>
    <row r="24" ht="20.1" customHeight="1" spans="1:7">
      <c r="A24" s="305" t="s">
        <v>575</v>
      </c>
      <c r="B24" s="228" t="s">
        <v>588</v>
      </c>
      <c r="C24" s="304">
        <v>126.160758339217</v>
      </c>
      <c r="D24" s="304">
        <v>108.846888794179</v>
      </c>
      <c r="E24" s="304">
        <v>100.4877</v>
      </c>
      <c r="F24" s="319">
        <v>108.333628588672</v>
      </c>
      <c r="G24" s="226">
        <v>107.847171422969</v>
      </c>
    </row>
    <row r="25" ht="20.1" customHeight="1" spans="1:7">
      <c r="A25" s="228" t="s">
        <v>589</v>
      </c>
      <c r="B25" s="228"/>
      <c r="C25" s="304">
        <v>104.950599679412</v>
      </c>
      <c r="D25" s="304">
        <v>101.215305126853</v>
      </c>
      <c r="E25" s="304">
        <v>100.0941</v>
      </c>
      <c r="F25" s="319">
        <v>101.253612275858</v>
      </c>
      <c r="G25" s="226">
        <v>102.545669162332</v>
      </c>
    </row>
    <row r="26" ht="20.1" customHeight="1" spans="1:7">
      <c r="A26" s="228" t="s">
        <v>590</v>
      </c>
      <c r="B26" s="228"/>
      <c r="C26" s="304">
        <v>115.379094281206</v>
      </c>
      <c r="D26" s="304">
        <v>106.106139557162</v>
      </c>
      <c r="E26" s="304">
        <v>100.314</v>
      </c>
      <c r="F26" s="319">
        <v>106.009958116504</v>
      </c>
      <c r="G26" s="226">
        <v>104.646570333459</v>
      </c>
    </row>
    <row r="27" ht="20.1" customHeight="1" spans="1:7">
      <c r="A27" s="230" t="s">
        <v>591</v>
      </c>
      <c r="B27" s="306"/>
      <c r="C27" s="303">
        <v>164.873012022601</v>
      </c>
      <c r="D27" s="303">
        <v>113.130560376066</v>
      </c>
      <c r="E27" s="303">
        <v>103.9798</v>
      </c>
      <c r="F27" s="321">
        <v>110.215448619835</v>
      </c>
      <c r="G27" s="303">
        <v>104.163865695868</v>
      </c>
    </row>
    <row r="28" ht="20.1" customHeight="1" spans="1:7">
      <c r="A28" s="230" t="s">
        <v>592</v>
      </c>
      <c r="B28" s="306"/>
      <c r="C28" s="303">
        <v>105.090639760745</v>
      </c>
      <c r="D28" s="303">
        <v>101.041030727297</v>
      </c>
      <c r="E28" s="303">
        <v>99.4408</v>
      </c>
      <c r="F28" s="321">
        <v>100.59274172655</v>
      </c>
      <c r="G28" s="303">
        <v>101.860658685822</v>
      </c>
    </row>
    <row r="29" ht="20.1" customHeight="1" spans="1:7">
      <c r="A29" s="230" t="s">
        <v>593</v>
      </c>
      <c r="B29" s="306"/>
      <c r="C29" s="303"/>
      <c r="D29" s="303">
        <v>2.98</v>
      </c>
      <c r="E29" s="1046" t="s">
        <v>594</v>
      </c>
      <c r="F29" s="303"/>
      <c r="G29" s="303">
        <v>4.16</v>
      </c>
    </row>
    <row r="30" ht="20.1" customHeight="1"/>
    <row r="39" ht="14.25" spans="3:7">
      <c r="C39" s="307"/>
      <c r="D39" s="307"/>
      <c r="E39" s="308"/>
      <c r="F39" s="308"/>
      <c r="G39" s="308"/>
    </row>
    <row r="40" ht="14.25" spans="3:7">
      <c r="C40" s="308"/>
      <c r="D40" s="308"/>
      <c r="E40" s="308"/>
      <c r="F40" s="308"/>
      <c r="G40" s="308"/>
    </row>
    <row r="41" ht="14.25" spans="3:7">
      <c r="C41" s="309"/>
      <c r="D41" s="310"/>
      <c r="E41" s="309"/>
      <c r="F41" s="309"/>
      <c r="G41" s="308"/>
    </row>
    <row r="42" ht="14.25" spans="3:6">
      <c r="C42" s="309"/>
      <c r="D42" s="310"/>
      <c r="E42" s="309"/>
      <c r="F42" s="309"/>
    </row>
  </sheetData>
  <mergeCells count="1">
    <mergeCell ref="C5:E5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J22" sqref="J22"/>
    </sheetView>
  </sheetViews>
  <sheetFormatPr defaultColWidth="9.28333333333333" defaultRowHeight="12.75"/>
  <cols>
    <col min="1" max="1" width="45.8583333333333" style="200" customWidth="1"/>
    <col min="2" max="3" width="13.5666666666667" style="200" customWidth="1"/>
    <col min="4" max="4" width="17.8583333333333" style="200" customWidth="1"/>
    <col min="5" max="5" width="11" style="200" customWidth="1"/>
    <col min="6" max="6" width="11.2833333333333" style="200" customWidth="1"/>
    <col min="7" max="7" width="9.28333333333333" style="200"/>
    <col min="8" max="8" width="17.425" style="200" customWidth="1"/>
    <col min="9" max="16384" width="9.28333333333333" style="200"/>
  </cols>
  <sheetData>
    <row r="1" s="233" customFormat="1" ht="20.1" customHeight="1" spans="1:8">
      <c r="A1" s="56" t="s">
        <v>595</v>
      </c>
      <c r="B1" s="283"/>
      <c r="G1" s="283"/>
      <c r="H1" s="283"/>
    </row>
    <row r="2" s="233" customFormat="1" ht="20.1" customHeight="1" spans="1:8">
      <c r="A2" s="284"/>
      <c r="B2" s="284"/>
      <c r="C2" s="285"/>
      <c r="G2" s="283"/>
      <c r="H2" s="283"/>
    </row>
    <row r="3" s="233" customFormat="1" ht="20.1" customHeight="1" spans="1:4">
      <c r="A3" s="286"/>
      <c r="B3" s="287"/>
      <c r="D3" s="288" t="s">
        <v>156</v>
      </c>
    </row>
    <row r="4" s="233" customFormat="1" ht="20.1" customHeight="1" spans="1:4">
      <c r="A4" s="247"/>
      <c r="B4" s="206" t="s">
        <v>596</v>
      </c>
      <c r="C4" s="206"/>
      <c r="D4" s="207" t="s">
        <v>160</v>
      </c>
    </row>
    <row r="5" s="234" customFormat="1" ht="20.1" customHeight="1" spans="1:4">
      <c r="A5" s="248"/>
      <c r="B5" s="208" t="s">
        <v>34</v>
      </c>
      <c r="C5" s="208" t="s">
        <v>33</v>
      </c>
      <c r="D5" s="209" t="s">
        <v>597</v>
      </c>
    </row>
    <row r="6" s="234" customFormat="1" ht="20.1" customHeight="1" spans="1:4">
      <c r="A6" s="248"/>
      <c r="B6" s="210" t="s">
        <v>162</v>
      </c>
      <c r="C6" s="210" t="s">
        <v>161</v>
      </c>
      <c r="D6" s="211" t="s">
        <v>162</v>
      </c>
    </row>
    <row r="7" ht="18" customHeight="1"/>
    <row r="8" ht="18" customHeight="1" spans="1:4">
      <c r="A8" s="277" t="s">
        <v>598</v>
      </c>
      <c r="B8" s="289">
        <v>102.791846611892</v>
      </c>
      <c r="C8" s="289">
        <v>101.41222907724</v>
      </c>
      <c r="D8" s="290">
        <v>103.139303090953</v>
      </c>
    </row>
    <row r="9" ht="19.9" customHeight="1" spans="1:4">
      <c r="A9" s="264" t="s">
        <v>599</v>
      </c>
      <c r="B9" s="291">
        <v>104.203335296533</v>
      </c>
      <c r="C9" s="291">
        <v>101.731799044804</v>
      </c>
      <c r="D9" s="292">
        <v>103.495575920656</v>
      </c>
    </row>
    <row r="10" ht="19.9" customHeight="1" spans="1:4">
      <c r="A10" s="264" t="s">
        <v>600</v>
      </c>
      <c r="B10" s="291">
        <v>98.6363596507478</v>
      </c>
      <c r="C10" s="291">
        <v>99.9731272233082</v>
      </c>
      <c r="D10" s="292">
        <v>101.349790282921</v>
      </c>
    </row>
    <row r="11" ht="19.9" customHeight="1" spans="1:4">
      <c r="A11" s="264" t="s">
        <v>601</v>
      </c>
      <c r="B11" s="291">
        <v>98.8864219541217</v>
      </c>
      <c r="C11" s="291">
        <v>100.555798071707</v>
      </c>
      <c r="D11" s="292">
        <v>102.185309963937</v>
      </c>
    </row>
    <row r="12" ht="19.9" customHeight="1" spans="1:4">
      <c r="A12" s="277" t="s">
        <v>602</v>
      </c>
      <c r="B12" s="289">
        <v>99.4695807599223</v>
      </c>
      <c r="C12" s="289">
        <v>100.981059127484</v>
      </c>
      <c r="D12" s="290">
        <v>99.1215761578615</v>
      </c>
    </row>
    <row r="13" ht="19.9" customHeight="1" spans="1:8">
      <c r="A13" s="264" t="s">
        <v>44</v>
      </c>
      <c r="B13" s="291">
        <v>101.897267849958</v>
      </c>
      <c r="C13" s="291">
        <v>109.729468210173</v>
      </c>
      <c r="D13" s="292">
        <v>91.5063200294768</v>
      </c>
      <c r="H13" s="295"/>
    </row>
    <row r="14" ht="19.9" customHeight="1" spans="1:4">
      <c r="A14" s="264" t="s">
        <v>45</v>
      </c>
      <c r="B14" s="291">
        <v>99.1370706766378</v>
      </c>
      <c r="C14" s="291">
        <v>100.450171166919</v>
      </c>
      <c r="D14" s="292">
        <v>99.4496091848014</v>
      </c>
    </row>
    <row r="15" ht="30" customHeight="1" spans="1:4">
      <c r="A15" s="293" t="s">
        <v>603</v>
      </c>
      <c r="B15" s="291">
        <v>103.916293715774</v>
      </c>
      <c r="C15" s="291">
        <v>101.112097002317</v>
      </c>
      <c r="D15" s="292">
        <v>104.145948561011</v>
      </c>
    </row>
    <row r="16" ht="30" customHeight="1" spans="1:12">
      <c r="A16" s="293" t="s">
        <v>604</v>
      </c>
      <c r="B16" s="291">
        <v>102.202557293105</v>
      </c>
      <c r="C16" s="291">
        <v>100.294173350697</v>
      </c>
      <c r="D16" s="292">
        <v>101.801704967649</v>
      </c>
      <c r="E16" s="236"/>
      <c r="F16" s="236"/>
      <c r="H16" s="296"/>
      <c r="I16" s="296"/>
      <c r="K16" s="297"/>
      <c r="L16" s="297"/>
    </row>
    <row r="17" ht="19.9" customHeight="1" spans="1:12">
      <c r="A17" s="277" t="s">
        <v>49</v>
      </c>
      <c r="B17" s="289">
        <v>116.307662840299</v>
      </c>
      <c r="C17" s="289">
        <v>108.623758789132</v>
      </c>
      <c r="D17" s="290">
        <v>109.587166682997</v>
      </c>
      <c r="E17" s="237"/>
      <c r="F17" s="237"/>
      <c r="H17" s="296"/>
      <c r="I17" s="296"/>
      <c r="K17" s="297"/>
      <c r="L17" s="297"/>
    </row>
    <row r="18" ht="19.9" customHeight="1" spans="1:12">
      <c r="A18" s="251" t="s">
        <v>109</v>
      </c>
      <c r="B18" s="294"/>
      <c r="C18" s="294"/>
      <c r="D18" s="292"/>
      <c r="E18" s="237"/>
      <c r="F18" s="237"/>
      <c r="H18" s="296"/>
      <c r="I18" s="296"/>
      <c r="K18" s="297"/>
      <c r="L18" s="297"/>
    </row>
    <row r="19" ht="19.9" customHeight="1" spans="1:12">
      <c r="A19" s="264" t="s">
        <v>391</v>
      </c>
      <c r="B19" s="291">
        <v>157.392124217975</v>
      </c>
      <c r="C19" s="291">
        <v>126.324630371307</v>
      </c>
      <c r="D19" s="292">
        <v>127.887045140899</v>
      </c>
      <c r="E19" s="237"/>
      <c r="F19" s="237"/>
      <c r="H19" s="296"/>
      <c r="I19" s="296"/>
      <c r="K19" s="297"/>
      <c r="L19" s="297"/>
    </row>
    <row r="20" ht="19.9" customHeight="1" spans="1:12">
      <c r="A20" s="264" t="s">
        <v>52</v>
      </c>
      <c r="B20" s="291">
        <v>105.07497549272</v>
      </c>
      <c r="C20" s="291">
        <v>100.495621745206</v>
      </c>
      <c r="D20" s="292">
        <v>105.748038803223</v>
      </c>
      <c r="E20" s="237"/>
      <c r="F20" s="237"/>
      <c r="H20" s="296"/>
      <c r="I20" s="296"/>
      <c r="K20" s="297"/>
      <c r="L20" s="297"/>
    </row>
    <row r="21" ht="19.9" customHeight="1" spans="1:12">
      <c r="A21" s="264" t="s">
        <v>53</v>
      </c>
      <c r="B21" s="291">
        <v>100.663506456422</v>
      </c>
      <c r="C21" s="291">
        <v>100.144982362648</v>
      </c>
      <c r="D21" s="292">
        <v>102.262733840558</v>
      </c>
      <c r="E21" s="237"/>
      <c r="F21" s="237"/>
      <c r="H21" s="296"/>
      <c r="I21" s="296"/>
      <c r="K21" s="297"/>
      <c r="L21" s="297"/>
    </row>
    <row r="22" ht="19.9" customHeight="1" spans="1:12">
      <c r="A22" s="264" t="s">
        <v>59</v>
      </c>
      <c r="B22" s="291">
        <v>108.310049473849</v>
      </c>
      <c r="C22" s="291">
        <v>109.35093132266</v>
      </c>
      <c r="D22" s="292">
        <v>106.833685888994</v>
      </c>
      <c r="E22" s="237"/>
      <c r="F22" s="237"/>
      <c r="H22" s="296"/>
      <c r="I22" s="296"/>
      <c r="K22" s="297"/>
      <c r="L22" s="297"/>
    </row>
    <row r="23" ht="19.9" customHeight="1" spans="1:12">
      <c r="A23" s="264" t="s">
        <v>60</v>
      </c>
      <c r="B23" s="291">
        <v>103.94594353697</v>
      </c>
      <c r="C23" s="291">
        <v>103.827497338989</v>
      </c>
      <c r="D23" s="292">
        <v>101.132369808346</v>
      </c>
      <c r="E23" s="237"/>
      <c r="F23" s="237"/>
      <c r="H23" s="296"/>
      <c r="I23" s="296"/>
      <c r="K23" s="297"/>
      <c r="L23" s="297"/>
    </row>
    <row r="24" ht="19.9" customHeight="1" spans="1:4">
      <c r="A24" s="264" t="s">
        <v>61</v>
      </c>
      <c r="B24" s="291">
        <v>102.382122064235</v>
      </c>
      <c r="C24" s="291">
        <v>100.186669969955</v>
      </c>
      <c r="D24" s="292">
        <v>102.182924998333</v>
      </c>
    </row>
    <row r="25" ht="19.9" customHeight="1"/>
    <row r="26" ht="19.9" customHeight="1"/>
    <row r="27" ht="19.9" customHeight="1"/>
    <row r="28" ht="19.9" customHeight="1"/>
    <row r="29" ht="19.9" customHeight="1"/>
    <row r="30" ht="19.9" customHeight="1"/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workbookViewId="0">
      <selection activeCell="J22" sqref="J22"/>
    </sheetView>
  </sheetViews>
  <sheetFormatPr defaultColWidth="9" defaultRowHeight="25.15" customHeight="1" outlineLevelCol="7"/>
  <cols>
    <col min="1" max="1" width="48.1416666666667" style="242" customWidth="1"/>
    <col min="2" max="2" width="11" style="200" customWidth="1"/>
    <col min="3" max="3" width="11.2833333333333" style="200" customWidth="1"/>
    <col min="4" max="4" width="16.1416666666667" style="242" customWidth="1"/>
    <col min="5" max="255" width="9.14166666666667" style="242"/>
    <col min="256" max="256" width="51" style="242" customWidth="1"/>
    <col min="257" max="257" width="12.425" style="242" customWidth="1"/>
    <col min="258" max="258" width="12.8583333333333" style="242" customWidth="1"/>
    <col min="259" max="259" width="11.2833333333333" style="242" customWidth="1"/>
    <col min="260" max="511" width="9.14166666666667" style="242"/>
    <col min="512" max="512" width="51" style="242" customWidth="1"/>
    <col min="513" max="513" width="12.425" style="242" customWidth="1"/>
    <col min="514" max="514" width="12.8583333333333" style="242" customWidth="1"/>
    <col min="515" max="515" width="11.2833333333333" style="242" customWidth="1"/>
    <col min="516" max="767" width="9.14166666666667" style="242"/>
    <col min="768" max="768" width="51" style="242" customWidth="1"/>
    <col min="769" max="769" width="12.425" style="242" customWidth="1"/>
    <col min="770" max="770" width="12.8583333333333" style="242" customWidth="1"/>
    <col min="771" max="771" width="11.2833333333333" style="242" customWidth="1"/>
    <col min="772" max="1023" width="9.14166666666667" style="242"/>
    <col min="1024" max="1024" width="51" style="242" customWidth="1"/>
    <col min="1025" max="1025" width="12.425" style="242" customWidth="1"/>
    <col min="1026" max="1026" width="12.8583333333333" style="242" customWidth="1"/>
    <col min="1027" max="1027" width="11.2833333333333" style="242" customWidth="1"/>
    <col min="1028" max="1279" width="9.14166666666667" style="242"/>
    <col min="1280" max="1280" width="51" style="242" customWidth="1"/>
    <col min="1281" max="1281" width="12.425" style="242" customWidth="1"/>
    <col min="1282" max="1282" width="12.8583333333333" style="242" customWidth="1"/>
    <col min="1283" max="1283" width="11.2833333333333" style="242" customWidth="1"/>
    <col min="1284" max="1535" width="9.14166666666667" style="242"/>
    <col min="1536" max="1536" width="51" style="242" customWidth="1"/>
    <col min="1537" max="1537" width="12.425" style="242" customWidth="1"/>
    <col min="1538" max="1538" width="12.8583333333333" style="242" customWidth="1"/>
    <col min="1539" max="1539" width="11.2833333333333" style="242" customWidth="1"/>
    <col min="1540" max="1791" width="9.14166666666667" style="242"/>
    <col min="1792" max="1792" width="51" style="242" customWidth="1"/>
    <col min="1793" max="1793" width="12.425" style="242" customWidth="1"/>
    <col min="1794" max="1794" width="12.8583333333333" style="242" customWidth="1"/>
    <col min="1795" max="1795" width="11.2833333333333" style="242" customWidth="1"/>
    <col min="1796" max="2047" width="9.14166666666667" style="242"/>
    <col min="2048" max="2048" width="51" style="242" customWidth="1"/>
    <col min="2049" max="2049" width="12.425" style="242" customWidth="1"/>
    <col min="2050" max="2050" width="12.8583333333333" style="242" customWidth="1"/>
    <col min="2051" max="2051" width="11.2833333333333" style="242" customWidth="1"/>
    <col min="2052" max="2303" width="9.14166666666667" style="242"/>
    <col min="2304" max="2304" width="51" style="242" customWidth="1"/>
    <col min="2305" max="2305" width="12.425" style="242" customWidth="1"/>
    <col min="2306" max="2306" width="12.8583333333333" style="242" customWidth="1"/>
    <col min="2307" max="2307" width="11.2833333333333" style="242" customWidth="1"/>
    <col min="2308" max="2559" width="9.14166666666667" style="242"/>
    <col min="2560" max="2560" width="51" style="242" customWidth="1"/>
    <col min="2561" max="2561" width="12.425" style="242" customWidth="1"/>
    <col min="2562" max="2562" width="12.8583333333333" style="242" customWidth="1"/>
    <col min="2563" max="2563" width="11.2833333333333" style="242" customWidth="1"/>
    <col min="2564" max="2815" width="9.14166666666667" style="242"/>
    <col min="2816" max="2816" width="51" style="242" customWidth="1"/>
    <col min="2817" max="2817" width="12.425" style="242" customWidth="1"/>
    <col min="2818" max="2818" width="12.8583333333333" style="242" customWidth="1"/>
    <col min="2819" max="2819" width="11.2833333333333" style="242" customWidth="1"/>
    <col min="2820" max="3071" width="9.14166666666667" style="242"/>
    <col min="3072" max="3072" width="51" style="242" customWidth="1"/>
    <col min="3073" max="3073" width="12.425" style="242" customWidth="1"/>
    <col min="3074" max="3074" width="12.8583333333333" style="242" customWidth="1"/>
    <col min="3075" max="3075" width="11.2833333333333" style="242" customWidth="1"/>
    <col min="3076" max="3327" width="9.14166666666667" style="242"/>
    <col min="3328" max="3328" width="51" style="242" customWidth="1"/>
    <col min="3329" max="3329" width="12.425" style="242" customWidth="1"/>
    <col min="3330" max="3330" width="12.8583333333333" style="242" customWidth="1"/>
    <col min="3331" max="3331" width="11.2833333333333" style="242" customWidth="1"/>
    <col min="3332" max="3583" width="9.14166666666667" style="242"/>
    <col min="3584" max="3584" width="51" style="242" customWidth="1"/>
    <col min="3585" max="3585" width="12.425" style="242" customWidth="1"/>
    <col min="3586" max="3586" width="12.8583333333333" style="242" customWidth="1"/>
    <col min="3587" max="3587" width="11.2833333333333" style="242" customWidth="1"/>
    <col min="3588" max="3839" width="9.14166666666667" style="242"/>
    <col min="3840" max="3840" width="51" style="242" customWidth="1"/>
    <col min="3841" max="3841" width="12.425" style="242" customWidth="1"/>
    <col min="3842" max="3842" width="12.8583333333333" style="242" customWidth="1"/>
    <col min="3843" max="3843" width="11.2833333333333" style="242" customWidth="1"/>
    <col min="3844" max="4095" width="9.14166666666667" style="242"/>
    <col min="4096" max="4096" width="51" style="242" customWidth="1"/>
    <col min="4097" max="4097" width="12.425" style="242" customWidth="1"/>
    <col min="4098" max="4098" width="12.8583333333333" style="242" customWidth="1"/>
    <col min="4099" max="4099" width="11.2833333333333" style="242" customWidth="1"/>
    <col min="4100" max="4351" width="9.14166666666667" style="242"/>
    <col min="4352" max="4352" width="51" style="242" customWidth="1"/>
    <col min="4353" max="4353" width="12.425" style="242" customWidth="1"/>
    <col min="4354" max="4354" width="12.8583333333333" style="242" customWidth="1"/>
    <col min="4355" max="4355" width="11.2833333333333" style="242" customWidth="1"/>
    <col min="4356" max="4607" width="9.14166666666667" style="242"/>
    <col min="4608" max="4608" width="51" style="242" customWidth="1"/>
    <col min="4609" max="4609" width="12.425" style="242" customWidth="1"/>
    <col min="4610" max="4610" width="12.8583333333333" style="242" customWidth="1"/>
    <col min="4611" max="4611" width="11.2833333333333" style="242" customWidth="1"/>
    <col min="4612" max="4863" width="9.14166666666667" style="242"/>
    <col min="4864" max="4864" width="51" style="242" customWidth="1"/>
    <col min="4865" max="4865" width="12.425" style="242" customWidth="1"/>
    <col min="4866" max="4866" width="12.8583333333333" style="242" customWidth="1"/>
    <col min="4867" max="4867" width="11.2833333333333" style="242" customWidth="1"/>
    <col min="4868" max="5119" width="9.14166666666667" style="242"/>
    <col min="5120" max="5120" width="51" style="242" customWidth="1"/>
    <col min="5121" max="5121" width="12.425" style="242" customWidth="1"/>
    <col min="5122" max="5122" width="12.8583333333333" style="242" customWidth="1"/>
    <col min="5123" max="5123" width="11.2833333333333" style="242" customWidth="1"/>
    <col min="5124" max="5375" width="9.14166666666667" style="242"/>
    <col min="5376" max="5376" width="51" style="242" customWidth="1"/>
    <col min="5377" max="5377" width="12.425" style="242" customWidth="1"/>
    <col min="5378" max="5378" width="12.8583333333333" style="242" customWidth="1"/>
    <col min="5379" max="5379" width="11.2833333333333" style="242" customWidth="1"/>
    <col min="5380" max="5631" width="9.14166666666667" style="242"/>
    <col min="5632" max="5632" width="51" style="242" customWidth="1"/>
    <col min="5633" max="5633" width="12.425" style="242" customWidth="1"/>
    <col min="5634" max="5634" width="12.8583333333333" style="242" customWidth="1"/>
    <col min="5635" max="5635" width="11.2833333333333" style="242" customWidth="1"/>
    <col min="5636" max="5887" width="9.14166666666667" style="242"/>
    <col min="5888" max="5888" width="51" style="242" customWidth="1"/>
    <col min="5889" max="5889" width="12.425" style="242" customWidth="1"/>
    <col min="5890" max="5890" width="12.8583333333333" style="242" customWidth="1"/>
    <col min="5891" max="5891" width="11.2833333333333" style="242" customWidth="1"/>
    <col min="5892" max="6143" width="9.14166666666667" style="242"/>
    <col min="6144" max="6144" width="51" style="242" customWidth="1"/>
    <col min="6145" max="6145" width="12.425" style="242" customWidth="1"/>
    <col min="6146" max="6146" width="12.8583333333333" style="242" customWidth="1"/>
    <col min="6147" max="6147" width="11.2833333333333" style="242" customWidth="1"/>
    <col min="6148" max="6399" width="9.14166666666667" style="242"/>
    <col min="6400" max="6400" width="51" style="242" customWidth="1"/>
    <col min="6401" max="6401" width="12.425" style="242" customWidth="1"/>
    <col min="6402" max="6402" width="12.8583333333333" style="242" customWidth="1"/>
    <col min="6403" max="6403" width="11.2833333333333" style="242" customWidth="1"/>
    <col min="6404" max="6655" width="9.14166666666667" style="242"/>
    <col min="6656" max="6656" width="51" style="242" customWidth="1"/>
    <col min="6657" max="6657" width="12.425" style="242" customWidth="1"/>
    <col min="6658" max="6658" width="12.8583333333333" style="242" customWidth="1"/>
    <col min="6659" max="6659" width="11.2833333333333" style="242" customWidth="1"/>
    <col min="6660" max="6911" width="9.14166666666667" style="242"/>
    <col min="6912" max="6912" width="51" style="242" customWidth="1"/>
    <col min="6913" max="6913" width="12.425" style="242" customWidth="1"/>
    <col min="6914" max="6914" width="12.8583333333333" style="242" customWidth="1"/>
    <col min="6915" max="6915" width="11.2833333333333" style="242" customWidth="1"/>
    <col min="6916" max="7167" width="9.14166666666667" style="242"/>
    <col min="7168" max="7168" width="51" style="242" customWidth="1"/>
    <col min="7169" max="7169" width="12.425" style="242" customWidth="1"/>
    <col min="7170" max="7170" width="12.8583333333333" style="242" customWidth="1"/>
    <col min="7171" max="7171" width="11.2833333333333" style="242" customWidth="1"/>
    <col min="7172" max="7423" width="9.14166666666667" style="242"/>
    <col min="7424" max="7424" width="51" style="242" customWidth="1"/>
    <col min="7425" max="7425" width="12.425" style="242" customWidth="1"/>
    <col min="7426" max="7426" width="12.8583333333333" style="242" customWidth="1"/>
    <col min="7427" max="7427" width="11.2833333333333" style="242" customWidth="1"/>
    <col min="7428" max="7679" width="9.14166666666667" style="242"/>
    <col min="7680" max="7680" width="51" style="242" customWidth="1"/>
    <col min="7681" max="7681" width="12.425" style="242" customWidth="1"/>
    <col min="7682" max="7682" width="12.8583333333333" style="242" customWidth="1"/>
    <col min="7683" max="7683" width="11.2833333333333" style="242" customWidth="1"/>
    <col min="7684" max="7935" width="9.14166666666667" style="242"/>
    <col min="7936" max="7936" width="51" style="242" customWidth="1"/>
    <col min="7937" max="7937" width="12.425" style="242" customWidth="1"/>
    <col min="7938" max="7938" width="12.8583333333333" style="242" customWidth="1"/>
    <col min="7939" max="7939" width="11.2833333333333" style="242" customWidth="1"/>
    <col min="7940" max="8191" width="9.14166666666667" style="242"/>
    <col min="8192" max="8192" width="51" style="242" customWidth="1"/>
    <col min="8193" max="8193" width="12.425" style="242" customWidth="1"/>
    <col min="8194" max="8194" width="12.8583333333333" style="242" customWidth="1"/>
    <col min="8195" max="8195" width="11.2833333333333" style="242" customWidth="1"/>
    <col min="8196" max="8447" width="9.14166666666667" style="242"/>
    <col min="8448" max="8448" width="51" style="242" customWidth="1"/>
    <col min="8449" max="8449" width="12.425" style="242" customWidth="1"/>
    <col min="8450" max="8450" width="12.8583333333333" style="242" customWidth="1"/>
    <col min="8451" max="8451" width="11.2833333333333" style="242" customWidth="1"/>
    <col min="8452" max="8703" width="9.14166666666667" style="242"/>
    <col min="8704" max="8704" width="51" style="242" customWidth="1"/>
    <col min="8705" max="8705" width="12.425" style="242" customWidth="1"/>
    <col min="8706" max="8706" width="12.8583333333333" style="242" customWidth="1"/>
    <col min="8707" max="8707" width="11.2833333333333" style="242" customWidth="1"/>
    <col min="8708" max="8959" width="9.14166666666667" style="242"/>
    <col min="8960" max="8960" width="51" style="242" customWidth="1"/>
    <col min="8961" max="8961" width="12.425" style="242" customWidth="1"/>
    <col min="8962" max="8962" width="12.8583333333333" style="242" customWidth="1"/>
    <col min="8963" max="8963" width="11.2833333333333" style="242" customWidth="1"/>
    <col min="8964" max="9215" width="9.14166666666667" style="242"/>
    <col min="9216" max="9216" width="51" style="242" customWidth="1"/>
    <col min="9217" max="9217" width="12.425" style="242" customWidth="1"/>
    <col min="9218" max="9218" width="12.8583333333333" style="242" customWidth="1"/>
    <col min="9219" max="9219" width="11.2833333333333" style="242" customWidth="1"/>
    <col min="9220" max="9471" width="9.14166666666667" style="242"/>
    <col min="9472" max="9472" width="51" style="242" customWidth="1"/>
    <col min="9473" max="9473" width="12.425" style="242" customWidth="1"/>
    <col min="9474" max="9474" width="12.8583333333333" style="242" customWidth="1"/>
    <col min="9475" max="9475" width="11.2833333333333" style="242" customWidth="1"/>
    <col min="9476" max="9727" width="9.14166666666667" style="242"/>
    <col min="9728" max="9728" width="51" style="242" customWidth="1"/>
    <col min="9729" max="9729" width="12.425" style="242" customWidth="1"/>
    <col min="9730" max="9730" width="12.8583333333333" style="242" customWidth="1"/>
    <col min="9731" max="9731" width="11.2833333333333" style="242" customWidth="1"/>
    <col min="9732" max="9983" width="9.14166666666667" style="242"/>
    <col min="9984" max="9984" width="51" style="242" customWidth="1"/>
    <col min="9985" max="9985" width="12.425" style="242" customWidth="1"/>
    <col min="9986" max="9986" width="12.8583333333333" style="242" customWidth="1"/>
    <col min="9987" max="9987" width="11.2833333333333" style="242" customWidth="1"/>
    <col min="9988" max="10239" width="9.14166666666667" style="242"/>
    <col min="10240" max="10240" width="51" style="242" customWidth="1"/>
    <col min="10241" max="10241" width="12.425" style="242" customWidth="1"/>
    <col min="10242" max="10242" width="12.8583333333333" style="242" customWidth="1"/>
    <col min="10243" max="10243" width="11.2833333333333" style="242" customWidth="1"/>
    <col min="10244" max="10495" width="9.14166666666667" style="242"/>
    <col min="10496" max="10496" width="51" style="242" customWidth="1"/>
    <col min="10497" max="10497" width="12.425" style="242" customWidth="1"/>
    <col min="10498" max="10498" width="12.8583333333333" style="242" customWidth="1"/>
    <col min="10499" max="10499" width="11.2833333333333" style="242" customWidth="1"/>
    <col min="10500" max="10751" width="9.14166666666667" style="242"/>
    <col min="10752" max="10752" width="51" style="242" customWidth="1"/>
    <col min="10753" max="10753" width="12.425" style="242" customWidth="1"/>
    <col min="10754" max="10754" width="12.8583333333333" style="242" customWidth="1"/>
    <col min="10755" max="10755" width="11.2833333333333" style="242" customWidth="1"/>
    <col min="10756" max="11007" width="9.14166666666667" style="242"/>
    <col min="11008" max="11008" width="51" style="242" customWidth="1"/>
    <col min="11009" max="11009" width="12.425" style="242" customWidth="1"/>
    <col min="11010" max="11010" width="12.8583333333333" style="242" customWidth="1"/>
    <col min="11011" max="11011" width="11.2833333333333" style="242" customWidth="1"/>
    <col min="11012" max="11263" width="9.14166666666667" style="242"/>
    <col min="11264" max="11264" width="51" style="242" customWidth="1"/>
    <col min="11265" max="11265" width="12.425" style="242" customWidth="1"/>
    <col min="11266" max="11266" width="12.8583333333333" style="242" customWidth="1"/>
    <col min="11267" max="11267" width="11.2833333333333" style="242" customWidth="1"/>
    <col min="11268" max="11519" width="9.14166666666667" style="242"/>
    <col min="11520" max="11520" width="51" style="242" customWidth="1"/>
    <col min="11521" max="11521" width="12.425" style="242" customWidth="1"/>
    <col min="11522" max="11522" width="12.8583333333333" style="242" customWidth="1"/>
    <col min="11523" max="11523" width="11.2833333333333" style="242" customWidth="1"/>
    <col min="11524" max="11775" width="9.14166666666667" style="242"/>
    <col min="11776" max="11776" width="51" style="242" customWidth="1"/>
    <col min="11777" max="11777" width="12.425" style="242" customWidth="1"/>
    <col min="11778" max="11778" width="12.8583333333333" style="242" customWidth="1"/>
    <col min="11779" max="11779" width="11.2833333333333" style="242" customWidth="1"/>
    <col min="11780" max="12031" width="9.14166666666667" style="242"/>
    <col min="12032" max="12032" width="51" style="242" customWidth="1"/>
    <col min="12033" max="12033" width="12.425" style="242" customWidth="1"/>
    <col min="12034" max="12034" width="12.8583333333333" style="242" customWidth="1"/>
    <col min="12035" max="12035" width="11.2833333333333" style="242" customWidth="1"/>
    <col min="12036" max="12287" width="9.14166666666667" style="242"/>
    <col min="12288" max="12288" width="51" style="242" customWidth="1"/>
    <col min="12289" max="12289" width="12.425" style="242" customWidth="1"/>
    <col min="12290" max="12290" width="12.8583333333333" style="242" customWidth="1"/>
    <col min="12291" max="12291" width="11.2833333333333" style="242" customWidth="1"/>
    <col min="12292" max="12543" width="9.14166666666667" style="242"/>
    <col min="12544" max="12544" width="51" style="242" customWidth="1"/>
    <col min="12545" max="12545" width="12.425" style="242" customWidth="1"/>
    <col min="12546" max="12546" width="12.8583333333333" style="242" customWidth="1"/>
    <col min="12547" max="12547" width="11.2833333333333" style="242" customWidth="1"/>
    <col min="12548" max="12799" width="9.14166666666667" style="242"/>
    <col min="12800" max="12800" width="51" style="242" customWidth="1"/>
    <col min="12801" max="12801" width="12.425" style="242" customWidth="1"/>
    <col min="12802" max="12802" width="12.8583333333333" style="242" customWidth="1"/>
    <col min="12803" max="12803" width="11.2833333333333" style="242" customWidth="1"/>
    <col min="12804" max="13055" width="9.14166666666667" style="242"/>
    <col min="13056" max="13056" width="51" style="242" customWidth="1"/>
    <col min="13057" max="13057" width="12.425" style="242" customWidth="1"/>
    <col min="13058" max="13058" width="12.8583333333333" style="242" customWidth="1"/>
    <col min="13059" max="13059" width="11.2833333333333" style="242" customWidth="1"/>
    <col min="13060" max="13311" width="9.14166666666667" style="242"/>
    <col min="13312" max="13312" width="51" style="242" customWidth="1"/>
    <col min="13313" max="13313" width="12.425" style="242" customWidth="1"/>
    <col min="13314" max="13314" width="12.8583333333333" style="242" customWidth="1"/>
    <col min="13315" max="13315" width="11.2833333333333" style="242" customWidth="1"/>
    <col min="13316" max="13567" width="9.14166666666667" style="242"/>
    <col min="13568" max="13568" width="51" style="242" customWidth="1"/>
    <col min="13569" max="13569" width="12.425" style="242" customWidth="1"/>
    <col min="13570" max="13570" width="12.8583333333333" style="242" customWidth="1"/>
    <col min="13571" max="13571" width="11.2833333333333" style="242" customWidth="1"/>
    <col min="13572" max="13823" width="9.14166666666667" style="242"/>
    <col min="13824" max="13824" width="51" style="242" customWidth="1"/>
    <col min="13825" max="13825" width="12.425" style="242" customWidth="1"/>
    <col min="13826" max="13826" width="12.8583333333333" style="242" customWidth="1"/>
    <col min="13827" max="13827" width="11.2833333333333" style="242" customWidth="1"/>
    <col min="13828" max="14079" width="9.14166666666667" style="242"/>
    <col min="14080" max="14080" width="51" style="242" customWidth="1"/>
    <col min="14081" max="14081" width="12.425" style="242" customWidth="1"/>
    <col min="14082" max="14082" width="12.8583333333333" style="242" customWidth="1"/>
    <col min="14083" max="14083" width="11.2833333333333" style="242" customWidth="1"/>
    <col min="14084" max="14335" width="9.14166666666667" style="242"/>
    <col min="14336" max="14336" width="51" style="242" customWidth="1"/>
    <col min="14337" max="14337" width="12.425" style="242" customWidth="1"/>
    <col min="14338" max="14338" width="12.8583333333333" style="242" customWidth="1"/>
    <col min="14339" max="14339" width="11.2833333333333" style="242" customWidth="1"/>
    <col min="14340" max="14591" width="9.14166666666667" style="242"/>
    <col min="14592" max="14592" width="51" style="242" customWidth="1"/>
    <col min="14593" max="14593" width="12.425" style="242" customWidth="1"/>
    <col min="14594" max="14594" width="12.8583333333333" style="242" customWidth="1"/>
    <col min="14595" max="14595" width="11.2833333333333" style="242" customWidth="1"/>
    <col min="14596" max="14847" width="9.14166666666667" style="242"/>
    <col min="14848" max="14848" width="51" style="242" customWidth="1"/>
    <col min="14849" max="14849" width="12.425" style="242" customWidth="1"/>
    <col min="14850" max="14850" width="12.8583333333333" style="242" customWidth="1"/>
    <col min="14851" max="14851" width="11.2833333333333" style="242" customWidth="1"/>
    <col min="14852" max="15103" width="9.14166666666667" style="242"/>
    <col min="15104" max="15104" width="51" style="242" customWidth="1"/>
    <col min="15105" max="15105" width="12.425" style="242" customWidth="1"/>
    <col min="15106" max="15106" width="12.8583333333333" style="242" customWidth="1"/>
    <col min="15107" max="15107" width="11.2833333333333" style="242" customWidth="1"/>
    <col min="15108" max="15359" width="9.14166666666667" style="242"/>
    <col min="15360" max="15360" width="51" style="242" customWidth="1"/>
    <col min="15361" max="15361" width="12.425" style="242" customWidth="1"/>
    <col min="15362" max="15362" width="12.8583333333333" style="242" customWidth="1"/>
    <col min="15363" max="15363" width="11.2833333333333" style="242" customWidth="1"/>
    <col min="15364" max="15615" width="9.14166666666667" style="242"/>
    <col min="15616" max="15616" width="51" style="242" customWidth="1"/>
    <col min="15617" max="15617" width="12.425" style="242" customWidth="1"/>
    <col min="15618" max="15618" width="12.8583333333333" style="242" customWidth="1"/>
    <col min="15619" max="15619" width="11.2833333333333" style="242" customWidth="1"/>
    <col min="15620" max="15871" width="9.14166666666667" style="242"/>
    <col min="15872" max="15872" width="51" style="242" customWidth="1"/>
    <col min="15873" max="15873" width="12.425" style="242" customWidth="1"/>
    <col min="15874" max="15874" width="12.8583333333333" style="242" customWidth="1"/>
    <col min="15875" max="15875" width="11.2833333333333" style="242" customWidth="1"/>
    <col min="15876" max="16127" width="9.14166666666667" style="242"/>
    <col min="16128" max="16128" width="51" style="242" customWidth="1"/>
    <col min="16129" max="16129" width="12.425" style="242" customWidth="1"/>
    <col min="16130" max="16130" width="12.8583333333333" style="242" customWidth="1"/>
    <col min="16131" max="16131" width="11.2833333333333" style="242" customWidth="1"/>
    <col min="16132" max="16384" width="9.14166666666667" style="242"/>
  </cols>
  <sheetData>
    <row r="1" ht="20.1" customHeight="1" spans="1:8">
      <c r="A1" s="56" t="s">
        <v>605</v>
      </c>
      <c r="B1" s="241"/>
      <c r="C1" s="242"/>
      <c r="F1" s="233"/>
      <c r="G1" s="241"/>
      <c r="H1" s="241"/>
    </row>
    <row r="2" ht="20.1" customHeight="1" spans="1:8">
      <c r="A2" s="243"/>
      <c r="B2" s="243"/>
      <c r="C2" s="244"/>
      <c r="F2" s="233"/>
      <c r="G2" s="241"/>
      <c r="H2" s="241"/>
    </row>
    <row r="3" ht="20.1" customHeight="1" spans="1:6">
      <c r="A3" s="245"/>
      <c r="B3" s="246"/>
      <c r="C3" s="267"/>
      <c r="D3" s="204" t="s">
        <v>156</v>
      </c>
      <c r="F3" s="233"/>
    </row>
    <row r="4" ht="20.1" customHeight="1" spans="1:6">
      <c r="A4" s="247"/>
      <c r="B4" s="206" t="s">
        <v>596</v>
      </c>
      <c r="C4" s="206"/>
      <c r="D4" s="207" t="s">
        <v>160</v>
      </c>
      <c r="F4" s="233"/>
    </row>
    <row r="5" ht="20.1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20.1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20.1" customHeight="1" spans="1:6">
      <c r="A7" s="248"/>
      <c r="B7" s="212"/>
      <c r="C7" s="212"/>
      <c r="F7" s="200"/>
    </row>
    <row r="8" s="266" customFormat="1" ht="20.1" customHeight="1" spans="1:6">
      <c r="A8" s="268" t="s">
        <v>606</v>
      </c>
      <c r="B8" s="269">
        <v>157.392124217975</v>
      </c>
      <c r="C8" s="269">
        <v>126.324630371307</v>
      </c>
      <c r="D8" s="270">
        <v>127.887045140899</v>
      </c>
      <c r="F8" s="200"/>
    </row>
    <row r="9" ht="20.1" customHeight="1" spans="1:6">
      <c r="A9" s="249" t="s">
        <v>607</v>
      </c>
      <c r="B9" s="269">
        <v>101.814622768781</v>
      </c>
      <c r="C9" s="269">
        <v>100.541269247808</v>
      </c>
      <c r="D9" s="270">
        <v>103.124377492813</v>
      </c>
      <c r="F9" s="200"/>
    </row>
    <row r="10" ht="20.1" customHeight="1" spans="1:6">
      <c r="A10" s="264" t="s">
        <v>608</v>
      </c>
      <c r="B10" s="271">
        <v>106.024304945498</v>
      </c>
      <c r="C10" s="271">
        <v>96.4729123971005</v>
      </c>
      <c r="D10" s="273">
        <v>115.481134457337</v>
      </c>
      <c r="F10" s="200"/>
    </row>
    <row r="11" ht="20.1" customHeight="1" spans="1:6">
      <c r="A11" s="264" t="s">
        <v>609</v>
      </c>
      <c r="B11" s="271">
        <v>101.688681663925</v>
      </c>
      <c r="C11" s="271">
        <v>100.708622603916</v>
      </c>
      <c r="D11" s="273">
        <v>102.603133730714</v>
      </c>
      <c r="F11" s="200"/>
    </row>
    <row r="12" ht="20.1" customHeight="1" spans="1:6">
      <c r="A12" s="249" t="s">
        <v>610</v>
      </c>
      <c r="B12" s="269">
        <v>105.649156001654</v>
      </c>
      <c r="C12" s="269">
        <v>99.5814263172862</v>
      </c>
      <c r="D12" s="270">
        <v>107.367270873815</v>
      </c>
      <c r="F12" s="200"/>
    </row>
    <row r="13" ht="20.1" customHeight="1" spans="1:6">
      <c r="A13" s="264" t="s">
        <v>611</v>
      </c>
      <c r="B13" s="271">
        <v>108.106889647022</v>
      </c>
      <c r="C13" s="271">
        <v>99.0432078268388</v>
      </c>
      <c r="D13" s="273">
        <v>110.134855085851</v>
      </c>
      <c r="F13" s="200"/>
    </row>
    <row r="14" ht="20.1" customHeight="1" spans="1:6">
      <c r="A14" s="264" t="s">
        <v>612</v>
      </c>
      <c r="B14" s="271">
        <v>101.250753730254</v>
      </c>
      <c r="C14" s="271">
        <v>100.634872749988</v>
      </c>
      <c r="D14" s="273">
        <v>102.829199484052</v>
      </c>
      <c r="F14" s="200"/>
    </row>
    <row r="15" ht="20.1" customHeight="1" spans="1:7">
      <c r="A15" s="277" t="s">
        <v>613</v>
      </c>
      <c r="B15" s="269">
        <v>390.67599282606</v>
      </c>
      <c r="C15" s="269">
        <v>172.18448380228</v>
      </c>
      <c r="D15" s="270">
        <v>236.260656256438</v>
      </c>
      <c r="F15" s="200"/>
      <c r="G15" s="281"/>
    </row>
    <row r="16" ht="30" customHeight="1" spans="1:7">
      <c r="A16" s="278" t="s">
        <v>614</v>
      </c>
      <c r="B16" s="269">
        <v>101.38965111281</v>
      </c>
      <c r="C16" s="269">
        <v>101.684101333121</v>
      </c>
      <c r="D16" s="270">
        <v>100.100051767285</v>
      </c>
      <c r="F16" s="236"/>
      <c r="G16" s="282"/>
    </row>
    <row r="17" ht="20.1" customHeight="1" spans="1:6">
      <c r="A17" s="279" t="s">
        <v>615</v>
      </c>
      <c r="B17" s="271"/>
      <c r="C17" s="271"/>
      <c r="D17" s="273"/>
      <c r="F17" s="237"/>
    </row>
    <row r="18" ht="20.1" customHeight="1" spans="1:6">
      <c r="A18" s="264" t="s">
        <v>616</v>
      </c>
      <c r="B18" s="271">
        <v>101.453059521819</v>
      </c>
      <c r="C18" s="271">
        <v>101.863895744035</v>
      </c>
      <c r="D18" s="273">
        <v>99.9998328778173</v>
      </c>
      <c r="F18" s="237"/>
    </row>
    <row r="19" ht="20.1" customHeight="1" spans="1:6">
      <c r="A19" s="264" t="s">
        <v>617</v>
      </c>
      <c r="B19" s="271">
        <v>105.272090179836</v>
      </c>
      <c r="C19" s="271">
        <v>100.910187395527</v>
      </c>
      <c r="D19" s="273">
        <v>104.897610696656</v>
      </c>
      <c r="F19" s="237"/>
    </row>
    <row r="20" ht="20.1" customHeight="1" spans="1:6">
      <c r="A20" s="280" t="s">
        <v>618</v>
      </c>
      <c r="B20" s="269">
        <v>102.187658149364</v>
      </c>
      <c r="C20" s="269">
        <v>101.766759196683</v>
      </c>
      <c r="D20" s="270">
        <v>101.639059129534</v>
      </c>
      <c r="F20" s="237"/>
    </row>
    <row r="21" ht="20.1" customHeight="1" spans="1:6">
      <c r="A21" s="272"/>
      <c r="B21" s="271"/>
      <c r="C21" s="271"/>
      <c r="F21" s="237"/>
    </row>
    <row r="22" ht="20.1" customHeight="1" spans="1:6">
      <c r="A22" s="272"/>
      <c r="B22" s="271"/>
      <c r="C22" s="271"/>
      <c r="F22" s="237"/>
    </row>
    <row r="23" ht="20.1" customHeight="1" spans="1:6">
      <c r="A23" s="272"/>
      <c r="B23" s="271"/>
      <c r="C23" s="271"/>
      <c r="F23" s="237"/>
    </row>
    <row r="24" ht="20.1" customHeight="1" spans="1:6">
      <c r="A24" s="272"/>
      <c r="B24" s="271"/>
      <c r="C24" s="271"/>
      <c r="F24" s="200"/>
    </row>
    <row r="25" ht="20.1" customHeight="1" spans="1:6">
      <c r="A25" s="272"/>
      <c r="B25" s="271"/>
      <c r="C25" s="271"/>
      <c r="F25" s="200"/>
    </row>
    <row r="26" ht="20.1" customHeight="1" spans="1:6">
      <c r="A26" s="274"/>
      <c r="B26" s="275"/>
      <c r="C26" s="275"/>
      <c r="F26" s="200"/>
    </row>
    <row r="27" ht="20.1" customHeight="1" spans="1:6">
      <c r="A27" s="274"/>
      <c r="B27" s="275"/>
      <c r="C27" s="275"/>
      <c r="F27" s="200"/>
    </row>
    <row r="28" ht="20.1" customHeight="1" spans="1:6">
      <c r="A28" s="274"/>
      <c r="B28" s="275"/>
      <c r="C28" s="275"/>
      <c r="F28" s="200"/>
    </row>
    <row r="29" ht="20.1" customHeight="1" spans="1:6">
      <c r="A29" s="274"/>
      <c r="B29" s="275"/>
      <c r="C29" s="275"/>
      <c r="F29" s="200"/>
    </row>
    <row r="30" ht="20.1" customHeight="1" spans="1:6">
      <c r="A30" s="274"/>
      <c r="B30" s="275"/>
      <c r="C30" s="275"/>
      <c r="F30" s="200"/>
    </row>
    <row r="31" ht="20.1" customHeight="1" spans="1:6">
      <c r="A31" s="276"/>
      <c r="B31" s="267"/>
      <c r="C31" s="267"/>
      <c r="F31" s="200"/>
    </row>
    <row r="32" ht="20.1" customHeight="1" spans="1:6">
      <c r="A32" s="276"/>
      <c r="B32" s="267"/>
      <c r="C32" s="267"/>
      <c r="F32" s="200"/>
    </row>
    <row r="33" ht="20.1" customHeight="1" spans="1:6">
      <c r="A33" s="276"/>
      <c r="B33" s="267"/>
      <c r="C33" s="267"/>
      <c r="F33" s="200"/>
    </row>
    <row r="34" ht="20.1" customHeight="1" spans="1:6">
      <c r="A34" s="276"/>
      <c r="B34" s="267"/>
      <c r="C34" s="267"/>
      <c r="F34" s="200"/>
    </row>
    <row r="35" ht="20.1" customHeight="1" spans="1:6">
      <c r="A35" s="276"/>
      <c r="B35" s="267"/>
      <c r="C35" s="267"/>
      <c r="F35" s="200"/>
    </row>
    <row r="36" ht="20.1" customHeight="1" spans="1:6">
      <c r="A36" s="276"/>
      <c r="B36" s="267"/>
      <c r="C36" s="267"/>
      <c r="F36" s="200"/>
    </row>
    <row r="37" ht="20.1" customHeight="1" spans="1:6">
      <c r="A37" s="276"/>
      <c r="B37" s="267"/>
      <c r="C37" s="267"/>
      <c r="F37" s="200"/>
    </row>
    <row r="38" ht="20.1" customHeight="1" spans="1:6">
      <c r="A38" s="276"/>
      <c r="B38" s="267"/>
      <c r="C38" s="267"/>
      <c r="F38" s="200"/>
    </row>
    <row r="39" ht="20.1" customHeight="1" spans="1:6">
      <c r="A39" s="276"/>
      <c r="B39" s="267"/>
      <c r="C39" s="267"/>
      <c r="F39" s="200"/>
    </row>
    <row r="40" ht="20.1" customHeight="1" spans="1:6">
      <c r="A40" s="276"/>
      <c r="B40" s="267"/>
      <c r="C40" s="267"/>
      <c r="F40" s="200"/>
    </row>
    <row r="41" ht="20.1" customHeight="1" spans="1:6">
      <c r="A41" s="276"/>
      <c r="B41" s="267"/>
      <c r="C41" s="267"/>
      <c r="F41" s="200"/>
    </row>
    <row r="42" ht="20.1" customHeight="1" spans="1:6">
      <c r="A42" s="276"/>
      <c r="B42" s="267"/>
      <c r="C42" s="267"/>
      <c r="F42" s="200"/>
    </row>
    <row r="43" ht="20.1" customHeight="1" spans="1:6">
      <c r="A43" s="276"/>
      <c r="F43" s="200"/>
    </row>
    <row r="44" ht="20.1" customHeight="1" spans="1:6">
      <c r="A44" s="276"/>
      <c r="F44" s="200"/>
    </row>
    <row r="45" ht="20.1" customHeight="1" spans="1:6">
      <c r="A45" s="276"/>
      <c r="F45" s="200"/>
    </row>
    <row r="46" ht="20.1" customHeight="1" spans="1:6">
      <c r="A46" s="276"/>
      <c r="F46" s="200"/>
    </row>
    <row r="47" ht="20.1" customHeight="1" spans="1:6">
      <c r="A47" s="276"/>
      <c r="F47" s="200"/>
    </row>
    <row r="48" ht="20.1" customHeight="1" spans="1:6">
      <c r="A48" s="276"/>
      <c r="F48" s="200"/>
    </row>
    <row r="49" ht="20.1" customHeight="1" spans="1:6">
      <c r="A49" s="200"/>
      <c r="D49" s="200"/>
      <c r="E49" s="200"/>
      <c r="F49" s="200"/>
    </row>
    <row r="50" ht="20.1" customHeight="1" spans="1:6">
      <c r="A50" s="200"/>
      <c r="D50" s="200"/>
      <c r="E50" s="200"/>
      <c r="F50" s="200"/>
    </row>
    <row r="51" ht="20.1" customHeight="1" spans="1:6">
      <c r="A51" s="200"/>
      <c r="D51" s="200"/>
      <c r="E51" s="200"/>
      <c r="F51" s="200"/>
    </row>
    <row r="52" ht="20.1" customHeight="1" spans="1:6">
      <c r="A52" s="200"/>
      <c r="D52" s="200"/>
      <c r="E52" s="200"/>
      <c r="F52" s="200"/>
    </row>
    <row r="53" ht="20.1" customHeight="1" spans="1:6">
      <c r="A53" s="200"/>
      <c r="D53" s="200"/>
      <c r="E53" s="200"/>
      <c r="F53" s="200"/>
    </row>
    <row r="54" ht="20.1" customHeight="1" spans="1:6">
      <c r="A54" s="200"/>
      <c r="D54" s="200"/>
      <c r="E54" s="200"/>
      <c r="F54" s="200"/>
    </row>
    <row r="55" ht="20.1" customHeight="1" spans="1:6">
      <c r="A55" s="200"/>
      <c r="D55" s="200"/>
      <c r="E55" s="200"/>
      <c r="F55" s="200"/>
    </row>
    <row r="56" ht="20.1" customHeight="1" spans="1:6">
      <c r="A56" s="200"/>
      <c r="D56" s="200"/>
      <c r="E56" s="200"/>
      <c r="F56" s="200"/>
    </row>
    <row r="57" ht="20.1" customHeight="1" spans="1:6">
      <c r="A57" s="200"/>
      <c r="D57" s="200"/>
      <c r="E57" s="200"/>
      <c r="F57" s="200"/>
    </row>
    <row r="58" ht="20.1" customHeight="1" spans="1:6">
      <c r="A58" s="200"/>
      <c r="D58" s="200"/>
      <c r="E58" s="200"/>
      <c r="F58" s="200"/>
    </row>
    <row r="59" customHeight="1" spans="1:6">
      <c r="A59" s="200"/>
      <c r="D59" s="200"/>
      <c r="E59" s="200"/>
      <c r="F59" s="200"/>
    </row>
    <row r="60" customHeight="1" spans="1:6">
      <c r="A60" s="200"/>
      <c r="D60" s="200"/>
      <c r="E60" s="200"/>
      <c r="F60" s="200"/>
    </row>
    <row r="61" customHeight="1" spans="1:6">
      <c r="A61" s="200"/>
      <c r="D61" s="200"/>
      <c r="E61" s="200"/>
      <c r="F61" s="200"/>
    </row>
    <row r="62" customHeight="1" spans="1:6">
      <c r="A62" s="200"/>
      <c r="D62" s="200"/>
      <c r="E62" s="200"/>
      <c r="F62" s="200"/>
    </row>
    <row r="63" customHeight="1" spans="1:6">
      <c r="A63" s="200"/>
      <c r="D63" s="200"/>
      <c r="E63" s="200"/>
      <c r="F63" s="200"/>
    </row>
    <row r="64" customHeight="1" spans="1:6">
      <c r="A64" s="200"/>
      <c r="D64" s="200"/>
      <c r="E64" s="200"/>
      <c r="F64" s="200"/>
    </row>
    <row r="65" customHeight="1" spans="1:6">
      <c r="A65" s="200"/>
      <c r="D65" s="200"/>
      <c r="E65" s="200"/>
      <c r="F65" s="200"/>
    </row>
    <row r="66" customHeight="1" spans="1:6">
      <c r="A66" s="200"/>
      <c r="D66" s="200"/>
      <c r="E66" s="200"/>
      <c r="F66" s="200"/>
    </row>
    <row r="67" customHeight="1" spans="1:6">
      <c r="A67" s="200"/>
      <c r="D67" s="200"/>
      <c r="E67" s="200"/>
      <c r="F67" s="200"/>
    </row>
    <row r="68" customHeight="1" spans="1:6">
      <c r="A68" s="200"/>
      <c r="D68" s="200"/>
      <c r="E68" s="200"/>
      <c r="F68" s="200"/>
    </row>
    <row r="69" customHeight="1" spans="1:6">
      <c r="A69" s="200"/>
      <c r="D69" s="200"/>
      <c r="E69" s="200"/>
      <c r="F69" s="200"/>
    </row>
    <row r="70" customHeight="1" spans="1:6">
      <c r="A70" s="200"/>
      <c r="D70" s="200"/>
      <c r="E70" s="200"/>
      <c r="F70" s="200"/>
    </row>
    <row r="71" customHeight="1" spans="1:6">
      <c r="A71" s="200"/>
      <c r="D71" s="200"/>
      <c r="E71" s="200"/>
      <c r="F71" s="200"/>
    </row>
    <row r="72" customHeight="1" spans="1:6">
      <c r="A72" s="200"/>
      <c r="D72" s="200"/>
      <c r="E72" s="200"/>
      <c r="F72" s="200"/>
    </row>
    <row r="73" customHeight="1" spans="1:6">
      <c r="A73" s="200"/>
      <c r="D73" s="200"/>
      <c r="E73" s="200"/>
      <c r="F73" s="200"/>
    </row>
    <row r="74" customHeight="1" spans="1:6">
      <c r="A74" s="200"/>
      <c r="D74" s="200"/>
      <c r="E74" s="200"/>
      <c r="F74" s="200"/>
    </row>
    <row r="75" customHeight="1" spans="1:6">
      <c r="A75" s="200"/>
      <c r="D75" s="200"/>
      <c r="E75" s="200"/>
      <c r="F75" s="200"/>
    </row>
    <row r="76" customHeight="1" spans="1:6">
      <c r="A76" s="200"/>
      <c r="D76" s="200"/>
      <c r="E76" s="200"/>
      <c r="F76" s="200"/>
    </row>
    <row r="77" customHeight="1" spans="1:6">
      <c r="A77" s="200"/>
      <c r="D77" s="200"/>
      <c r="E77" s="200"/>
      <c r="F77" s="200"/>
    </row>
    <row r="78" customHeight="1" spans="1:6">
      <c r="A78" s="200"/>
      <c r="D78" s="200"/>
      <c r="E78" s="200"/>
      <c r="F78" s="200"/>
    </row>
    <row r="79" customHeight="1" spans="1:6">
      <c r="A79" s="200"/>
      <c r="D79" s="200"/>
      <c r="E79" s="200"/>
      <c r="F79" s="200"/>
    </row>
    <row r="80" customHeight="1" spans="1:6">
      <c r="A80" s="200"/>
      <c r="D80" s="200"/>
      <c r="E80" s="200"/>
      <c r="F80" s="200"/>
    </row>
    <row r="81" customHeight="1" spans="1:6">
      <c r="A81" s="200"/>
      <c r="D81" s="200"/>
      <c r="E81" s="200"/>
      <c r="F81" s="200"/>
    </row>
    <row r="82" customHeight="1" spans="1:6">
      <c r="A82" s="200"/>
      <c r="D82" s="200"/>
      <c r="E82" s="200"/>
      <c r="F82" s="200"/>
    </row>
    <row r="83" customHeight="1" spans="1:6">
      <c r="A83" s="200"/>
      <c r="D83" s="200"/>
      <c r="E83" s="200"/>
      <c r="F83" s="200"/>
    </row>
    <row r="84" customHeight="1" spans="1:6">
      <c r="A84" s="200"/>
      <c r="D84" s="200"/>
      <c r="E84" s="200"/>
      <c r="F84" s="200"/>
    </row>
    <row r="85" customHeight="1" spans="1:6">
      <c r="A85" s="200"/>
      <c r="D85" s="200"/>
      <c r="E85" s="200"/>
      <c r="F85" s="200"/>
    </row>
    <row r="86" customHeight="1" spans="1:6">
      <c r="A86" s="200"/>
      <c r="D86" s="200"/>
      <c r="E86" s="200"/>
      <c r="F86" s="200"/>
    </row>
    <row r="87" customHeight="1" spans="1:6">
      <c r="A87" s="200"/>
      <c r="D87" s="200"/>
      <c r="E87" s="200"/>
      <c r="F87" s="200"/>
    </row>
    <row r="88" customHeight="1" spans="1:6">
      <c r="A88" s="200"/>
      <c r="D88" s="200"/>
      <c r="E88" s="200"/>
      <c r="F88" s="200"/>
    </row>
    <row r="89" customHeight="1" spans="1:6">
      <c r="A89" s="200"/>
      <c r="D89" s="200"/>
      <c r="E89" s="200"/>
      <c r="F89" s="200"/>
    </row>
    <row r="90" customHeight="1" spans="1:6">
      <c r="A90" s="200"/>
      <c r="D90" s="200"/>
      <c r="E90" s="200"/>
      <c r="F90" s="200"/>
    </row>
    <row r="91" customHeight="1" spans="1:6">
      <c r="A91" s="200"/>
      <c r="D91" s="200"/>
      <c r="E91" s="200"/>
      <c r="F91" s="200"/>
    </row>
    <row r="92" customHeight="1" spans="1:6">
      <c r="A92" s="200"/>
      <c r="D92" s="200"/>
      <c r="E92" s="200"/>
      <c r="F92" s="200"/>
    </row>
    <row r="93" customHeight="1" spans="1:6">
      <c r="A93" s="200"/>
      <c r="D93" s="200"/>
      <c r="E93" s="200"/>
      <c r="F93" s="200"/>
    </row>
    <row r="94" customHeight="1" spans="1:6">
      <c r="A94" s="200"/>
      <c r="D94" s="200"/>
      <c r="E94" s="200"/>
      <c r="F94" s="200"/>
    </row>
    <row r="95" customHeight="1" spans="1:6">
      <c r="A95" s="200"/>
      <c r="D95" s="200"/>
      <c r="E95" s="200"/>
      <c r="F95" s="200"/>
    </row>
    <row r="96" customHeight="1" spans="1:6">
      <c r="A96" s="200"/>
      <c r="D96" s="200"/>
      <c r="E96" s="200"/>
      <c r="F96" s="200"/>
    </row>
    <row r="97" customHeight="1" spans="1:6">
      <c r="A97" s="200"/>
      <c r="D97" s="200"/>
      <c r="E97" s="200"/>
      <c r="F97" s="200"/>
    </row>
    <row r="98" customHeight="1" spans="1:6">
      <c r="A98" s="200"/>
      <c r="D98" s="200"/>
      <c r="E98" s="200"/>
      <c r="F98" s="200"/>
    </row>
    <row r="99" customHeight="1" spans="1:6">
      <c r="A99" s="200"/>
      <c r="D99" s="200"/>
      <c r="E99" s="200"/>
      <c r="F99" s="200"/>
    </row>
    <row r="100" customHeight="1" spans="1:6">
      <c r="A100" s="200"/>
      <c r="D100" s="200"/>
      <c r="E100" s="200"/>
      <c r="F100" s="200"/>
    </row>
    <row r="101" customHeight="1" spans="1:6">
      <c r="A101" s="200"/>
      <c r="D101" s="200"/>
      <c r="E101" s="200"/>
      <c r="F101" s="200"/>
    </row>
    <row r="102" customHeight="1" spans="1:6">
      <c r="A102" s="200"/>
      <c r="D102" s="200"/>
      <c r="E102" s="200"/>
      <c r="F102" s="200"/>
    </row>
    <row r="103" customHeight="1" spans="1:6">
      <c r="A103" s="200"/>
      <c r="D103" s="200"/>
      <c r="E103" s="200"/>
      <c r="F103" s="200"/>
    </row>
    <row r="104" customHeight="1" spans="1:6">
      <c r="A104" s="200"/>
      <c r="D104" s="200"/>
      <c r="E104" s="200"/>
      <c r="F104" s="200"/>
    </row>
    <row r="105" customHeight="1" spans="1:6">
      <c r="A105" s="200"/>
      <c r="D105" s="200"/>
      <c r="E105" s="200"/>
      <c r="F105" s="200"/>
    </row>
    <row r="106" customHeight="1" spans="1:6">
      <c r="A106" s="200"/>
      <c r="D106" s="200"/>
      <c r="E106" s="200"/>
      <c r="F106" s="200"/>
    </row>
    <row r="107" customHeight="1" spans="1:6">
      <c r="A107" s="200"/>
      <c r="D107" s="200"/>
      <c r="E107" s="200"/>
      <c r="F107" s="200"/>
    </row>
    <row r="108" customHeight="1" spans="1:6">
      <c r="A108" s="200"/>
      <c r="D108" s="200"/>
      <c r="E108" s="200"/>
      <c r="F108" s="200"/>
    </row>
    <row r="109" customHeight="1" spans="1:6">
      <c r="A109" s="200"/>
      <c r="D109" s="200"/>
      <c r="E109" s="200"/>
      <c r="F109" s="200"/>
    </row>
    <row r="110" customHeight="1" spans="1:6">
      <c r="A110" s="200"/>
      <c r="D110" s="200"/>
      <c r="E110" s="200"/>
      <c r="F110" s="200"/>
    </row>
    <row r="111" customHeight="1" spans="1:6">
      <c r="A111" s="200"/>
      <c r="D111" s="200"/>
      <c r="E111" s="200"/>
      <c r="F111" s="200"/>
    </row>
    <row r="112" customHeight="1" spans="1:6">
      <c r="A112" s="200"/>
      <c r="D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workbookViewId="0">
      <selection activeCell="J22" sqref="J22"/>
    </sheetView>
  </sheetViews>
  <sheetFormatPr defaultColWidth="9.28333333333333" defaultRowHeight="25.15" customHeight="1" outlineLevelCol="7"/>
  <cols>
    <col min="1" max="1" width="52.425" style="242" customWidth="1"/>
    <col min="2" max="2" width="11" style="200" customWidth="1"/>
    <col min="3" max="3" width="11.2833333333333" style="200" customWidth="1"/>
    <col min="4" max="4" width="15.2833333333333" style="242" customWidth="1"/>
    <col min="5" max="16384" width="9.28333333333333" style="242"/>
  </cols>
  <sheetData>
    <row r="1" ht="20.1" customHeight="1" spans="1:8">
      <c r="A1" s="56" t="s">
        <v>619</v>
      </c>
      <c r="B1" s="241"/>
      <c r="C1" s="242"/>
      <c r="F1" s="233"/>
      <c r="G1" s="241"/>
      <c r="H1" s="241"/>
    </row>
    <row r="2" ht="20.1" customHeight="1" spans="1:8">
      <c r="A2" s="243"/>
      <c r="B2" s="243"/>
      <c r="C2" s="244"/>
      <c r="F2" s="233"/>
      <c r="G2" s="241"/>
      <c r="H2" s="241"/>
    </row>
    <row r="3" ht="20.1" customHeight="1" spans="1:6">
      <c r="A3" s="245"/>
      <c r="B3" s="246"/>
      <c r="C3" s="267"/>
      <c r="D3" s="204" t="s">
        <v>156</v>
      </c>
      <c r="F3" s="233"/>
    </row>
    <row r="4" ht="20.1" customHeight="1" spans="1:6">
      <c r="A4" s="247"/>
      <c r="B4" s="206" t="s">
        <v>596</v>
      </c>
      <c r="C4" s="206"/>
      <c r="D4" s="207" t="s">
        <v>160</v>
      </c>
      <c r="F4" s="233"/>
    </row>
    <row r="5" ht="20.1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20.1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20.1" customHeight="1" spans="1:6">
      <c r="A7" s="248"/>
      <c r="B7" s="212"/>
      <c r="C7" s="212"/>
      <c r="F7" s="200"/>
    </row>
    <row r="8" s="266" customFormat="1" ht="20.1" customHeight="1" spans="1:6">
      <c r="A8" s="268" t="s">
        <v>606</v>
      </c>
      <c r="B8" s="269">
        <v>97.4259359210507</v>
      </c>
      <c r="C8" s="269">
        <v>100.860688250201</v>
      </c>
      <c r="D8" s="270">
        <v>98.1183254561816</v>
      </c>
      <c r="F8" s="200"/>
    </row>
    <row r="9" ht="20.1" customHeight="1" spans="1:6">
      <c r="A9" s="268" t="s">
        <v>620</v>
      </c>
      <c r="B9" s="271"/>
      <c r="C9" s="271"/>
      <c r="F9" s="200"/>
    </row>
    <row r="10" ht="20.1" customHeight="1" spans="1:6">
      <c r="A10" s="272" t="s">
        <v>621</v>
      </c>
      <c r="B10" s="271">
        <v>99.6830009992258</v>
      </c>
      <c r="C10" s="271">
        <v>100.695588841215</v>
      </c>
      <c r="D10" s="273">
        <v>100.937605833325</v>
      </c>
      <c r="F10" s="200"/>
    </row>
    <row r="11" ht="20.1" customHeight="1" spans="1:6">
      <c r="A11" s="272" t="s">
        <v>622</v>
      </c>
      <c r="B11" s="271">
        <v>97.1709954311105</v>
      </c>
      <c r="C11" s="271">
        <v>100.927113338617</v>
      </c>
      <c r="D11" s="273">
        <v>97.8810465652547</v>
      </c>
      <c r="F11" s="200"/>
    </row>
    <row r="12" ht="20.1" customHeight="1" spans="1:6">
      <c r="A12" s="272" t="s">
        <v>623</v>
      </c>
      <c r="B12" s="271">
        <v>99.4203307233114</v>
      </c>
      <c r="C12" s="271">
        <v>100.318078707564</v>
      </c>
      <c r="D12" s="273">
        <v>100.046946026429</v>
      </c>
      <c r="F12" s="200"/>
    </row>
    <row r="13" ht="20.1" customHeight="1" spans="1:6">
      <c r="A13" s="268" t="s">
        <v>624</v>
      </c>
      <c r="B13" s="271"/>
      <c r="C13" s="271"/>
      <c r="F13" s="200"/>
    </row>
    <row r="14" ht="20.1" customHeight="1" spans="1:6">
      <c r="A14" s="272" t="s">
        <v>625</v>
      </c>
      <c r="B14" s="271">
        <v>100.254451065816</v>
      </c>
      <c r="C14" s="271">
        <v>100.624341468875</v>
      </c>
      <c r="D14" s="273">
        <v>102.236750944192</v>
      </c>
      <c r="F14" s="200"/>
    </row>
    <row r="15" ht="20.1" customHeight="1" spans="1:6">
      <c r="A15" s="272" t="s">
        <v>626</v>
      </c>
      <c r="B15" s="271">
        <v>103.015291213844</v>
      </c>
      <c r="C15" s="271">
        <v>100.951664174671</v>
      </c>
      <c r="D15" s="273">
        <v>104.186181566535</v>
      </c>
      <c r="F15" s="200"/>
    </row>
    <row r="16" ht="20.1" customHeight="1" spans="1:6">
      <c r="A16" s="272" t="s">
        <v>627</v>
      </c>
      <c r="B16" s="271">
        <v>96.4147987336175</v>
      </c>
      <c r="C16" s="271">
        <v>100.882340199624</v>
      </c>
      <c r="D16" s="273">
        <v>97.0219813026997</v>
      </c>
      <c r="F16" s="236"/>
    </row>
    <row r="17" ht="20.1" customHeight="1" spans="1:6">
      <c r="A17" s="272" t="s">
        <v>628</v>
      </c>
      <c r="B17" s="271">
        <v>104.902089325053</v>
      </c>
      <c r="C17" s="271">
        <v>101.092922762182</v>
      </c>
      <c r="D17" s="273">
        <v>102.900021399495</v>
      </c>
      <c r="F17" s="237"/>
    </row>
    <row r="18" ht="20.1" customHeight="1" spans="1:6">
      <c r="A18" s="272" t="s">
        <v>629</v>
      </c>
      <c r="B18" s="271">
        <v>107.193310674051</v>
      </c>
      <c r="C18" s="271">
        <v>100.452710621527</v>
      </c>
      <c r="D18" s="273">
        <v>106.616275061503</v>
      </c>
      <c r="F18" s="237"/>
    </row>
    <row r="19" ht="20.1" customHeight="1" spans="1:6">
      <c r="A19" s="272" t="s">
        <v>630</v>
      </c>
      <c r="B19" s="271">
        <v>103.032637378364</v>
      </c>
      <c r="C19" s="271">
        <v>100.7106082027</v>
      </c>
      <c r="D19" s="273">
        <v>103.45</v>
      </c>
      <c r="F19" s="237"/>
    </row>
    <row r="20" ht="20.1" customHeight="1" spans="1:6">
      <c r="A20" s="272" t="s">
        <v>631</v>
      </c>
      <c r="B20" s="271">
        <v>103.503116680248</v>
      </c>
      <c r="C20" s="271">
        <v>101.238875069089</v>
      </c>
      <c r="D20" s="273">
        <v>102.46718491818</v>
      </c>
      <c r="F20" s="237"/>
    </row>
    <row r="21" ht="20.1" customHeight="1" spans="1:6">
      <c r="A21" s="272"/>
      <c r="B21" s="271"/>
      <c r="C21" s="271"/>
      <c r="F21" s="237"/>
    </row>
    <row r="22" ht="20.1" customHeight="1" spans="1:6">
      <c r="A22" s="272"/>
      <c r="B22" s="271"/>
      <c r="C22" s="271"/>
      <c r="F22" s="237"/>
    </row>
    <row r="23" ht="20.1" customHeight="1" spans="1:6">
      <c r="A23" s="272"/>
      <c r="B23" s="271"/>
      <c r="C23" s="271"/>
      <c r="F23" s="237"/>
    </row>
    <row r="24" ht="20.1" customHeight="1" spans="1:6">
      <c r="A24" s="272"/>
      <c r="B24" s="271"/>
      <c r="C24" s="271"/>
      <c r="F24" s="200"/>
    </row>
    <row r="25" ht="20.1" customHeight="1" spans="1:6">
      <c r="A25" s="272"/>
      <c r="B25" s="271"/>
      <c r="C25" s="271"/>
      <c r="F25" s="200"/>
    </row>
    <row r="26" ht="20.1" customHeight="1" spans="1:6">
      <c r="A26" s="274"/>
      <c r="B26" s="275"/>
      <c r="C26" s="275"/>
      <c r="F26" s="200"/>
    </row>
    <row r="27" ht="20.1" customHeight="1" spans="1:6">
      <c r="A27" s="274"/>
      <c r="B27" s="275"/>
      <c r="C27" s="275"/>
      <c r="F27" s="200"/>
    </row>
    <row r="28" ht="20.1" customHeight="1" spans="1:6">
      <c r="A28" s="274"/>
      <c r="B28" s="275"/>
      <c r="C28" s="275"/>
      <c r="F28" s="200"/>
    </row>
    <row r="29" ht="20.1" customHeight="1" spans="1:6">
      <c r="A29" s="274"/>
      <c r="B29" s="275"/>
      <c r="C29" s="275"/>
      <c r="F29" s="200"/>
    </row>
    <row r="30" ht="20.1" customHeight="1" spans="1:6">
      <c r="A30" s="274"/>
      <c r="B30" s="275"/>
      <c r="C30" s="275"/>
      <c r="F30" s="200"/>
    </row>
    <row r="31" ht="20.1" customHeight="1" spans="1:6">
      <c r="A31" s="276"/>
      <c r="B31" s="267"/>
      <c r="C31" s="267"/>
      <c r="F31" s="200"/>
    </row>
    <row r="32" ht="20.1" customHeight="1" spans="1:6">
      <c r="A32" s="276"/>
      <c r="B32" s="267"/>
      <c r="C32" s="267"/>
      <c r="F32" s="200"/>
    </row>
    <row r="33" ht="20.1" customHeight="1" spans="1:6">
      <c r="A33" s="276"/>
      <c r="B33" s="267"/>
      <c r="C33" s="267"/>
      <c r="F33" s="200"/>
    </row>
    <row r="34" ht="20.1" customHeight="1" spans="1:6">
      <c r="A34" s="276"/>
      <c r="B34" s="267"/>
      <c r="C34" s="267"/>
      <c r="F34" s="200"/>
    </row>
    <row r="35" ht="20.1" customHeight="1" spans="1:6">
      <c r="A35" s="276"/>
      <c r="B35" s="267"/>
      <c r="C35" s="267"/>
      <c r="F35" s="200"/>
    </row>
    <row r="36" ht="20.1" customHeight="1" spans="1:6">
      <c r="A36" s="276"/>
      <c r="B36" s="267"/>
      <c r="C36" s="267"/>
      <c r="F36" s="200"/>
    </row>
    <row r="37" ht="20.1" customHeight="1" spans="1:6">
      <c r="A37" s="276"/>
      <c r="B37" s="267"/>
      <c r="C37" s="267"/>
      <c r="F37" s="200"/>
    </row>
    <row r="38" ht="20.1" customHeight="1" spans="1:6">
      <c r="A38" s="276"/>
      <c r="B38" s="267"/>
      <c r="C38" s="267"/>
      <c r="F38" s="200"/>
    </row>
    <row r="39" ht="20.1" customHeight="1" spans="1:6">
      <c r="A39" s="276"/>
      <c r="B39" s="267"/>
      <c r="C39" s="267"/>
      <c r="F39" s="200"/>
    </row>
    <row r="40" ht="20.1" customHeight="1" spans="1:6">
      <c r="A40" s="276"/>
      <c r="B40" s="267"/>
      <c r="C40" s="267"/>
      <c r="F40" s="200"/>
    </row>
    <row r="41" ht="20.1" customHeight="1" spans="1:6">
      <c r="A41" s="276"/>
      <c r="B41" s="267"/>
      <c r="C41" s="267"/>
      <c r="F41" s="200"/>
    </row>
    <row r="42" ht="20.1" customHeight="1" spans="1:6">
      <c r="A42" s="276"/>
      <c r="B42" s="267"/>
      <c r="C42" s="267"/>
      <c r="F42" s="200"/>
    </row>
    <row r="43" ht="20.1" customHeight="1" spans="1:6">
      <c r="A43" s="276"/>
      <c r="B43" s="267"/>
      <c r="C43" s="267"/>
      <c r="F43" s="200"/>
    </row>
    <row r="44" ht="20.1" customHeight="1" spans="1:6">
      <c r="A44" s="276"/>
      <c r="B44" s="267"/>
      <c r="C44" s="267"/>
      <c r="F44" s="200"/>
    </row>
    <row r="45" ht="20.1" customHeight="1" spans="1:6">
      <c r="A45" s="276"/>
      <c r="F45" s="200"/>
    </row>
    <row r="46" ht="20.1" customHeight="1" spans="1:6">
      <c r="A46" s="276"/>
      <c r="F46" s="200"/>
    </row>
    <row r="47" ht="20.1" customHeight="1" spans="1:6">
      <c r="A47" s="276"/>
      <c r="F47" s="200"/>
    </row>
    <row r="48" ht="20.1" customHeight="1" spans="1:6">
      <c r="A48" s="276"/>
      <c r="F48" s="200"/>
    </row>
    <row r="49" ht="20.1" customHeight="1" spans="1:6">
      <c r="A49" s="200"/>
      <c r="D49" s="200"/>
      <c r="E49" s="200"/>
      <c r="F49" s="200"/>
    </row>
    <row r="50" ht="20.1" customHeight="1" spans="1:6">
      <c r="A50" s="200"/>
      <c r="D50" s="200"/>
      <c r="E50" s="200"/>
      <c r="F50" s="200"/>
    </row>
    <row r="51" ht="20.1" customHeight="1" spans="1:6">
      <c r="A51" s="200"/>
      <c r="D51" s="200"/>
      <c r="E51" s="200"/>
      <c r="F51" s="200"/>
    </row>
    <row r="52" ht="20.1" customHeight="1" spans="1:6">
      <c r="A52" s="200"/>
      <c r="D52" s="200"/>
      <c r="E52" s="200"/>
      <c r="F52" s="200"/>
    </row>
    <row r="53" ht="20.1" customHeight="1" spans="1:6">
      <c r="A53" s="200"/>
      <c r="D53" s="200"/>
      <c r="E53" s="200"/>
      <c r="F53" s="200"/>
    </row>
    <row r="54" ht="20.1" customHeight="1" spans="1:6">
      <c r="A54" s="200"/>
      <c r="D54" s="200"/>
      <c r="E54" s="200"/>
      <c r="F54" s="200"/>
    </row>
    <row r="55" ht="20.1" customHeight="1" spans="1:6">
      <c r="A55" s="200"/>
      <c r="D55" s="200"/>
      <c r="E55" s="200"/>
      <c r="F55" s="200"/>
    </row>
    <row r="56" ht="20.1" customHeight="1" spans="1:6">
      <c r="A56" s="200"/>
      <c r="D56" s="200"/>
      <c r="E56" s="200"/>
      <c r="F56" s="200"/>
    </row>
    <row r="57" ht="20.1" customHeight="1" spans="1:6">
      <c r="A57" s="200"/>
      <c r="D57" s="200"/>
      <c r="E57" s="200"/>
      <c r="F57" s="200"/>
    </row>
    <row r="58" ht="20.1" customHeight="1" spans="1:6">
      <c r="A58" s="200"/>
      <c r="D58" s="200"/>
      <c r="E58" s="200"/>
      <c r="F58" s="200"/>
    </row>
    <row r="59" customHeight="1" spans="1:6">
      <c r="A59" s="200"/>
      <c r="D59" s="200"/>
      <c r="E59" s="200"/>
      <c r="F59" s="200"/>
    </row>
    <row r="60" customHeight="1" spans="1:6">
      <c r="A60" s="200"/>
      <c r="D60" s="200"/>
      <c r="E60" s="200"/>
      <c r="F60" s="200"/>
    </row>
    <row r="61" customHeight="1" spans="1:6">
      <c r="A61" s="200"/>
      <c r="D61" s="200"/>
      <c r="E61" s="200"/>
      <c r="F61" s="200"/>
    </row>
    <row r="62" customHeight="1" spans="1:6">
      <c r="A62" s="200"/>
      <c r="D62" s="200"/>
      <c r="E62" s="200"/>
      <c r="F62" s="200"/>
    </row>
    <row r="63" customHeight="1" spans="1:6">
      <c r="A63" s="200"/>
      <c r="D63" s="200"/>
      <c r="E63" s="200"/>
      <c r="F63" s="200"/>
    </row>
    <row r="64" customHeight="1" spans="1:6">
      <c r="A64" s="200"/>
      <c r="D64" s="200"/>
      <c r="E64" s="200"/>
      <c r="F64" s="200"/>
    </row>
    <row r="65" customHeight="1" spans="1:6">
      <c r="A65" s="200"/>
      <c r="D65" s="200"/>
      <c r="E65" s="200"/>
      <c r="F65" s="200"/>
    </row>
    <row r="66" customHeight="1" spans="1:6">
      <c r="A66" s="200"/>
      <c r="D66" s="200"/>
      <c r="E66" s="200"/>
      <c r="F66" s="200"/>
    </row>
    <row r="67" customHeight="1" spans="1:6">
      <c r="A67" s="200"/>
      <c r="D67" s="200"/>
      <c r="E67" s="200"/>
      <c r="F67" s="200"/>
    </row>
    <row r="68" customHeight="1" spans="1:6">
      <c r="A68" s="200"/>
      <c r="D68" s="200"/>
      <c r="E68" s="200"/>
      <c r="F68" s="200"/>
    </row>
    <row r="69" customHeight="1" spans="1:6">
      <c r="A69" s="200"/>
      <c r="D69" s="200"/>
      <c r="E69" s="200"/>
      <c r="F69" s="200"/>
    </row>
    <row r="70" customHeight="1" spans="1:6">
      <c r="A70" s="200"/>
      <c r="D70" s="200"/>
      <c r="E70" s="200"/>
      <c r="F70" s="200"/>
    </row>
    <row r="71" customHeight="1" spans="1:6">
      <c r="A71" s="200"/>
      <c r="D71" s="200"/>
      <c r="E71" s="200"/>
      <c r="F71" s="200"/>
    </row>
    <row r="72" customHeight="1" spans="1:6">
      <c r="A72" s="200"/>
      <c r="D72" s="200"/>
      <c r="E72" s="200"/>
      <c r="F72" s="200"/>
    </row>
    <row r="73" customHeight="1" spans="1:6">
      <c r="A73" s="200"/>
      <c r="D73" s="200"/>
      <c r="E73" s="200"/>
      <c r="F73" s="200"/>
    </row>
    <row r="74" customHeight="1" spans="1:6">
      <c r="A74" s="200"/>
      <c r="D74" s="200"/>
      <c r="E74" s="200"/>
      <c r="F74" s="200"/>
    </row>
    <row r="75" customHeight="1" spans="1:6">
      <c r="A75" s="200"/>
      <c r="D75" s="200"/>
      <c r="E75" s="200"/>
      <c r="F75" s="200"/>
    </row>
    <row r="76" customHeight="1" spans="1:6">
      <c r="A76" s="200"/>
      <c r="D76" s="200"/>
      <c r="E76" s="200"/>
      <c r="F76" s="200"/>
    </row>
    <row r="77" customHeight="1" spans="1:6">
      <c r="A77" s="200"/>
      <c r="D77" s="200"/>
      <c r="E77" s="200"/>
      <c r="F77" s="200"/>
    </row>
    <row r="78" customHeight="1" spans="1:6">
      <c r="A78" s="200"/>
      <c r="D78" s="200"/>
      <c r="E78" s="200"/>
      <c r="F78" s="200"/>
    </row>
    <row r="79" customHeight="1" spans="1:6">
      <c r="A79" s="200"/>
      <c r="D79" s="200"/>
      <c r="E79" s="200"/>
      <c r="F79" s="200"/>
    </row>
    <row r="80" customHeight="1" spans="1:6">
      <c r="A80" s="200"/>
      <c r="D80" s="200"/>
      <c r="E80" s="200"/>
      <c r="F80" s="200"/>
    </row>
    <row r="81" customHeight="1" spans="1:6">
      <c r="A81" s="200"/>
      <c r="D81" s="200"/>
      <c r="E81" s="200"/>
      <c r="F81" s="200"/>
    </row>
    <row r="82" customHeight="1" spans="1:6">
      <c r="A82" s="200"/>
      <c r="D82" s="200"/>
      <c r="E82" s="200"/>
      <c r="F82" s="200"/>
    </row>
    <row r="83" customHeight="1" spans="1:6">
      <c r="A83" s="200"/>
      <c r="D83" s="200"/>
      <c r="E83" s="200"/>
      <c r="F83" s="200"/>
    </row>
    <row r="84" customHeight="1" spans="1:6">
      <c r="A84" s="200"/>
      <c r="D84" s="200"/>
      <c r="E84" s="200"/>
      <c r="F84" s="200"/>
    </row>
    <row r="85" customHeight="1" spans="1:6">
      <c r="A85" s="200"/>
      <c r="D85" s="200"/>
      <c r="E85" s="200"/>
      <c r="F85" s="200"/>
    </row>
    <row r="86" customHeight="1" spans="1:6">
      <c r="A86" s="200"/>
      <c r="D86" s="200"/>
      <c r="E86" s="200"/>
      <c r="F86" s="200"/>
    </row>
    <row r="87" customHeight="1" spans="1:6">
      <c r="A87" s="200"/>
      <c r="D87" s="200"/>
      <c r="E87" s="200"/>
      <c r="F87" s="200"/>
    </row>
    <row r="88" customHeight="1" spans="1:6">
      <c r="A88" s="200"/>
      <c r="D88" s="200"/>
      <c r="E88" s="200"/>
      <c r="F88" s="200"/>
    </row>
    <row r="89" customHeight="1" spans="1:6">
      <c r="A89" s="200"/>
      <c r="D89" s="200"/>
      <c r="E89" s="200"/>
      <c r="F89" s="200"/>
    </row>
    <row r="90" customHeight="1" spans="1:6">
      <c r="A90" s="200"/>
      <c r="D90" s="200"/>
      <c r="E90" s="200"/>
      <c r="F90" s="200"/>
    </row>
    <row r="91" customHeight="1" spans="1:6">
      <c r="A91" s="200"/>
      <c r="D91" s="200"/>
      <c r="E91" s="200"/>
      <c r="F91" s="200"/>
    </row>
    <row r="92" customHeight="1" spans="1:6">
      <c r="A92" s="200"/>
      <c r="D92" s="200"/>
      <c r="E92" s="200"/>
      <c r="F92" s="200"/>
    </row>
    <row r="93" customHeight="1" spans="1:6">
      <c r="A93" s="200"/>
      <c r="D93" s="200"/>
      <c r="E93" s="200"/>
      <c r="F93" s="200"/>
    </row>
    <row r="94" customHeight="1" spans="1:6">
      <c r="A94" s="200"/>
      <c r="D94" s="200"/>
      <c r="E94" s="200"/>
      <c r="F94" s="200"/>
    </row>
    <row r="95" customHeight="1" spans="1:6">
      <c r="A95" s="200"/>
      <c r="D95" s="200"/>
      <c r="E95" s="200"/>
      <c r="F95" s="200"/>
    </row>
    <row r="96" customHeight="1" spans="1:6">
      <c r="A96" s="200"/>
      <c r="D96" s="200"/>
      <c r="E96" s="200"/>
      <c r="F96" s="200"/>
    </row>
    <row r="97" customHeight="1" spans="1:6">
      <c r="A97" s="200"/>
      <c r="D97" s="200"/>
      <c r="E97" s="200"/>
      <c r="F97" s="200"/>
    </row>
    <row r="98" customHeight="1" spans="1:6">
      <c r="A98" s="200"/>
      <c r="D98" s="200"/>
      <c r="E98" s="200"/>
      <c r="F98" s="200"/>
    </row>
    <row r="99" customHeight="1" spans="1:6">
      <c r="A99" s="200"/>
      <c r="D99" s="200"/>
      <c r="E99" s="200"/>
      <c r="F99" s="200"/>
    </row>
    <row r="100" customHeight="1" spans="1:6">
      <c r="A100" s="200"/>
      <c r="D100" s="200"/>
      <c r="E100" s="200"/>
      <c r="F100" s="200"/>
    </row>
    <row r="101" customHeight="1" spans="1:6">
      <c r="A101" s="200"/>
      <c r="D101" s="200"/>
      <c r="E101" s="200"/>
      <c r="F101" s="200"/>
    </row>
    <row r="102" customHeight="1" spans="1:6">
      <c r="A102" s="200"/>
      <c r="D102" s="200"/>
      <c r="E102" s="200"/>
      <c r="F102" s="200"/>
    </row>
    <row r="103" customHeight="1" spans="1:6">
      <c r="A103" s="200"/>
      <c r="D103" s="200"/>
      <c r="E103" s="200"/>
      <c r="F103" s="200"/>
    </row>
    <row r="104" customHeight="1" spans="1:6">
      <c r="A104" s="200"/>
      <c r="D104" s="200"/>
      <c r="E104" s="200"/>
      <c r="F104" s="200"/>
    </row>
    <row r="105" customHeight="1" spans="1:6">
      <c r="A105" s="200"/>
      <c r="D105" s="200"/>
      <c r="E105" s="200"/>
      <c r="F105" s="200"/>
    </row>
    <row r="106" customHeight="1" spans="1:6">
      <c r="A106" s="200"/>
      <c r="D106" s="200"/>
      <c r="E106" s="200"/>
      <c r="F106" s="200"/>
    </row>
    <row r="107" customHeight="1" spans="1:6">
      <c r="A107" s="200"/>
      <c r="D107" s="200"/>
      <c r="E107" s="200"/>
      <c r="F107" s="200"/>
    </row>
    <row r="108" customHeight="1" spans="1:6">
      <c r="A108" s="200"/>
      <c r="D108" s="200"/>
      <c r="E108" s="200"/>
      <c r="F108" s="200"/>
    </row>
    <row r="109" customHeight="1" spans="1:6">
      <c r="A109" s="200"/>
      <c r="D109" s="200"/>
      <c r="E109" s="200"/>
      <c r="F109" s="200"/>
    </row>
    <row r="110" customHeight="1" spans="1:6">
      <c r="A110" s="200"/>
      <c r="D110" s="200"/>
      <c r="E110" s="200"/>
      <c r="F110" s="200"/>
    </row>
    <row r="111" customHeight="1" spans="1:6">
      <c r="A111" s="200"/>
      <c r="D111" s="200"/>
      <c r="E111" s="200"/>
      <c r="F111" s="200"/>
    </row>
    <row r="112" customHeight="1" spans="1:6">
      <c r="A112" s="200"/>
      <c r="D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workbookViewId="0">
      <selection activeCell="J22" sqref="J22"/>
    </sheetView>
  </sheetViews>
  <sheetFormatPr defaultColWidth="9.28333333333333" defaultRowHeight="17.25" outlineLevelCol="7"/>
  <cols>
    <col min="1" max="1" width="47" style="258" customWidth="1"/>
    <col min="2" max="2" width="11" style="200" customWidth="1"/>
    <col min="3" max="3" width="11.2833333333333" style="200" customWidth="1"/>
    <col min="4" max="4" width="16.1416666666667" style="200" customWidth="1"/>
    <col min="5" max="240" width="9.28333333333333" style="258"/>
    <col min="241" max="241" width="41.425" style="258" customWidth="1"/>
    <col min="242" max="242" width="8.28333333333333" style="258" customWidth="1"/>
    <col min="243" max="243" width="11.2833333333333" style="258" customWidth="1"/>
    <col min="244" max="244" width="11.1416666666667" style="258" customWidth="1"/>
    <col min="245" max="245" width="12.1416666666667" style="258" customWidth="1"/>
    <col min="246" max="246" width="9.28333333333333" style="258"/>
    <col min="247" max="247" width="2.28333333333333" style="258" customWidth="1"/>
    <col min="248" max="16384" width="9.28333333333333" style="258"/>
  </cols>
  <sheetData>
    <row r="1" ht="20.1" customHeight="1" spans="1:8">
      <c r="A1" s="56" t="s">
        <v>632</v>
      </c>
      <c r="B1" s="241"/>
      <c r="C1" s="242"/>
      <c r="D1" s="258"/>
      <c r="F1" s="233"/>
      <c r="G1" s="265"/>
      <c r="H1" s="265"/>
    </row>
    <row r="2" ht="16.15" customHeight="1" spans="1:8">
      <c r="A2" s="243"/>
      <c r="B2" s="243"/>
      <c r="C2" s="244"/>
      <c r="D2" s="258"/>
      <c r="F2" s="233"/>
      <c r="G2" s="265"/>
      <c r="H2" s="265"/>
    </row>
    <row r="3" ht="16.15" customHeight="1" spans="1:6">
      <c r="A3" s="245"/>
      <c r="B3" s="246"/>
      <c r="C3" s="258"/>
      <c r="D3" s="204" t="s">
        <v>156</v>
      </c>
      <c r="F3" s="233"/>
    </row>
    <row r="4" ht="16.15" customHeight="1" spans="1:6">
      <c r="A4" s="247"/>
      <c r="B4" s="206" t="s">
        <v>596</v>
      </c>
      <c r="C4" s="206"/>
      <c r="D4" s="207" t="s">
        <v>160</v>
      </c>
      <c r="F4" s="233"/>
    </row>
    <row r="5" ht="16.15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16.15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16.15" customHeight="1" spans="1:6">
      <c r="A7" s="248"/>
      <c r="B7" s="212"/>
      <c r="C7" s="212"/>
      <c r="D7" s="258"/>
      <c r="F7" s="200"/>
    </row>
    <row r="8" s="257" customFormat="1" ht="18" customHeight="1" spans="1:6">
      <c r="A8" s="249" t="s">
        <v>606</v>
      </c>
      <c r="B8" s="259">
        <v>101.114873523493</v>
      </c>
      <c r="C8" s="259">
        <v>99.86319206713</v>
      </c>
      <c r="D8" s="260">
        <v>99.4695693185058</v>
      </c>
      <c r="F8" s="200"/>
    </row>
    <row r="9" s="257" customFormat="1" ht="18" customHeight="1" spans="1:6">
      <c r="A9" s="249" t="s">
        <v>633</v>
      </c>
      <c r="B9" s="259">
        <v>100.236101363041</v>
      </c>
      <c r="C9" s="259">
        <v>100.46656807598</v>
      </c>
      <c r="D9" s="260">
        <v>97.9256955414732</v>
      </c>
      <c r="F9" s="200"/>
    </row>
    <row r="10" s="257" customFormat="1" ht="18" customHeight="1" spans="1:6">
      <c r="A10" s="251" t="s">
        <v>109</v>
      </c>
      <c r="B10" s="261"/>
      <c r="C10" s="261"/>
      <c r="D10" s="260"/>
      <c r="F10" s="200"/>
    </row>
    <row r="11" ht="18" customHeight="1" spans="1:6">
      <c r="A11" s="253" t="s">
        <v>634</v>
      </c>
      <c r="B11" s="261">
        <v>89.1549727199986</v>
      </c>
      <c r="C11" s="261">
        <v>97.1413966434468</v>
      </c>
      <c r="D11" s="262">
        <v>92.7895026517426</v>
      </c>
      <c r="F11" s="200"/>
    </row>
    <row r="12" ht="18" customHeight="1" spans="1:6">
      <c r="A12" s="253" t="s">
        <v>635</v>
      </c>
      <c r="B12" s="261">
        <v>106.757831899127</v>
      </c>
      <c r="C12" s="261">
        <v>103.857230201588</v>
      </c>
      <c r="D12" s="262">
        <v>101.675990011907</v>
      </c>
      <c r="F12" s="200"/>
    </row>
    <row r="13" ht="18" customHeight="1" spans="1:6">
      <c r="A13" s="253" t="s">
        <v>487</v>
      </c>
      <c r="B13" s="261">
        <v>89.6265629263044</v>
      </c>
      <c r="C13" s="261">
        <v>96.885650226486</v>
      </c>
      <c r="D13" s="262">
        <v>93.1320065599669</v>
      </c>
      <c r="F13" s="200"/>
    </row>
    <row r="14" ht="18" customHeight="1" spans="1:6">
      <c r="A14" s="253" t="s">
        <v>7</v>
      </c>
      <c r="B14" s="261">
        <v>115.965646123516</v>
      </c>
      <c r="C14" s="261">
        <v>98.3298716435575</v>
      </c>
      <c r="D14" s="262">
        <v>114.697594428419</v>
      </c>
      <c r="F14" s="200"/>
    </row>
    <row r="15" ht="18" customHeight="1" spans="1:6">
      <c r="A15" s="253" t="s">
        <v>488</v>
      </c>
      <c r="B15" s="261">
        <v>108.790504111109</v>
      </c>
      <c r="C15" s="261">
        <v>108.486867159059</v>
      </c>
      <c r="D15" s="262">
        <v>102.613286068174</v>
      </c>
      <c r="F15" s="200"/>
    </row>
    <row r="16" ht="18" customHeight="1" spans="1:6">
      <c r="A16" s="253" t="s">
        <v>489</v>
      </c>
      <c r="B16" s="261">
        <v>99.4650782021145</v>
      </c>
      <c r="C16" s="261">
        <v>98.5352555384278</v>
      </c>
      <c r="D16" s="262">
        <v>93.7775297263063</v>
      </c>
      <c r="F16" s="236"/>
    </row>
    <row r="17" ht="18" customHeight="1" spans="1:6">
      <c r="A17" s="253" t="s">
        <v>490</v>
      </c>
      <c r="B17" s="261">
        <v>119.046748369339</v>
      </c>
      <c r="C17" s="261">
        <v>111.410823615419</v>
      </c>
      <c r="D17" s="262">
        <v>107.333088326443</v>
      </c>
      <c r="F17" s="237"/>
    </row>
    <row r="18" s="257" customFormat="1" ht="18" customHeight="1" spans="1:6">
      <c r="A18" s="253" t="s">
        <v>636</v>
      </c>
      <c r="B18" s="261">
        <v>107.701736726093</v>
      </c>
      <c r="C18" s="261">
        <v>99.3252220376294</v>
      </c>
      <c r="D18" s="262">
        <v>101.281673696087</v>
      </c>
      <c r="F18" s="237"/>
    </row>
    <row r="19" s="257" customFormat="1" ht="18" customHeight="1" spans="1:6">
      <c r="A19" s="253" t="s">
        <v>8</v>
      </c>
      <c r="B19" s="261">
        <v>98.3853704521891</v>
      </c>
      <c r="C19" s="261">
        <v>103.70402481079</v>
      </c>
      <c r="D19" s="262">
        <v>83.9404620062764</v>
      </c>
      <c r="F19" s="237"/>
    </row>
    <row r="20" ht="18" customHeight="1" spans="1:6">
      <c r="A20" s="249" t="s">
        <v>637</v>
      </c>
      <c r="B20" s="259">
        <v>84.3913105344465</v>
      </c>
      <c r="C20" s="259">
        <v>109.878637233961</v>
      </c>
      <c r="D20" s="260">
        <v>87.32266539252</v>
      </c>
      <c r="E20" s="257"/>
      <c r="F20" s="237"/>
    </row>
    <row r="21" ht="18" customHeight="1" spans="1:6">
      <c r="A21" s="252" t="s">
        <v>526</v>
      </c>
      <c r="B21" s="261">
        <v>75.3784940673015</v>
      </c>
      <c r="C21" s="261">
        <v>89.0013454363046</v>
      </c>
      <c r="D21" s="262">
        <v>98.6382673378204</v>
      </c>
      <c r="F21" s="237"/>
    </row>
    <row r="22" ht="18" customHeight="1" spans="1:6">
      <c r="A22" s="252" t="s">
        <v>482</v>
      </c>
      <c r="B22" s="261">
        <v>88.1861140089579</v>
      </c>
      <c r="C22" s="261">
        <v>115.670931237769</v>
      </c>
      <c r="D22" s="262">
        <v>87.4891304996021</v>
      </c>
      <c r="F22" s="237"/>
    </row>
    <row r="23" ht="18" customHeight="1" spans="1:6">
      <c r="A23" s="252" t="s">
        <v>638</v>
      </c>
      <c r="B23" s="261">
        <v>78.9461398594753</v>
      </c>
      <c r="C23" s="261">
        <v>102.797085691665</v>
      </c>
      <c r="D23" s="262">
        <v>87.1958680299216</v>
      </c>
      <c r="F23" s="237"/>
    </row>
    <row r="24" ht="18" customHeight="1" spans="1:6">
      <c r="A24" s="249" t="s">
        <v>639</v>
      </c>
      <c r="B24" s="259">
        <v>101.844809265849</v>
      </c>
      <c r="C24" s="259">
        <v>99.5117846979496</v>
      </c>
      <c r="D24" s="260">
        <v>100.050403342907</v>
      </c>
      <c r="F24" s="200"/>
    </row>
    <row r="25" ht="18" customHeight="1" spans="1:6">
      <c r="A25" s="251" t="s">
        <v>109</v>
      </c>
      <c r="B25" s="261"/>
      <c r="C25" s="261"/>
      <c r="D25" s="260"/>
      <c r="F25" s="200"/>
    </row>
    <row r="26" s="257" customFormat="1" ht="18" customHeight="1" spans="1:6">
      <c r="A26" s="252" t="s">
        <v>640</v>
      </c>
      <c r="B26" s="261">
        <v>99.8062750500366</v>
      </c>
      <c r="C26" s="261">
        <v>98.5640730788599</v>
      </c>
      <c r="D26" s="262">
        <v>95.3155214746359</v>
      </c>
      <c r="E26" s="258"/>
      <c r="F26" s="200"/>
    </row>
    <row r="27" s="257" customFormat="1" ht="18" customHeight="1" spans="1:6">
      <c r="A27" s="252" t="s">
        <v>641</v>
      </c>
      <c r="B27" s="261">
        <v>86.9206245477685</v>
      </c>
      <c r="C27" s="261">
        <v>99.0110433076842</v>
      </c>
      <c r="D27" s="262">
        <v>89.2694726460395</v>
      </c>
      <c r="E27" s="258"/>
      <c r="F27" s="200"/>
    </row>
    <row r="28" s="257" customFormat="1" ht="18" customHeight="1" spans="1:6">
      <c r="A28" s="252" t="s">
        <v>530</v>
      </c>
      <c r="B28" s="261">
        <v>70.1513304799458</v>
      </c>
      <c r="C28" s="261">
        <v>99.4632108840511</v>
      </c>
      <c r="D28" s="262">
        <v>76.8882317151028</v>
      </c>
      <c r="E28" s="258"/>
      <c r="F28" s="200"/>
    </row>
    <row r="29" s="257" customFormat="1" ht="18" customHeight="1" spans="1:6">
      <c r="A29" s="252" t="s">
        <v>498</v>
      </c>
      <c r="B29" s="261">
        <v>95.012833241289</v>
      </c>
      <c r="C29" s="261">
        <v>101.063546231336</v>
      </c>
      <c r="D29" s="262">
        <v>97.3431081136609</v>
      </c>
      <c r="E29" s="258"/>
      <c r="F29" s="200"/>
    </row>
    <row r="30" s="257" customFormat="1" ht="18" customHeight="1" spans="1:6">
      <c r="A30" s="252" t="s">
        <v>642</v>
      </c>
      <c r="B30" s="261">
        <v>105.92268828014</v>
      </c>
      <c r="C30" s="261">
        <v>99.3837851080563</v>
      </c>
      <c r="D30" s="262">
        <v>109.561409271149</v>
      </c>
      <c r="E30" s="258"/>
      <c r="F30" s="200"/>
    </row>
    <row r="31" s="257" customFormat="1" ht="18" customHeight="1" spans="1:6">
      <c r="A31" s="252" t="s">
        <v>643</v>
      </c>
      <c r="B31" s="261">
        <v>106.89453118114</v>
      </c>
      <c r="C31" s="261">
        <v>99.2860854213089</v>
      </c>
      <c r="D31" s="262">
        <v>102.179122188098</v>
      </c>
      <c r="E31" s="258"/>
      <c r="F31" s="200"/>
    </row>
    <row r="32" s="257" customFormat="1" ht="18" customHeight="1" spans="1:6">
      <c r="A32" s="252" t="s">
        <v>644</v>
      </c>
      <c r="B32" s="261">
        <v>92.4980931545395</v>
      </c>
      <c r="C32" s="261">
        <v>99.8641074997612</v>
      </c>
      <c r="D32" s="262">
        <v>98.2083562351004</v>
      </c>
      <c r="E32" s="258"/>
      <c r="F32" s="200"/>
    </row>
    <row r="33" s="257" customFormat="1" ht="18" customHeight="1" spans="1:6">
      <c r="A33" s="252" t="s">
        <v>645</v>
      </c>
      <c r="B33" s="261">
        <v>92.0997792149012</v>
      </c>
      <c r="C33" s="261">
        <v>96.0604249425209</v>
      </c>
      <c r="D33" s="262">
        <v>97.7009050867517</v>
      </c>
      <c r="E33" s="258"/>
      <c r="F33" s="200"/>
    </row>
    <row r="34" s="257" customFormat="1" ht="18" customHeight="1" spans="1:6">
      <c r="A34" s="252" t="s">
        <v>646</v>
      </c>
      <c r="B34" s="261">
        <v>104.495105507464</v>
      </c>
      <c r="C34" s="261">
        <v>100.349222616447</v>
      </c>
      <c r="D34" s="262">
        <v>106.720062953819</v>
      </c>
      <c r="E34" s="258"/>
      <c r="F34" s="200"/>
    </row>
    <row r="35" s="257" customFormat="1" ht="18" customHeight="1" spans="1:6">
      <c r="A35" s="252" t="s">
        <v>647</v>
      </c>
      <c r="B35" s="261">
        <v>101.177539218291</v>
      </c>
      <c r="C35" s="261">
        <v>97.6796039720741</v>
      </c>
      <c r="D35" s="262">
        <v>105.146998065898</v>
      </c>
      <c r="E35" s="258"/>
      <c r="F35" s="200"/>
    </row>
    <row r="36" s="257" customFormat="1" ht="18" customHeight="1" spans="1:6">
      <c r="A36" s="252" t="s">
        <v>506</v>
      </c>
      <c r="B36" s="261">
        <v>90.0783399250675</v>
      </c>
      <c r="C36" s="261">
        <v>94.1919874037086</v>
      </c>
      <c r="D36" s="262">
        <v>83.3067979360982</v>
      </c>
      <c r="E36" s="258"/>
      <c r="F36" s="200"/>
    </row>
    <row r="37" s="257" customFormat="1" ht="18" customHeight="1" spans="1:6">
      <c r="A37" s="252" t="s">
        <v>648</v>
      </c>
      <c r="B37" s="261">
        <v>106.403549546638</v>
      </c>
      <c r="C37" s="261">
        <v>99.2870411485305</v>
      </c>
      <c r="D37" s="262">
        <v>105.858226870204</v>
      </c>
      <c r="E37" s="258"/>
      <c r="F37" s="200"/>
    </row>
    <row r="38" s="257" customFormat="1" ht="18" customHeight="1" spans="1:6">
      <c r="A38" s="252" t="s">
        <v>649</v>
      </c>
      <c r="B38" s="261">
        <v>112.514173396679</v>
      </c>
      <c r="C38" s="261">
        <v>100.52059862334</v>
      </c>
      <c r="D38" s="262">
        <v>100.24279237785</v>
      </c>
      <c r="E38" s="258"/>
      <c r="F38" s="200"/>
    </row>
    <row r="39" s="257" customFormat="1" ht="18" customHeight="1" spans="1:6">
      <c r="A39" s="252" t="s">
        <v>650</v>
      </c>
      <c r="B39" s="261">
        <v>96.455399941738</v>
      </c>
      <c r="C39" s="261">
        <v>98.5556915678922</v>
      </c>
      <c r="D39" s="262">
        <v>98.7557613962041</v>
      </c>
      <c r="E39" s="258"/>
      <c r="F39" s="200"/>
    </row>
    <row r="40" s="257" customFormat="1" ht="18" customHeight="1" spans="1:6">
      <c r="A40" s="252" t="s">
        <v>651</v>
      </c>
      <c r="B40" s="261">
        <v>104.143976264242</v>
      </c>
      <c r="C40" s="261">
        <v>101.551074255213</v>
      </c>
      <c r="D40" s="262">
        <v>98.9124231339285</v>
      </c>
      <c r="E40" s="258"/>
      <c r="F40" s="200"/>
    </row>
    <row r="41" ht="16.15" customHeight="1" spans="1:6">
      <c r="A41" s="252"/>
      <c r="B41" s="261"/>
      <c r="C41" s="261"/>
      <c r="D41" s="262"/>
      <c r="F41" s="200"/>
    </row>
    <row r="42" ht="16.15" customHeight="1" spans="1:6">
      <c r="A42" s="252"/>
      <c r="B42" s="261"/>
      <c r="C42" s="261"/>
      <c r="D42" s="262"/>
      <c r="F42" s="200"/>
    </row>
    <row r="43" ht="16.15" customHeight="1" spans="1:6">
      <c r="A43" s="252"/>
      <c r="B43" s="261"/>
      <c r="C43" s="261"/>
      <c r="D43" s="262"/>
      <c r="F43" s="200"/>
    </row>
    <row r="44" ht="16.15" customHeight="1" spans="2:6">
      <c r="B44" s="258"/>
      <c r="C44" s="258"/>
      <c r="D44" s="258"/>
      <c r="F44" s="200"/>
    </row>
    <row r="45" ht="16.15" customHeight="1" spans="2:6">
      <c r="B45" s="258"/>
      <c r="C45" s="258"/>
      <c r="D45" s="258"/>
      <c r="F45" s="200"/>
    </row>
    <row r="46" ht="16.15" customHeight="1" spans="1:6">
      <c r="A46" s="251"/>
      <c r="B46" s="262"/>
      <c r="C46" s="262"/>
      <c r="D46" s="263"/>
      <c r="F46" s="200"/>
    </row>
    <row r="47" ht="16.15" customHeight="1" spans="1:6">
      <c r="A47" s="264"/>
      <c r="B47" s="262"/>
      <c r="C47" s="262"/>
      <c r="D47" s="263"/>
      <c r="F47" s="200"/>
    </row>
    <row r="48" ht="16.15" customHeight="1" spans="1:6">
      <c r="A48" s="264"/>
      <c r="B48" s="262"/>
      <c r="C48" s="262"/>
      <c r="D48" s="263"/>
      <c r="F48" s="200"/>
    </row>
    <row r="49" ht="14.25" spans="1:6">
      <c r="A49" s="200"/>
      <c r="E49" s="200"/>
      <c r="F49" s="200"/>
    </row>
    <row r="50" ht="14.25" spans="1:6">
      <c r="A50" s="200"/>
      <c r="E50" s="200"/>
      <c r="F50" s="200"/>
    </row>
    <row r="51" ht="14.25" spans="1:6">
      <c r="A51" s="200"/>
      <c r="E51" s="200"/>
      <c r="F51" s="200"/>
    </row>
    <row r="52" ht="14.25" spans="1:6">
      <c r="A52" s="200"/>
      <c r="E52" s="200"/>
      <c r="F52" s="200"/>
    </row>
    <row r="53" ht="14.25" spans="1:6">
      <c r="A53" s="200"/>
      <c r="E53" s="200"/>
      <c r="F53" s="200"/>
    </row>
    <row r="54" ht="14.25" spans="1:6">
      <c r="A54" s="200"/>
      <c r="E54" s="200"/>
      <c r="F54" s="200"/>
    </row>
    <row r="55" ht="14.25" spans="1:6">
      <c r="A55" s="200"/>
      <c r="E55" s="200"/>
      <c r="F55" s="200"/>
    </row>
    <row r="56" ht="14.25" spans="1:6">
      <c r="A56" s="200"/>
      <c r="E56" s="200"/>
      <c r="F56" s="200"/>
    </row>
    <row r="57" ht="14.25" spans="1:6">
      <c r="A57" s="200"/>
      <c r="E57" s="200"/>
      <c r="F57" s="200"/>
    </row>
    <row r="58" ht="14.25" spans="1:6">
      <c r="A58" s="200"/>
      <c r="E58" s="200"/>
      <c r="F58" s="200"/>
    </row>
    <row r="59" ht="14.25" spans="1:6">
      <c r="A59" s="200"/>
      <c r="E59" s="200"/>
      <c r="F59" s="200"/>
    </row>
    <row r="60" ht="14.25" spans="1:6">
      <c r="A60" s="200"/>
      <c r="E60" s="200"/>
      <c r="F60" s="200"/>
    </row>
    <row r="61" ht="14.25" spans="1:6">
      <c r="A61" s="200"/>
      <c r="E61" s="200"/>
      <c r="F61" s="200"/>
    </row>
    <row r="62" ht="14.25" spans="1:6">
      <c r="A62" s="200"/>
      <c r="E62" s="200"/>
      <c r="F62" s="200"/>
    </row>
    <row r="63" ht="14.25" spans="1:6">
      <c r="A63" s="200"/>
      <c r="E63" s="200"/>
      <c r="F63" s="200"/>
    </row>
    <row r="64" ht="14.25" spans="1:6">
      <c r="A64" s="200"/>
      <c r="E64" s="200"/>
      <c r="F64" s="200"/>
    </row>
    <row r="65" ht="14.25" spans="1:6">
      <c r="A65" s="200"/>
      <c r="E65" s="200"/>
      <c r="F65" s="200"/>
    </row>
    <row r="66" ht="14.25" spans="1:6">
      <c r="A66" s="200"/>
      <c r="E66" s="200"/>
      <c r="F66" s="200"/>
    </row>
    <row r="67" ht="14.25" spans="1:6">
      <c r="A67" s="200"/>
      <c r="E67" s="200"/>
      <c r="F67" s="200"/>
    </row>
    <row r="68" ht="14.25" spans="1:6">
      <c r="A68" s="200"/>
      <c r="E68" s="200"/>
      <c r="F68" s="200"/>
    </row>
    <row r="69" ht="14.25" spans="1:6">
      <c r="A69" s="200"/>
      <c r="E69" s="200"/>
      <c r="F69" s="200"/>
    </row>
    <row r="70" ht="14.25" spans="1:6">
      <c r="A70" s="200"/>
      <c r="E70" s="200"/>
      <c r="F70" s="200"/>
    </row>
    <row r="71" ht="14.25" spans="1:6">
      <c r="A71" s="200"/>
      <c r="E71" s="200"/>
      <c r="F71" s="200"/>
    </row>
    <row r="72" ht="14.25" spans="1:6">
      <c r="A72" s="200"/>
      <c r="E72" s="200"/>
      <c r="F72" s="200"/>
    </row>
    <row r="73" ht="14.25" spans="1:6">
      <c r="A73" s="200"/>
      <c r="E73" s="200"/>
      <c r="F73" s="200"/>
    </row>
    <row r="74" ht="14.25" spans="1:6">
      <c r="A74" s="200"/>
      <c r="E74" s="200"/>
      <c r="F74" s="200"/>
    </row>
    <row r="75" ht="14.25" spans="1:6">
      <c r="A75" s="200"/>
      <c r="E75" s="200"/>
      <c r="F75" s="200"/>
    </row>
    <row r="76" ht="14.25" spans="1:6">
      <c r="A76" s="200"/>
      <c r="E76" s="200"/>
      <c r="F76" s="200"/>
    </row>
    <row r="77" ht="14.25" spans="1:6">
      <c r="A77" s="200"/>
      <c r="E77" s="200"/>
      <c r="F77" s="200"/>
    </row>
    <row r="78" ht="14.25" spans="1:6">
      <c r="A78" s="200"/>
      <c r="E78" s="200"/>
      <c r="F78" s="200"/>
    </row>
    <row r="79" ht="14.25" spans="1:6">
      <c r="A79" s="200"/>
      <c r="E79" s="200"/>
      <c r="F79" s="200"/>
    </row>
    <row r="80" ht="14.25" spans="1:6">
      <c r="A80" s="200"/>
      <c r="E80" s="200"/>
      <c r="F80" s="200"/>
    </row>
    <row r="81" ht="14.25" spans="1:6">
      <c r="A81" s="200"/>
      <c r="E81" s="200"/>
      <c r="F81" s="200"/>
    </row>
    <row r="82" ht="14.25" spans="1:6">
      <c r="A82" s="200"/>
      <c r="E82" s="200"/>
      <c r="F82" s="200"/>
    </row>
    <row r="83" ht="14.25" spans="1:6">
      <c r="A83" s="200"/>
      <c r="E83" s="200"/>
      <c r="F83" s="200"/>
    </row>
    <row r="84" ht="14.25" spans="1:6">
      <c r="A84" s="200"/>
      <c r="E84" s="200"/>
      <c r="F84" s="200"/>
    </row>
    <row r="85" ht="14.25" spans="1:6">
      <c r="A85" s="200"/>
      <c r="E85" s="200"/>
      <c r="F85" s="200"/>
    </row>
    <row r="86" ht="14.25" spans="1:6">
      <c r="A86" s="200"/>
      <c r="E86" s="200"/>
      <c r="F86" s="200"/>
    </row>
    <row r="87" ht="14.25" spans="1:6">
      <c r="A87" s="200"/>
      <c r="E87" s="200"/>
      <c r="F87" s="200"/>
    </row>
    <row r="88" ht="14.25" spans="1:6">
      <c r="A88" s="200"/>
      <c r="E88" s="200"/>
      <c r="F88" s="200"/>
    </row>
    <row r="89" ht="14.25" spans="1:6">
      <c r="A89" s="200"/>
      <c r="E89" s="200"/>
      <c r="F89" s="200"/>
    </row>
    <row r="90" ht="14.25" spans="1:6">
      <c r="A90" s="200"/>
      <c r="E90" s="200"/>
      <c r="F90" s="200"/>
    </row>
    <row r="91" ht="14.25" spans="1:6">
      <c r="A91" s="200"/>
      <c r="E91" s="200"/>
      <c r="F91" s="200"/>
    </row>
    <row r="92" ht="14.25" spans="1:6">
      <c r="A92" s="200"/>
      <c r="E92" s="200"/>
      <c r="F92" s="200"/>
    </row>
    <row r="93" ht="14.25" spans="1:6">
      <c r="A93" s="200"/>
      <c r="E93" s="200"/>
      <c r="F93" s="200"/>
    </row>
    <row r="94" ht="14.25" spans="1:6">
      <c r="A94" s="200"/>
      <c r="E94" s="200"/>
      <c r="F94" s="200"/>
    </row>
    <row r="95" ht="14.25" spans="1:6">
      <c r="A95" s="200"/>
      <c r="E95" s="200"/>
      <c r="F95" s="200"/>
    </row>
    <row r="96" ht="14.25" spans="1:6">
      <c r="A96" s="200"/>
      <c r="E96" s="200"/>
      <c r="F96" s="200"/>
    </row>
    <row r="97" ht="14.25" spans="1:6">
      <c r="A97" s="200"/>
      <c r="E97" s="200"/>
      <c r="F97" s="200"/>
    </row>
    <row r="98" ht="14.25" spans="1:6">
      <c r="A98" s="200"/>
      <c r="E98" s="200"/>
      <c r="F98" s="200"/>
    </row>
    <row r="99" ht="14.25" spans="1:6">
      <c r="A99" s="200"/>
      <c r="E99" s="200"/>
      <c r="F99" s="200"/>
    </row>
    <row r="100" ht="14.25" spans="1:6">
      <c r="A100" s="200"/>
      <c r="E100" s="200"/>
      <c r="F100" s="200"/>
    </row>
    <row r="101" ht="14.25" spans="1:6">
      <c r="A101" s="200"/>
      <c r="E101" s="200"/>
      <c r="F101" s="200"/>
    </row>
    <row r="102" ht="14.25" spans="1:6">
      <c r="A102" s="200"/>
      <c r="E102" s="200"/>
      <c r="F102" s="200"/>
    </row>
    <row r="103" ht="14.25" spans="1:6">
      <c r="A103" s="200"/>
      <c r="E103" s="200"/>
      <c r="F103" s="200"/>
    </row>
    <row r="104" ht="14.25" spans="1:6">
      <c r="A104" s="200"/>
      <c r="E104" s="200"/>
      <c r="F104" s="200"/>
    </row>
    <row r="105" ht="14.25" spans="1:6">
      <c r="A105" s="200"/>
      <c r="E105" s="200"/>
      <c r="F105" s="200"/>
    </row>
    <row r="106" ht="14.25" spans="1:6">
      <c r="A106" s="200"/>
      <c r="E106" s="200"/>
      <c r="F106" s="200"/>
    </row>
    <row r="107" ht="14.25" spans="1:6">
      <c r="A107" s="200"/>
      <c r="E107" s="200"/>
      <c r="F107" s="200"/>
    </row>
    <row r="108" ht="14.25" spans="1:6">
      <c r="A108" s="200"/>
      <c r="E108" s="200"/>
      <c r="F108" s="200"/>
    </row>
    <row r="109" ht="14.25" spans="1:6">
      <c r="A109" s="200"/>
      <c r="E109" s="200"/>
      <c r="F109" s="200"/>
    </row>
    <row r="110" ht="14.25" spans="1:6">
      <c r="A110" s="200"/>
      <c r="E110" s="200"/>
      <c r="F110" s="200"/>
    </row>
    <row r="111" ht="14.25" spans="1:6">
      <c r="A111" s="200"/>
      <c r="E111" s="200"/>
      <c r="F111" s="200"/>
    </row>
    <row r="112" ht="14.25" spans="1:6">
      <c r="A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opLeftCell="A16" workbookViewId="0">
      <selection activeCell="J22" sqref="J22"/>
    </sheetView>
  </sheetViews>
  <sheetFormatPr defaultColWidth="15.425" defaultRowHeight="17.25" outlineLevelCol="7"/>
  <cols>
    <col min="1" max="1" width="46.8583333333333" style="240" customWidth="1"/>
    <col min="2" max="2" width="11" style="200" customWidth="1"/>
    <col min="3" max="3" width="11.2833333333333" style="200" customWidth="1"/>
    <col min="4" max="4" width="16.1416666666667" style="200" customWidth="1"/>
    <col min="5" max="249" width="9.28333333333333" style="240" customWidth="1"/>
    <col min="250" max="250" width="40.425" style="240" customWidth="1"/>
    <col min="251" max="251" width="8.28333333333333" style="240" customWidth="1"/>
    <col min="252" max="16384" width="15.425" style="240"/>
  </cols>
  <sheetData>
    <row r="1" ht="18" customHeight="1" spans="1:8">
      <c r="A1" s="56" t="s">
        <v>652</v>
      </c>
      <c r="B1" s="241"/>
      <c r="C1" s="242"/>
      <c r="D1" s="240"/>
      <c r="F1" s="233"/>
      <c r="G1" s="256"/>
      <c r="H1" s="256"/>
    </row>
    <row r="2" ht="18" customHeight="1" spans="1:8">
      <c r="A2" s="243"/>
      <c r="B2" s="243"/>
      <c r="C2" s="244"/>
      <c r="D2" s="240"/>
      <c r="F2" s="233"/>
      <c r="G2" s="256"/>
      <c r="H2" s="256"/>
    </row>
    <row r="3" ht="18" customHeight="1" spans="1:6">
      <c r="A3" s="245"/>
      <c r="B3" s="246"/>
      <c r="C3" s="240"/>
      <c r="D3" s="204" t="s">
        <v>156</v>
      </c>
      <c r="F3" s="233"/>
    </row>
    <row r="4" ht="18" customHeight="1" spans="1:6">
      <c r="A4" s="247"/>
      <c r="B4" s="206" t="s">
        <v>596</v>
      </c>
      <c r="C4" s="206"/>
      <c r="D4" s="207" t="s">
        <v>160</v>
      </c>
      <c r="F4" s="233"/>
    </row>
    <row r="5" ht="18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18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18" customHeight="1" spans="1:6">
      <c r="A7" s="248"/>
      <c r="B7" s="212"/>
      <c r="C7" s="212"/>
      <c r="D7" s="240"/>
      <c r="F7" s="200"/>
    </row>
    <row r="8" s="239" customFormat="1" ht="18" customHeight="1" spans="1:6">
      <c r="A8" s="249" t="s">
        <v>653</v>
      </c>
      <c r="B8" s="214">
        <v>96.056000779628</v>
      </c>
      <c r="C8" s="214">
        <v>99.5482469580612</v>
      </c>
      <c r="D8" s="250">
        <v>95.269292092516</v>
      </c>
      <c r="F8" s="200"/>
    </row>
    <row r="9" s="239" customFormat="1" ht="18" customHeight="1" spans="1:6">
      <c r="A9" s="249" t="s">
        <v>633</v>
      </c>
      <c r="B9" s="214">
        <v>89.6177045692819</v>
      </c>
      <c r="C9" s="214">
        <v>96.0716100225815</v>
      </c>
      <c r="D9" s="250">
        <v>93.351926743484</v>
      </c>
      <c r="F9" s="200"/>
    </row>
    <row r="10" s="239" customFormat="1" ht="18" customHeight="1" spans="1:6">
      <c r="A10" s="251" t="s">
        <v>109</v>
      </c>
      <c r="B10" s="217"/>
      <c r="C10" s="217"/>
      <c r="D10" s="221"/>
      <c r="F10" s="200"/>
    </row>
    <row r="11" s="239" customFormat="1" ht="18" customHeight="1" spans="1:6">
      <c r="A11" s="252" t="s">
        <v>654</v>
      </c>
      <c r="B11" s="217">
        <v>91.2481226368146</v>
      </c>
      <c r="C11" s="217">
        <v>94.1260677967497</v>
      </c>
      <c r="D11" s="221">
        <v>96.7769634960887</v>
      </c>
      <c r="F11" s="200"/>
    </row>
    <row r="12" s="239" customFormat="1" ht="18" customHeight="1" spans="1:6">
      <c r="A12" s="252" t="s">
        <v>655</v>
      </c>
      <c r="B12" s="217">
        <v>102.13693581618</v>
      </c>
      <c r="C12" s="217">
        <v>103.161815990295</v>
      </c>
      <c r="D12" s="221">
        <v>102.948608736281</v>
      </c>
      <c r="F12" s="200"/>
    </row>
    <row r="13" s="239" customFormat="1" ht="18" customHeight="1" spans="1:6">
      <c r="A13" s="252" t="s">
        <v>656</v>
      </c>
      <c r="B13" s="217">
        <v>80.1572577046956</v>
      </c>
      <c r="C13" s="217">
        <v>95.0135937959701</v>
      </c>
      <c r="D13" s="221">
        <v>92.4503010905534</v>
      </c>
      <c r="E13" s="240"/>
      <c r="F13" s="200"/>
    </row>
    <row r="14" ht="18" customHeight="1" spans="1:6">
      <c r="A14" s="252" t="s">
        <v>657</v>
      </c>
      <c r="B14" s="217">
        <v>75.9895725878814</v>
      </c>
      <c r="C14" s="217">
        <v>88.4526371195461</v>
      </c>
      <c r="D14" s="221">
        <v>78.9937754760975</v>
      </c>
      <c r="E14" s="239"/>
      <c r="F14" s="200"/>
    </row>
    <row r="15" s="239" customFormat="1" ht="18" customHeight="1" spans="1:6">
      <c r="A15" s="249" t="s">
        <v>637</v>
      </c>
      <c r="B15" s="214">
        <v>69.4960522915381</v>
      </c>
      <c r="C15" s="214">
        <v>97.4102991763283</v>
      </c>
      <c r="D15" s="250">
        <v>75.8392528454036</v>
      </c>
      <c r="F15" s="237"/>
    </row>
    <row r="16" s="239" customFormat="1" ht="18" customHeight="1" spans="1:6">
      <c r="A16" s="253" t="s">
        <v>638</v>
      </c>
      <c r="B16" s="217">
        <v>77.6917490070855</v>
      </c>
      <c r="C16" s="217">
        <v>99.4600724653844</v>
      </c>
      <c r="D16" s="221">
        <v>82.3751316497793</v>
      </c>
      <c r="F16" s="237"/>
    </row>
    <row r="17" s="239" customFormat="1" ht="18" customHeight="1" spans="1:6">
      <c r="A17" s="253" t="s">
        <v>527</v>
      </c>
      <c r="B17" s="217">
        <v>105.151386106905</v>
      </c>
      <c r="C17" s="217">
        <v>130.482380208061</v>
      </c>
      <c r="D17" s="221">
        <v>85.1359191626393</v>
      </c>
      <c r="F17" s="237"/>
    </row>
    <row r="18" s="239" customFormat="1" ht="18" customHeight="1" spans="1:6">
      <c r="A18" s="253" t="s">
        <v>526</v>
      </c>
      <c r="B18" s="217">
        <v>58.8748806044525</v>
      </c>
      <c r="C18" s="217">
        <v>90.5844821807698</v>
      </c>
      <c r="D18" s="221">
        <v>68.0634473608977</v>
      </c>
      <c r="F18" s="237"/>
    </row>
    <row r="19" s="239" customFormat="1" ht="18" customHeight="1" spans="1:6">
      <c r="A19" s="249" t="s">
        <v>639</v>
      </c>
      <c r="B19" s="214">
        <v>98.6281749490674</v>
      </c>
      <c r="C19" s="214">
        <v>99.7924523738064</v>
      </c>
      <c r="D19" s="250">
        <v>97.173978893594</v>
      </c>
      <c r="F19" s="237"/>
    </row>
    <row r="20" s="239" customFormat="1" ht="18" customHeight="1" spans="1:6">
      <c r="A20" s="251" t="s">
        <v>109</v>
      </c>
      <c r="B20" s="217"/>
      <c r="C20" s="217"/>
      <c r="D20" s="221"/>
      <c r="F20" s="237"/>
    </row>
    <row r="21" s="239" customFormat="1" ht="18" customHeight="1" spans="1:6">
      <c r="A21" s="253" t="s">
        <v>658</v>
      </c>
      <c r="B21" s="217">
        <v>90.9513091432066</v>
      </c>
      <c r="C21" s="217">
        <v>97.2086710329331</v>
      </c>
      <c r="D21" s="221">
        <v>102.161729565979</v>
      </c>
      <c r="F21" s="237"/>
    </row>
    <row r="22" s="239" customFormat="1" ht="18" customHeight="1" spans="1:6">
      <c r="A22" s="253" t="s">
        <v>659</v>
      </c>
      <c r="B22" s="217">
        <v>90.4066318212064</v>
      </c>
      <c r="C22" s="217">
        <v>100.561159041934</v>
      </c>
      <c r="D22" s="221">
        <v>90.362190112151</v>
      </c>
      <c r="F22" s="237"/>
    </row>
    <row r="23" s="239" customFormat="1" ht="18" customHeight="1" spans="1:6">
      <c r="A23" s="253" t="s">
        <v>660</v>
      </c>
      <c r="B23" s="217">
        <v>88.4391077967316</v>
      </c>
      <c r="C23" s="217">
        <v>98.6343834542413</v>
      </c>
      <c r="D23" s="221">
        <v>87.6309478930619</v>
      </c>
      <c r="F23" s="237"/>
    </row>
    <row r="24" s="239" customFormat="1" ht="18" customHeight="1" spans="1:6">
      <c r="A24" s="253" t="s">
        <v>661</v>
      </c>
      <c r="B24" s="217">
        <v>68.6196982057274</v>
      </c>
      <c r="C24" s="217">
        <v>101.897711459459</v>
      </c>
      <c r="D24" s="221">
        <v>74.488176234836</v>
      </c>
      <c r="F24" s="237"/>
    </row>
    <row r="25" s="239" customFormat="1" ht="18" customHeight="1" spans="1:6">
      <c r="A25" s="253" t="s">
        <v>662</v>
      </c>
      <c r="B25" s="217">
        <v>82.4893696337109</v>
      </c>
      <c r="C25" s="217">
        <v>91.8670736320356</v>
      </c>
      <c r="D25" s="221">
        <v>89.3332249360155</v>
      </c>
      <c r="F25" s="237"/>
    </row>
    <row r="26" s="239" customFormat="1" ht="18" customHeight="1" spans="1:6">
      <c r="A26" s="253" t="s">
        <v>497</v>
      </c>
      <c r="B26" s="217">
        <v>91.9794711174427</v>
      </c>
      <c r="C26" s="217">
        <v>98.9479362237468</v>
      </c>
      <c r="D26" s="221">
        <v>88.4154594515416</v>
      </c>
      <c r="F26" s="237"/>
    </row>
    <row r="27" s="239" customFormat="1" ht="18" customHeight="1" spans="1:6">
      <c r="A27" s="253" t="s">
        <v>663</v>
      </c>
      <c r="B27" s="217">
        <v>89.1165207235246</v>
      </c>
      <c r="C27" s="217">
        <v>100.41194859963</v>
      </c>
      <c r="D27" s="221">
        <v>84.2857225007554</v>
      </c>
      <c r="F27" s="237"/>
    </row>
    <row r="28" s="239" customFormat="1" ht="18" customHeight="1" spans="1:6">
      <c r="A28" s="253" t="s">
        <v>644</v>
      </c>
      <c r="B28" s="217">
        <v>92.1971856109606</v>
      </c>
      <c r="C28" s="217">
        <v>96.7365424080657</v>
      </c>
      <c r="D28" s="221">
        <v>94.504480495851</v>
      </c>
      <c r="F28" s="237"/>
    </row>
    <row r="29" s="239" customFormat="1" ht="18" customHeight="1" spans="1:6">
      <c r="A29" s="253" t="s">
        <v>664</v>
      </c>
      <c r="B29" s="217">
        <v>89.3476898228305</v>
      </c>
      <c r="C29" s="217">
        <v>97.1234248068139</v>
      </c>
      <c r="D29" s="221">
        <v>91.4110422054614</v>
      </c>
      <c r="F29" s="237"/>
    </row>
    <row r="30" s="239" customFormat="1" ht="18" customHeight="1" spans="1:6">
      <c r="A30" s="253" t="s">
        <v>665</v>
      </c>
      <c r="B30" s="217">
        <v>96.1242328235492</v>
      </c>
      <c r="C30" s="217">
        <v>99.7016528617099</v>
      </c>
      <c r="D30" s="221">
        <v>93.4085338378513</v>
      </c>
      <c r="F30" s="237"/>
    </row>
    <row r="31" s="239" customFormat="1" ht="18" customHeight="1" spans="1:6">
      <c r="A31" s="253" t="s">
        <v>666</v>
      </c>
      <c r="B31" s="217">
        <v>99.4977144720556</v>
      </c>
      <c r="C31" s="217">
        <v>98.6576179686123</v>
      </c>
      <c r="D31" s="221">
        <v>101.496338898737</v>
      </c>
      <c r="F31" s="237"/>
    </row>
    <row r="32" s="239" customFormat="1" ht="18" customHeight="1" spans="1:6">
      <c r="A32" s="253" t="s">
        <v>505</v>
      </c>
      <c r="B32" s="217">
        <v>101.689191618005</v>
      </c>
      <c r="C32" s="217">
        <v>100.332750823147</v>
      </c>
      <c r="D32" s="221">
        <v>102.698334020003</v>
      </c>
      <c r="F32" s="237"/>
    </row>
    <row r="33" s="239" customFormat="1" ht="18" customHeight="1" spans="1:6">
      <c r="A33" s="253" t="s">
        <v>506</v>
      </c>
      <c r="B33" s="217">
        <v>88.6671914186052</v>
      </c>
      <c r="C33" s="217">
        <v>96.5909908220192</v>
      </c>
      <c r="D33" s="221">
        <v>80.2967851697421</v>
      </c>
      <c r="F33" s="237"/>
    </row>
    <row r="34" s="239" customFormat="1" ht="18" customHeight="1" spans="1:6">
      <c r="A34" s="253" t="s">
        <v>648</v>
      </c>
      <c r="B34" s="217">
        <v>100.285078165045</v>
      </c>
      <c r="C34" s="217">
        <v>99.6830868434334</v>
      </c>
      <c r="D34" s="221">
        <v>101.086583526871</v>
      </c>
      <c r="F34" s="237"/>
    </row>
    <row r="35" s="239" customFormat="1" ht="18" customHeight="1" spans="1:6">
      <c r="A35" s="253" t="s">
        <v>667</v>
      </c>
      <c r="B35" s="217">
        <v>98.1476063197932</v>
      </c>
      <c r="C35" s="217">
        <v>100.386000803921</v>
      </c>
      <c r="D35" s="221">
        <v>99.3545872194953</v>
      </c>
      <c r="F35" s="237"/>
    </row>
    <row r="36" s="239" customFormat="1" ht="18" customHeight="1" spans="1:6">
      <c r="A36" s="253" t="s">
        <v>668</v>
      </c>
      <c r="B36" s="217">
        <v>95.3050934882127</v>
      </c>
      <c r="C36" s="217">
        <v>97.3130582321267</v>
      </c>
      <c r="D36" s="221">
        <v>98.8182023283576</v>
      </c>
      <c r="F36" s="237"/>
    </row>
    <row r="37" s="239" customFormat="1" ht="18" customHeight="1" spans="1:6">
      <c r="A37" s="253" t="s">
        <v>669</v>
      </c>
      <c r="B37" s="217">
        <v>100.915481146249</v>
      </c>
      <c r="C37" s="217">
        <v>99.3015948037066</v>
      </c>
      <c r="D37" s="221">
        <v>100.56261058565</v>
      </c>
      <c r="F37" s="237"/>
    </row>
    <row r="38" s="239" customFormat="1" ht="18" customHeight="1" spans="1:6">
      <c r="A38" s="253" t="s">
        <v>670</v>
      </c>
      <c r="B38" s="217">
        <v>100.102514938565</v>
      </c>
      <c r="C38" s="217">
        <v>94.9922626153506</v>
      </c>
      <c r="D38" s="221">
        <v>106.63329264061</v>
      </c>
      <c r="F38" s="237"/>
    </row>
    <row r="39" s="239" customFormat="1" ht="18" customHeight="1" spans="1:6">
      <c r="A39" s="253" t="s">
        <v>671</v>
      </c>
      <c r="B39" s="217">
        <v>100.959893249035</v>
      </c>
      <c r="C39" s="217">
        <v>99.1735975810338</v>
      </c>
      <c r="D39" s="221">
        <v>99.3499437649712</v>
      </c>
      <c r="F39" s="237"/>
    </row>
    <row r="40" s="239" customFormat="1" ht="14.1" customHeight="1" spans="1:6">
      <c r="A40" s="254"/>
      <c r="B40" s="255"/>
      <c r="C40" s="255"/>
      <c r="D40" s="235"/>
      <c r="F40" s="200"/>
    </row>
    <row r="41" s="239" customFormat="1" ht="14.1" customHeight="1" spans="1:6">
      <c r="A41" s="254"/>
      <c r="B41" s="255"/>
      <c r="C41" s="255"/>
      <c r="D41" s="235"/>
      <c r="F41" s="200"/>
    </row>
    <row r="42" s="239" customFormat="1" ht="14.1" customHeight="1" spans="1:6">
      <c r="A42" s="254"/>
      <c r="B42" s="255"/>
      <c r="C42" s="255"/>
      <c r="D42" s="235"/>
      <c r="F42" s="200"/>
    </row>
    <row r="43" s="239" customFormat="1" ht="14.1" customHeight="1" spans="1:6">
      <c r="A43" s="254"/>
      <c r="B43" s="255"/>
      <c r="C43" s="255"/>
      <c r="D43" s="235"/>
      <c r="F43" s="200"/>
    </row>
    <row r="44" s="239" customFormat="1" ht="14.1" customHeight="1" spans="1:6">
      <c r="A44" s="254"/>
      <c r="B44" s="255"/>
      <c r="C44" s="255"/>
      <c r="D44" s="235"/>
      <c r="F44" s="200"/>
    </row>
    <row r="45" s="239" customFormat="1" ht="14.1" customHeight="1" spans="1:6">
      <c r="A45" s="254"/>
      <c r="B45" s="255"/>
      <c r="C45" s="255"/>
      <c r="D45" s="235"/>
      <c r="F45" s="200"/>
    </row>
    <row r="46" s="239" customFormat="1" ht="14.1" customHeight="1" spans="1:6">
      <c r="A46" s="254"/>
      <c r="B46" s="255"/>
      <c r="C46" s="255"/>
      <c r="D46" s="235"/>
      <c r="F46" s="200"/>
    </row>
    <row r="47" s="239" customFormat="1" ht="14.1" customHeight="1" spans="1:6">
      <c r="A47" s="200"/>
      <c r="B47" s="200"/>
      <c r="C47" s="200"/>
      <c r="D47" s="200"/>
      <c r="E47" s="200"/>
      <c r="F47" s="200"/>
    </row>
    <row r="48" s="239" customFormat="1" ht="14.1" customHeight="1" spans="1:6">
      <c r="A48" s="200"/>
      <c r="B48" s="200"/>
      <c r="C48" s="200"/>
      <c r="D48" s="200"/>
      <c r="E48" s="200"/>
      <c r="F48" s="200"/>
    </row>
    <row r="49" s="239" customFormat="1" ht="14.1" customHeight="1" spans="1:6">
      <c r="A49" s="200"/>
      <c r="B49" s="200"/>
      <c r="C49" s="200"/>
      <c r="D49" s="200"/>
      <c r="E49" s="200"/>
      <c r="F49" s="200"/>
    </row>
    <row r="50" s="239" customFormat="1" ht="14.1" customHeight="1" spans="1:6">
      <c r="A50" s="200"/>
      <c r="B50" s="200"/>
      <c r="C50" s="200"/>
      <c r="D50" s="200"/>
      <c r="E50" s="200"/>
      <c r="F50" s="200"/>
    </row>
    <row r="51" s="239" customFormat="1" ht="14.1" customHeight="1" spans="1:6">
      <c r="A51" s="200"/>
      <c r="B51" s="200"/>
      <c r="C51" s="200"/>
      <c r="D51" s="200"/>
      <c r="E51" s="200"/>
      <c r="F51" s="200"/>
    </row>
    <row r="52" s="239" customFormat="1" ht="14.1" customHeight="1" spans="1:6">
      <c r="A52" s="200"/>
      <c r="B52" s="200"/>
      <c r="C52" s="200"/>
      <c r="D52" s="200"/>
      <c r="E52" s="200"/>
      <c r="F52" s="200"/>
    </row>
    <row r="53" ht="14.25" spans="1:6">
      <c r="A53" s="200"/>
      <c r="E53" s="200"/>
      <c r="F53" s="200"/>
    </row>
    <row r="54" ht="14.25" spans="1:6">
      <c r="A54" s="200"/>
      <c r="E54" s="200"/>
      <c r="F54" s="200"/>
    </row>
    <row r="55" ht="14.25" spans="1:6">
      <c r="A55" s="200"/>
      <c r="E55" s="200"/>
      <c r="F55" s="200"/>
    </row>
    <row r="56" ht="14.25" spans="1:6">
      <c r="A56" s="200"/>
      <c r="E56" s="200"/>
      <c r="F56" s="200"/>
    </row>
    <row r="57" ht="14.25" spans="1:6">
      <c r="A57" s="200"/>
      <c r="E57" s="200"/>
      <c r="F57" s="200"/>
    </row>
    <row r="58" ht="14.25" spans="1:6">
      <c r="A58" s="200"/>
      <c r="E58" s="200"/>
      <c r="F58" s="200"/>
    </row>
    <row r="59" ht="14.25" spans="1:6">
      <c r="A59" s="200"/>
      <c r="E59" s="200"/>
      <c r="F59" s="200"/>
    </row>
    <row r="60" ht="14.25" spans="1:6">
      <c r="A60" s="200"/>
      <c r="E60" s="200"/>
      <c r="F60" s="200"/>
    </row>
    <row r="61" ht="14.25" spans="1:6">
      <c r="A61" s="200"/>
      <c r="E61" s="200"/>
      <c r="F61" s="200"/>
    </row>
    <row r="62" ht="14.25" spans="1:6">
      <c r="A62" s="200"/>
      <c r="E62" s="200"/>
      <c r="F62" s="200"/>
    </row>
    <row r="63" ht="14.25" spans="1:6">
      <c r="A63" s="200"/>
      <c r="E63" s="200"/>
      <c r="F63" s="200"/>
    </row>
    <row r="64" ht="14.25" spans="1:6">
      <c r="A64" s="200"/>
      <c r="E64" s="200"/>
      <c r="F64" s="200"/>
    </row>
    <row r="65" ht="14.25" spans="1:6">
      <c r="A65" s="200"/>
      <c r="E65" s="200"/>
      <c r="F65" s="200"/>
    </row>
    <row r="66" ht="14.25" spans="1:6">
      <c r="A66" s="200"/>
      <c r="E66" s="200"/>
      <c r="F66" s="200"/>
    </row>
    <row r="67" ht="14.25" spans="1:6">
      <c r="A67" s="200"/>
      <c r="E67" s="200"/>
      <c r="F67" s="200"/>
    </row>
    <row r="68" ht="14.25" spans="1:6">
      <c r="A68" s="200"/>
      <c r="E68" s="200"/>
      <c r="F68" s="200"/>
    </row>
    <row r="69" ht="14.25" spans="1:6">
      <c r="A69" s="200"/>
      <c r="E69" s="200"/>
      <c r="F69" s="200"/>
    </row>
    <row r="70" ht="14.25" spans="1:6">
      <c r="A70" s="200"/>
      <c r="E70" s="200"/>
      <c r="F70" s="200"/>
    </row>
    <row r="71" ht="14.25" spans="1:6">
      <c r="A71" s="200"/>
      <c r="E71" s="200"/>
      <c r="F71" s="200"/>
    </row>
    <row r="72" ht="14.25" spans="1:6">
      <c r="A72" s="200"/>
      <c r="E72" s="200"/>
      <c r="F72" s="200"/>
    </row>
    <row r="73" ht="14.25" spans="1:6">
      <c r="A73" s="200"/>
      <c r="E73" s="200"/>
      <c r="F73" s="200"/>
    </row>
    <row r="74" ht="14.25" spans="1:6">
      <c r="A74" s="200"/>
      <c r="E74" s="200"/>
      <c r="F74" s="200"/>
    </row>
    <row r="75" ht="14.25" spans="1:6">
      <c r="A75" s="200"/>
      <c r="E75" s="200"/>
      <c r="F75" s="200"/>
    </row>
    <row r="76" ht="14.25" spans="1:6">
      <c r="A76" s="200"/>
      <c r="E76" s="200"/>
      <c r="F76" s="200"/>
    </row>
    <row r="77" ht="14.25" spans="1:6">
      <c r="A77" s="200"/>
      <c r="E77" s="200"/>
      <c r="F77" s="200"/>
    </row>
    <row r="78" ht="14.25" spans="1:6">
      <c r="A78" s="200"/>
      <c r="E78" s="200"/>
      <c r="F78" s="200"/>
    </row>
    <row r="79" ht="14.25" spans="1:6">
      <c r="A79" s="200"/>
      <c r="E79" s="200"/>
      <c r="F79" s="200"/>
    </row>
    <row r="80" ht="14.25" spans="1:6">
      <c r="A80" s="200"/>
      <c r="E80" s="200"/>
      <c r="F80" s="200"/>
    </row>
    <row r="81" ht="14.25" spans="1:6">
      <c r="A81" s="200"/>
      <c r="E81" s="200"/>
      <c r="F81" s="200"/>
    </row>
    <row r="82" ht="14.25" spans="1:6">
      <c r="A82" s="200"/>
      <c r="E82" s="200"/>
      <c r="F82" s="200"/>
    </row>
    <row r="83" ht="14.25" spans="1:6">
      <c r="A83" s="200"/>
      <c r="E83" s="200"/>
      <c r="F83" s="200"/>
    </row>
    <row r="84" ht="14.25" spans="1:6">
      <c r="A84" s="200"/>
      <c r="E84" s="200"/>
      <c r="F84" s="200"/>
    </row>
    <row r="85" ht="14.25" spans="1:6">
      <c r="A85" s="200"/>
      <c r="E85" s="200"/>
      <c r="F85" s="200"/>
    </row>
    <row r="86" ht="14.25" spans="1:6">
      <c r="A86" s="200"/>
      <c r="E86" s="200"/>
      <c r="F86" s="200"/>
    </row>
    <row r="87" ht="14.25" spans="1:6">
      <c r="A87" s="200"/>
      <c r="E87" s="200"/>
      <c r="F87" s="200"/>
    </row>
    <row r="88" ht="14.25" spans="1:6">
      <c r="A88" s="200"/>
      <c r="E88" s="200"/>
      <c r="F88" s="200"/>
    </row>
    <row r="89" ht="14.25" spans="1:6">
      <c r="A89" s="200"/>
      <c r="E89" s="200"/>
      <c r="F89" s="200"/>
    </row>
    <row r="90" ht="14.25" spans="1:6">
      <c r="A90" s="200"/>
      <c r="E90" s="200"/>
      <c r="F90" s="200"/>
    </row>
    <row r="91" ht="14.25" spans="1:6">
      <c r="A91" s="200"/>
      <c r="E91" s="200"/>
      <c r="F91" s="200"/>
    </row>
    <row r="92" ht="14.25" spans="1:6">
      <c r="A92" s="200"/>
      <c r="E92" s="200"/>
      <c r="F92" s="200"/>
    </row>
    <row r="93" ht="14.25" spans="1:6">
      <c r="A93" s="200"/>
      <c r="E93" s="200"/>
      <c r="F93" s="200"/>
    </row>
    <row r="94" ht="14.25" spans="1:6">
      <c r="A94" s="200"/>
      <c r="E94" s="200"/>
      <c r="F94" s="200"/>
    </row>
    <row r="95" ht="14.25" spans="1:6">
      <c r="A95" s="200"/>
      <c r="E95" s="200"/>
      <c r="F95" s="200"/>
    </row>
    <row r="96" ht="14.25" spans="1:6">
      <c r="A96" s="200"/>
      <c r="E96" s="200"/>
      <c r="F96" s="200"/>
    </row>
    <row r="97" ht="14.25" spans="1:6">
      <c r="A97" s="200"/>
      <c r="E97" s="200"/>
      <c r="F97" s="200"/>
    </row>
    <row r="98" ht="14.25" spans="1:6">
      <c r="A98" s="200"/>
      <c r="E98" s="200"/>
      <c r="F98" s="200"/>
    </row>
    <row r="99" ht="14.25" spans="1:6">
      <c r="A99" s="200"/>
      <c r="E99" s="200"/>
      <c r="F99" s="200"/>
    </row>
    <row r="100" ht="14.25" spans="1:6">
      <c r="A100" s="200"/>
      <c r="E100" s="200"/>
      <c r="F100" s="200"/>
    </row>
    <row r="101" ht="14.25" spans="1:6">
      <c r="A101" s="200"/>
      <c r="E101" s="200"/>
      <c r="F101" s="200"/>
    </row>
    <row r="102" ht="14.25" spans="1:6">
      <c r="A102" s="200"/>
      <c r="E102" s="200"/>
      <c r="F102" s="200"/>
    </row>
    <row r="103" ht="14.25" spans="1:6">
      <c r="A103" s="200"/>
      <c r="E103" s="200"/>
      <c r="F103" s="200"/>
    </row>
    <row r="104" ht="14.25" spans="1:6">
      <c r="A104" s="200"/>
      <c r="E104" s="200"/>
      <c r="F104" s="200"/>
    </row>
    <row r="105" ht="14.25" spans="1:6">
      <c r="A105" s="200"/>
      <c r="E105" s="200"/>
      <c r="F105" s="200"/>
    </row>
    <row r="106" ht="14.25" spans="1:6">
      <c r="A106" s="200"/>
      <c r="E106" s="200"/>
      <c r="F106" s="200"/>
    </row>
    <row r="107" ht="14.25" spans="1:6">
      <c r="A107" s="200"/>
      <c r="E107" s="200"/>
      <c r="F107" s="200"/>
    </row>
    <row r="108" ht="14.25" spans="1:6">
      <c r="A108" s="200"/>
      <c r="E108" s="200"/>
      <c r="F108" s="200"/>
    </row>
    <row r="109" ht="14.25" spans="1:6">
      <c r="A109" s="200"/>
      <c r="E109" s="200"/>
      <c r="F109" s="200"/>
    </row>
    <row r="110" ht="14.25" spans="1:6">
      <c r="A110" s="200"/>
      <c r="E110" s="200"/>
      <c r="F110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workbookViewId="0">
      <selection activeCell="J22" sqref="J22"/>
    </sheetView>
  </sheetViews>
  <sheetFormatPr defaultColWidth="9.28333333333333" defaultRowHeight="15" outlineLevelCol="5"/>
  <cols>
    <col min="1" max="1" width="45.7083333333333" style="199" customWidth="1"/>
    <col min="2" max="2" width="11" style="200" customWidth="1"/>
    <col min="3" max="3" width="11.2833333333333" style="200" customWidth="1"/>
    <col min="4" max="4" width="17" style="200" customWidth="1"/>
    <col min="5" max="16384" width="9.28333333333333" style="199"/>
  </cols>
  <sheetData>
    <row r="1" ht="20.1" customHeight="1" spans="1:6">
      <c r="A1" s="201" t="s">
        <v>672</v>
      </c>
      <c r="B1" s="201"/>
      <c r="C1" s="201"/>
      <c r="D1" s="198"/>
      <c r="E1" s="198"/>
      <c r="F1" s="233"/>
    </row>
    <row r="2" ht="20.1" customHeight="1" spans="1:6">
      <c r="A2" s="202"/>
      <c r="B2" s="202"/>
      <c r="C2" s="203"/>
      <c r="D2" s="199"/>
      <c r="F2" s="233"/>
    </row>
    <row r="3" ht="20.1" customHeight="1" spans="1:6">
      <c r="A3" s="203"/>
      <c r="B3" s="203"/>
      <c r="C3" s="199"/>
      <c r="D3" s="204" t="s">
        <v>156</v>
      </c>
      <c r="F3" s="233"/>
    </row>
    <row r="4" ht="20.1" customHeight="1" spans="1:6">
      <c r="A4" s="205"/>
      <c r="B4" s="206" t="s">
        <v>596</v>
      </c>
      <c r="C4" s="206"/>
      <c r="D4" s="207" t="s">
        <v>160</v>
      </c>
      <c r="F4" s="233"/>
    </row>
    <row r="5" ht="20.1" customHeight="1" spans="1:6">
      <c r="A5" s="203"/>
      <c r="B5" s="208" t="s">
        <v>34</v>
      </c>
      <c r="C5" s="208" t="s">
        <v>33</v>
      </c>
      <c r="D5" s="209" t="s">
        <v>597</v>
      </c>
      <c r="F5" s="234"/>
    </row>
    <row r="6" ht="20.1" customHeight="1" spans="1:6">
      <c r="A6" s="203"/>
      <c r="B6" s="210" t="s">
        <v>162</v>
      </c>
      <c r="C6" s="210" t="s">
        <v>161</v>
      </c>
      <c r="D6" s="211" t="s">
        <v>162</v>
      </c>
      <c r="F6" s="234"/>
    </row>
    <row r="7" ht="20.1" customHeight="1" spans="1:6">
      <c r="A7" s="203"/>
      <c r="B7" s="212"/>
      <c r="C7" s="212"/>
      <c r="D7" s="199"/>
      <c r="F7" s="200"/>
    </row>
    <row r="8" ht="20.1" customHeight="1" spans="1:6">
      <c r="A8" s="213" t="s">
        <v>606</v>
      </c>
      <c r="B8" s="214">
        <v>105.266586889736</v>
      </c>
      <c r="C8" s="214">
        <v>100.316374339773</v>
      </c>
      <c r="D8" s="215">
        <v>104.408846894665</v>
      </c>
      <c r="E8" s="235"/>
      <c r="F8" s="200"/>
    </row>
    <row r="9" ht="20.1" customHeight="1" spans="1:6">
      <c r="A9" s="216" t="s">
        <v>109</v>
      </c>
      <c r="B9" s="217"/>
      <c r="C9" s="217"/>
      <c r="D9" s="218"/>
      <c r="E9" s="235"/>
      <c r="F9" s="200"/>
    </row>
    <row r="10" s="198" customFormat="1" ht="20.1" customHeight="1" spans="1:6">
      <c r="A10" s="219" t="s">
        <v>634</v>
      </c>
      <c r="B10" s="217">
        <v>97.7060898829151</v>
      </c>
      <c r="C10" s="217">
        <v>103.203500281355</v>
      </c>
      <c r="D10" s="218">
        <v>95.879741727475</v>
      </c>
      <c r="E10" s="235"/>
      <c r="F10" s="200"/>
    </row>
    <row r="11" s="198" customFormat="1" ht="20.1" customHeight="1" spans="1:6">
      <c r="A11" s="219" t="s">
        <v>635</v>
      </c>
      <c r="B11" s="217">
        <v>104.524216480573</v>
      </c>
      <c r="C11" s="217">
        <v>100.674100397145</v>
      </c>
      <c r="D11" s="218">
        <v>98.7638310609579</v>
      </c>
      <c r="E11" s="235"/>
      <c r="F11" s="200"/>
    </row>
    <row r="12" ht="20.1" customHeight="1" spans="1:6">
      <c r="A12" s="219" t="s">
        <v>638</v>
      </c>
      <c r="B12" s="217">
        <v>101.614574093673</v>
      </c>
      <c r="C12" s="217">
        <v>103.355128488813</v>
      </c>
      <c r="D12" s="218">
        <v>105.852174416713</v>
      </c>
      <c r="E12" s="235"/>
      <c r="F12" s="200"/>
    </row>
    <row r="13" s="198" customFormat="1" ht="20.1" customHeight="1" spans="1:6">
      <c r="A13" s="219" t="s">
        <v>8</v>
      </c>
      <c r="B13" s="217">
        <v>110.400820917841</v>
      </c>
      <c r="C13" s="217">
        <v>103.278570187187</v>
      </c>
      <c r="D13" s="218">
        <v>99.5903689447807</v>
      </c>
      <c r="E13" s="235"/>
      <c r="F13" s="200"/>
    </row>
    <row r="14" ht="20.1" customHeight="1" spans="1:6">
      <c r="A14" s="219" t="s">
        <v>500</v>
      </c>
      <c r="B14" s="217">
        <v>100.326373892636</v>
      </c>
      <c r="C14" s="217">
        <v>103.233075127393</v>
      </c>
      <c r="D14" s="218">
        <v>103.919259404227</v>
      </c>
      <c r="E14" s="235"/>
      <c r="F14" s="200"/>
    </row>
    <row r="15" ht="20.1" customHeight="1" spans="1:6">
      <c r="A15" s="219" t="s">
        <v>506</v>
      </c>
      <c r="B15" s="217">
        <v>101.591511452979</v>
      </c>
      <c r="C15" s="217">
        <v>97.5163279743852</v>
      </c>
      <c r="D15" s="218">
        <v>103.748609312307</v>
      </c>
      <c r="E15" s="235"/>
      <c r="F15" s="200"/>
    </row>
    <row r="16" s="198" customFormat="1" ht="20.1" customHeight="1" spans="1:6">
      <c r="A16" s="219" t="s">
        <v>648</v>
      </c>
      <c r="B16" s="217">
        <v>106.101078538846</v>
      </c>
      <c r="C16" s="217">
        <v>99.6026951938949</v>
      </c>
      <c r="D16" s="218">
        <v>104.720352767748</v>
      </c>
      <c r="E16" s="235"/>
      <c r="F16" s="236"/>
    </row>
    <row r="17" s="198" customFormat="1" ht="6" customHeight="1" spans="1:6">
      <c r="A17" s="220"/>
      <c r="B17" s="221"/>
      <c r="C17" s="221"/>
      <c r="E17" s="235"/>
      <c r="F17" s="237"/>
    </row>
    <row r="18" s="198" customFormat="1" ht="20.1" customHeight="1" spans="1:6">
      <c r="A18" s="222" t="s">
        <v>673</v>
      </c>
      <c r="B18" s="223"/>
      <c r="C18" s="223"/>
      <c r="E18" s="235"/>
      <c r="F18" s="237"/>
    </row>
    <row r="19" s="198" customFormat="1" ht="20.1" customHeight="1" spans="1:6">
      <c r="A19" s="224"/>
      <c r="B19" s="225"/>
      <c r="C19" s="225"/>
      <c r="D19" s="199"/>
      <c r="E19" s="235"/>
      <c r="F19" s="237"/>
    </row>
    <row r="20" ht="20.1" customHeight="1" spans="1:6">
      <c r="A20" s="203"/>
      <c r="B20" s="226"/>
      <c r="C20" s="226"/>
      <c r="D20" s="199"/>
      <c r="E20" s="235"/>
      <c r="F20" s="237"/>
    </row>
    <row r="21" ht="20.1" customHeight="1" spans="1:6">
      <c r="A21" s="203"/>
      <c r="B21" s="226"/>
      <c r="C21" s="226"/>
      <c r="D21" s="199"/>
      <c r="E21" s="235"/>
      <c r="F21" s="237"/>
    </row>
    <row r="22" ht="20.1" customHeight="1" spans="1:6">
      <c r="A22" s="203"/>
      <c r="B22" s="226"/>
      <c r="C22" s="226"/>
      <c r="D22" s="199"/>
      <c r="E22" s="235"/>
      <c r="F22" s="237"/>
    </row>
    <row r="23" ht="20.1" customHeight="1" spans="1:6">
      <c r="A23" s="203"/>
      <c r="B23" s="227"/>
      <c r="C23" s="227"/>
      <c r="D23" s="199"/>
      <c r="E23" s="235"/>
      <c r="F23" s="237"/>
    </row>
    <row r="24" ht="20.1" customHeight="1" spans="1:6">
      <c r="A24" s="203"/>
      <c r="B24" s="227"/>
      <c r="C24" s="227"/>
      <c r="D24" s="199"/>
      <c r="E24" s="235"/>
      <c r="F24" s="200"/>
    </row>
    <row r="25" ht="20.1" customHeight="1" spans="1:6">
      <c r="A25" s="203"/>
      <c r="B25" s="227"/>
      <c r="C25" s="227"/>
      <c r="D25" s="199"/>
      <c r="E25" s="235"/>
      <c r="F25" s="200"/>
    </row>
    <row r="26" ht="20.1" customHeight="1" spans="1:6">
      <c r="A26" s="228"/>
      <c r="B26" s="229"/>
      <c r="C26" s="229"/>
      <c r="D26" s="199"/>
      <c r="E26" s="235"/>
      <c r="F26" s="200"/>
    </row>
    <row r="27" ht="20.1" customHeight="1" spans="1:6">
      <c r="A27" s="228"/>
      <c r="B27" s="229"/>
      <c r="C27" s="229"/>
      <c r="D27" s="199"/>
      <c r="E27" s="235"/>
      <c r="F27" s="200"/>
    </row>
    <row r="28" ht="20.1" customHeight="1" spans="1:6">
      <c r="A28" s="228"/>
      <c r="B28" s="229"/>
      <c r="C28" s="229"/>
      <c r="D28" s="199"/>
      <c r="E28" s="235"/>
      <c r="F28" s="200"/>
    </row>
    <row r="29" ht="20.1" customHeight="1" spans="1:6">
      <c r="A29" s="228"/>
      <c r="B29" s="229"/>
      <c r="C29" s="229"/>
      <c r="D29" s="199"/>
      <c r="E29" s="235"/>
      <c r="F29" s="200"/>
    </row>
    <row r="30" ht="20.1" customHeight="1" spans="1:6">
      <c r="A30" s="228"/>
      <c r="B30" s="229"/>
      <c r="C30" s="229"/>
      <c r="D30" s="199"/>
      <c r="E30" s="238"/>
      <c r="F30" s="200"/>
    </row>
    <row r="31" ht="20.1" customHeight="1" spans="1:6">
      <c r="A31" s="228"/>
      <c r="B31" s="229"/>
      <c r="C31" s="229"/>
      <c r="D31" s="199"/>
      <c r="F31" s="200"/>
    </row>
    <row r="32" ht="20.1" customHeight="1" spans="1:6">
      <c r="A32" s="228"/>
      <c r="B32" s="199"/>
      <c r="C32" s="199"/>
      <c r="D32" s="199"/>
      <c r="F32" s="200"/>
    </row>
    <row r="33" ht="20.1" customHeight="1" spans="1:6">
      <c r="A33" s="230"/>
      <c r="B33" s="231"/>
      <c r="C33" s="231"/>
      <c r="D33" s="199"/>
      <c r="F33" s="200"/>
    </row>
    <row r="34" ht="20.1" customHeight="1" spans="1:6">
      <c r="A34" s="230"/>
      <c r="B34" s="231"/>
      <c r="C34" s="231"/>
      <c r="D34" s="199"/>
      <c r="F34" s="200"/>
    </row>
    <row r="35" ht="20.1" customHeight="1" spans="1:6">
      <c r="A35" s="232"/>
      <c r="B35" s="232"/>
      <c r="C35" s="232"/>
      <c r="D35" s="199"/>
      <c r="F35" s="200"/>
    </row>
    <row r="36" ht="20.1" customHeight="1" spans="1:6">
      <c r="A36" s="232"/>
      <c r="B36" s="232"/>
      <c r="C36" s="232"/>
      <c r="D36" s="199"/>
      <c r="F36" s="200"/>
    </row>
    <row r="37" ht="20.1" customHeight="1" spans="1:6">
      <c r="A37" s="232"/>
      <c r="B37" s="232"/>
      <c r="C37" s="232"/>
      <c r="D37" s="199"/>
      <c r="F37" s="200"/>
    </row>
    <row r="38" ht="20.1" customHeight="1" spans="1:6">
      <c r="A38" s="232"/>
      <c r="B38" s="232"/>
      <c r="C38" s="232"/>
      <c r="D38" s="199"/>
      <c r="F38" s="200"/>
    </row>
    <row r="39" ht="20.1" customHeight="1" spans="1:6">
      <c r="A39" s="232"/>
      <c r="B39" s="232"/>
      <c r="C39" s="232"/>
      <c r="D39" s="199"/>
      <c r="F39" s="200"/>
    </row>
    <row r="40" ht="20.1" customHeight="1" spans="1:6">
      <c r="A40" s="232"/>
      <c r="B40" s="232"/>
      <c r="C40" s="232"/>
      <c r="D40" s="199"/>
      <c r="F40" s="200"/>
    </row>
    <row r="41" ht="20.1" customHeight="1" spans="1:6">
      <c r="A41" s="232"/>
      <c r="B41" s="232"/>
      <c r="C41" s="232"/>
      <c r="D41" s="199"/>
      <c r="F41" s="200"/>
    </row>
    <row r="42" spans="1:6">
      <c r="A42" s="232"/>
      <c r="B42" s="232"/>
      <c r="C42" s="232"/>
      <c r="D42" s="199"/>
      <c r="F42" s="200"/>
    </row>
    <row r="43" ht="14.25" spans="1:6">
      <c r="A43" s="232"/>
      <c r="F43" s="200"/>
    </row>
    <row r="44" ht="14.25" spans="1:6">
      <c r="A44" s="232"/>
      <c r="F44" s="200"/>
    </row>
    <row r="45" ht="14.25" spans="1:6">
      <c r="A45" s="232"/>
      <c r="F45" s="200"/>
    </row>
    <row r="46" ht="14.25" spans="1:6">
      <c r="A46" s="232"/>
      <c r="F46" s="200"/>
    </row>
    <row r="47" ht="14.25" spans="1:6">
      <c r="A47" s="232"/>
      <c r="F47" s="200"/>
    </row>
    <row r="48" ht="14.25" spans="1:6">
      <c r="A48" s="232"/>
      <c r="F48" s="200"/>
    </row>
    <row r="49" ht="14.25" spans="1:6">
      <c r="A49" s="200"/>
      <c r="E49" s="200"/>
      <c r="F49" s="200"/>
    </row>
    <row r="50" ht="14.25" spans="1:6">
      <c r="A50" s="200"/>
      <c r="E50" s="200"/>
      <c r="F50" s="200"/>
    </row>
    <row r="51" ht="14.25" spans="1:6">
      <c r="A51" s="200"/>
      <c r="E51" s="200"/>
      <c r="F51" s="200"/>
    </row>
    <row r="52" ht="14.25" spans="1:6">
      <c r="A52" s="200"/>
      <c r="E52" s="200"/>
      <c r="F52" s="200"/>
    </row>
    <row r="53" ht="14.25" spans="1:6">
      <c r="A53" s="200"/>
      <c r="E53" s="200"/>
      <c r="F53" s="200"/>
    </row>
    <row r="54" ht="14.25" spans="1:6">
      <c r="A54" s="200"/>
      <c r="E54" s="200"/>
      <c r="F54" s="200"/>
    </row>
    <row r="55" ht="14.25" spans="1:6">
      <c r="A55" s="200"/>
      <c r="E55" s="200"/>
      <c r="F55" s="200"/>
    </row>
    <row r="56" ht="14.25" spans="1:6">
      <c r="A56" s="200"/>
      <c r="E56" s="200"/>
      <c r="F56" s="200"/>
    </row>
    <row r="57" ht="14.25" spans="1:6">
      <c r="A57" s="200"/>
      <c r="E57" s="200"/>
      <c r="F57" s="200"/>
    </row>
    <row r="58" ht="14.25" spans="1:6">
      <c r="A58" s="200"/>
      <c r="E58" s="200"/>
      <c r="F58" s="200"/>
    </row>
    <row r="59" ht="14.25" spans="1:6">
      <c r="A59" s="200"/>
      <c r="E59" s="200"/>
      <c r="F59" s="200"/>
    </row>
    <row r="60" ht="14.25" spans="1:6">
      <c r="A60" s="200"/>
      <c r="E60" s="200"/>
      <c r="F60" s="200"/>
    </row>
    <row r="61" ht="14.25" spans="1:6">
      <c r="A61" s="200"/>
      <c r="E61" s="200"/>
      <c r="F61" s="200"/>
    </row>
    <row r="62" ht="14.25" spans="1:6">
      <c r="A62" s="200"/>
      <c r="E62" s="200"/>
      <c r="F62" s="200"/>
    </row>
    <row r="63" ht="14.25" spans="1:6">
      <c r="A63" s="200"/>
      <c r="E63" s="200"/>
      <c r="F63" s="200"/>
    </row>
    <row r="64" ht="14.25" spans="1:6">
      <c r="A64" s="200"/>
      <c r="E64" s="200"/>
      <c r="F64" s="200"/>
    </row>
    <row r="65" ht="14.25" spans="1:6">
      <c r="A65" s="200"/>
      <c r="E65" s="200"/>
      <c r="F65" s="200"/>
    </row>
    <row r="66" ht="14.25" spans="1:6">
      <c r="A66" s="200"/>
      <c r="E66" s="200"/>
      <c r="F66" s="200"/>
    </row>
    <row r="67" ht="14.25" spans="1:6">
      <c r="A67" s="200"/>
      <c r="E67" s="200"/>
      <c r="F67" s="200"/>
    </row>
    <row r="68" ht="14.25" spans="1:6">
      <c r="A68" s="200"/>
      <c r="E68" s="200"/>
      <c r="F68" s="200"/>
    </row>
    <row r="69" ht="14.25" spans="1:6">
      <c r="A69" s="200"/>
      <c r="E69" s="200"/>
      <c r="F69" s="200"/>
    </row>
    <row r="70" ht="14.25" spans="1:6">
      <c r="A70" s="200"/>
      <c r="E70" s="200"/>
      <c r="F70" s="200"/>
    </row>
    <row r="71" ht="14.25" spans="1:6">
      <c r="A71" s="200"/>
      <c r="E71" s="200"/>
      <c r="F71" s="200"/>
    </row>
    <row r="72" ht="14.25" spans="1:6">
      <c r="A72" s="200"/>
      <c r="E72" s="200"/>
      <c r="F72" s="200"/>
    </row>
    <row r="73" ht="14.25" spans="1:6">
      <c r="A73" s="200"/>
      <c r="E73" s="200"/>
      <c r="F73" s="200"/>
    </row>
    <row r="74" ht="14.25" spans="1:6">
      <c r="A74" s="200"/>
      <c r="E74" s="200"/>
      <c r="F74" s="200"/>
    </row>
    <row r="75" ht="14.25" spans="1:6">
      <c r="A75" s="200"/>
      <c r="E75" s="200"/>
      <c r="F75" s="200"/>
    </row>
    <row r="76" ht="14.25" spans="1:6">
      <c r="A76" s="200"/>
      <c r="E76" s="200"/>
      <c r="F76" s="200"/>
    </row>
    <row r="77" ht="14.25" spans="1:6">
      <c r="A77" s="200"/>
      <c r="E77" s="200"/>
      <c r="F77" s="200"/>
    </row>
    <row r="78" ht="14.25" spans="1:6">
      <c r="A78" s="200"/>
      <c r="E78" s="200"/>
      <c r="F78" s="200"/>
    </row>
    <row r="79" ht="14.25" spans="1:6">
      <c r="A79" s="200"/>
      <c r="E79" s="200"/>
      <c r="F79" s="200"/>
    </row>
    <row r="80" ht="14.25" spans="1:6">
      <c r="A80" s="200"/>
      <c r="E80" s="200"/>
      <c r="F80" s="200"/>
    </row>
    <row r="81" ht="14.25" spans="1:6">
      <c r="A81" s="200"/>
      <c r="E81" s="200"/>
      <c r="F81" s="200"/>
    </row>
    <row r="82" ht="14.25" spans="1:6">
      <c r="A82" s="200"/>
      <c r="E82" s="200"/>
      <c r="F82" s="200"/>
    </row>
    <row r="83" ht="14.25" spans="1:6">
      <c r="A83" s="200"/>
      <c r="E83" s="200"/>
      <c r="F83" s="200"/>
    </row>
    <row r="84" ht="14.25" spans="1:6">
      <c r="A84" s="200"/>
      <c r="E84" s="200"/>
      <c r="F84" s="200"/>
    </row>
    <row r="85" ht="14.25" spans="1:6">
      <c r="A85" s="200"/>
      <c r="E85" s="200"/>
      <c r="F85" s="200"/>
    </row>
    <row r="86" ht="14.25" spans="1:6">
      <c r="A86" s="200"/>
      <c r="E86" s="200"/>
      <c r="F86" s="200"/>
    </row>
    <row r="87" ht="14.25" spans="1:6">
      <c r="A87" s="200"/>
      <c r="E87" s="200"/>
      <c r="F87" s="200"/>
    </row>
    <row r="88" ht="14.25" spans="1:6">
      <c r="A88" s="200"/>
      <c r="E88" s="200"/>
      <c r="F88" s="200"/>
    </row>
    <row r="89" ht="14.25" spans="1:6">
      <c r="A89" s="200"/>
      <c r="E89" s="200"/>
      <c r="F89" s="200"/>
    </row>
    <row r="90" ht="14.25" spans="1:6">
      <c r="A90" s="200"/>
      <c r="E90" s="200"/>
      <c r="F90" s="200"/>
    </row>
    <row r="91" ht="14.25" spans="1:6">
      <c r="A91" s="200"/>
      <c r="E91" s="200"/>
      <c r="F91" s="200"/>
    </row>
    <row r="92" ht="14.25" spans="1:6">
      <c r="A92" s="200"/>
      <c r="E92" s="200"/>
      <c r="F92" s="200"/>
    </row>
    <row r="93" ht="14.25" spans="1:6">
      <c r="A93" s="200"/>
      <c r="E93" s="200"/>
      <c r="F93" s="200"/>
    </row>
    <row r="94" ht="14.25" spans="1:6">
      <c r="A94" s="200"/>
      <c r="E94" s="200"/>
      <c r="F94" s="200"/>
    </row>
    <row r="95" ht="14.25" spans="1:6">
      <c r="A95" s="200"/>
      <c r="E95" s="200"/>
      <c r="F95" s="200"/>
    </row>
    <row r="96" ht="14.25" spans="1:6">
      <c r="A96" s="200"/>
      <c r="E96" s="200"/>
      <c r="F96" s="200"/>
    </row>
    <row r="97" ht="14.25" spans="1:6">
      <c r="A97" s="200"/>
      <c r="E97" s="200"/>
      <c r="F97" s="200"/>
    </row>
    <row r="98" ht="14.25" spans="1:6">
      <c r="A98" s="200"/>
      <c r="E98" s="200"/>
      <c r="F98" s="200"/>
    </row>
    <row r="99" ht="14.25" spans="1:6">
      <c r="A99" s="200"/>
      <c r="E99" s="200"/>
      <c r="F99" s="200"/>
    </row>
    <row r="100" ht="14.25" spans="1:6">
      <c r="A100" s="200"/>
      <c r="E100" s="200"/>
      <c r="F100" s="200"/>
    </row>
    <row r="101" ht="14.25" spans="1:6">
      <c r="A101" s="200"/>
      <c r="E101" s="200"/>
      <c r="F101" s="200"/>
    </row>
    <row r="102" ht="14.25" spans="1:6">
      <c r="A102" s="200"/>
      <c r="E102" s="200"/>
      <c r="F102" s="200"/>
    </row>
    <row r="103" ht="14.25" spans="1:6">
      <c r="A103" s="200"/>
      <c r="E103" s="200"/>
      <c r="F103" s="200"/>
    </row>
    <row r="104" ht="14.25" spans="1:6">
      <c r="A104" s="200"/>
      <c r="E104" s="200"/>
      <c r="F104" s="200"/>
    </row>
    <row r="105" ht="14.25" spans="1:6">
      <c r="A105" s="200"/>
      <c r="E105" s="200"/>
      <c r="F105" s="200"/>
    </row>
    <row r="106" ht="14.25" spans="1:6">
      <c r="A106" s="200"/>
      <c r="E106" s="200"/>
      <c r="F106" s="200"/>
    </row>
    <row r="107" ht="14.25" spans="1:6">
      <c r="A107" s="200"/>
      <c r="E107" s="200"/>
      <c r="F107" s="200"/>
    </row>
    <row r="108" ht="14.25" spans="1:6">
      <c r="A108" s="200"/>
      <c r="E108" s="200"/>
      <c r="F108" s="200"/>
    </row>
    <row r="109" ht="14.25" spans="1:6">
      <c r="A109" s="200"/>
      <c r="E109" s="200"/>
      <c r="F109" s="200"/>
    </row>
    <row r="110" ht="14.25" spans="1:6">
      <c r="A110" s="200"/>
      <c r="E110" s="200"/>
      <c r="F110" s="200"/>
    </row>
    <row r="111" ht="14.25" spans="1:6">
      <c r="A111" s="200"/>
      <c r="E111" s="200"/>
      <c r="F111" s="200"/>
    </row>
    <row r="112" ht="14.25" spans="1:6">
      <c r="A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38"/>
  <sheetViews>
    <sheetView workbookViewId="0">
      <selection activeCell="J22" sqref="J22"/>
    </sheetView>
  </sheetViews>
  <sheetFormatPr defaultColWidth="10.2833333333333" defaultRowHeight="21.75" customHeight="1"/>
  <cols>
    <col min="1" max="1" width="5" style="980" customWidth="1"/>
    <col min="2" max="2" width="39" style="980" customWidth="1"/>
    <col min="3" max="3" width="14.2833333333333" style="980" customWidth="1"/>
    <col min="4" max="4" width="11.7083333333333" style="980" customWidth="1"/>
    <col min="5" max="5" width="16.7083333333333" style="980" customWidth="1"/>
    <col min="6" max="16384" width="10.2833333333333" style="980"/>
  </cols>
  <sheetData>
    <row r="1" customHeight="1" spans="1:253">
      <c r="A1" s="981" t="s">
        <v>71</v>
      </c>
      <c r="B1" s="847"/>
      <c r="C1" s="982"/>
      <c r="D1" s="982"/>
      <c r="E1" s="982"/>
      <c r="F1" s="994"/>
      <c r="G1" s="994"/>
      <c r="H1" s="994"/>
      <c r="I1" s="994"/>
      <c r="J1" s="994"/>
      <c r="K1" s="994"/>
      <c r="L1" s="994"/>
      <c r="M1" s="994"/>
      <c r="N1" s="994"/>
      <c r="O1" s="994"/>
      <c r="P1" s="994"/>
      <c r="Q1" s="994"/>
      <c r="R1" s="994"/>
      <c r="S1" s="994"/>
      <c r="T1" s="994"/>
      <c r="U1" s="994"/>
      <c r="V1" s="994"/>
      <c r="W1" s="994"/>
      <c r="X1" s="994"/>
      <c r="Y1" s="994"/>
      <c r="Z1" s="994"/>
      <c r="AA1" s="994"/>
      <c r="AB1" s="994"/>
      <c r="AC1" s="994"/>
      <c r="AD1" s="994"/>
      <c r="AE1" s="994"/>
      <c r="AF1" s="994"/>
      <c r="AG1" s="994"/>
      <c r="AH1" s="994"/>
      <c r="AI1" s="994"/>
      <c r="AJ1" s="994"/>
      <c r="AK1" s="994"/>
      <c r="AL1" s="994"/>
      <c r="AM1" s="994"/>
      <c r="AN1" s="994"/>
      <c r="AO1" s="994"/>
      <c r="AP1" s="994"/>
      <c r="AQ1" s="994"/>
      <c r="AR1" s="994"/>
      <c r="AS1" s="994"/>
      <c r="AT1" s="994"/>
      <c r="AU1" s="994"/>
      <c r="AV1" s="994"/>
      <c r="AW1" s="994"/>
      <c r="AX1" s="994"/>
      <c r="AY1" s="994"/>
      <c r="AZ1" s="994"/>
      <c r="BA1" s="994"/>
      <c r="BB1" s="994"/>
      <c r="BC1" s="994"/>
      <c r="BD1" s="994"/>
      <c r="BE1" s="994"/>
      <c r="BF1" s="994"/>
      <c r="BG1" s="994"/>
      <c r="BH1" s="994"/>
      <c r="BI1" s="994"/>
      <c r="BJ1" s="994"/>
      <c r="BK1" s="994"/>
      <c r="BL1" s="994"/>
      <c r="BM1" s="994"/>
      <c r="BN1" s="994"/>
      <c r="BO1" s="994"/>
      <c r="BP1" s="994"/>
      <c r="BQ1" s="994"/>
      <c r="BR1" s="994"/>
      <c r="BS1" s="994"/>
      <c r="BT1" s="994"/>
      <c r="BU1" s="994"/>
      <c r="BV1" s="994"/>
      <c r="BW1" s="994"/>
      <c r="BX1" s="994"/>
      <c r="BY1" s="994"/>
      <c r="BZ1" s="994"/>
      <c r="CA1" s="994"/>
      <c r="CB1" s="994"/>
      <c r="CC1" s="994"/>
      <c r="CD1" s="994"/>
      <c r="CE1" s="994"/>
      <c r="CF1" s="994"/>
      <c r="CG1" s="994"/>
      <c r="CH1" s="994"/>
      <c r="CI1" s="994"/>
      <c r="CJ1" s="994"/>
      <c r="CK1" s="994"/>
      <c r="CL1" s="994"/>
      <c r="CM1" s="994"/>
      <c r="CN1" s="994"/>
      <c r="CO1" s="994"/>
      <c r="CP1" s="994"/>
      <c r="CQ1" s="994"/>
      <c r="CR1" s="994"/>
      <c r="CS1" s="994"/>
      <c r="CT1" s="994"/>
      <c r="CU1" s="994"/>
      <c r="CV1" s="994"/>
      <c r="CW1" s="994"/>
      <c r="CX1" s="994"/>
      <c r="CY1" s="994"/>
      <c r="CZ1" s="994"/>
      <c r="DA1" s="994"/>
      <c r="DB1" s="994"/>
      <c r="DC1" s="994"/>
      <c r="DD1" s="994"/>
      <c r="DE1" s="994"/>
      <c r="DF1" s="994"/>
      <c r="DG1" s="994"/>
      <c r="DH1" s="994"/>
      <c r="DI1" s="994"/>
      <c r="DJ1" s="994"/>
      <c r="DK1" s="994"/>
      <c r="DL1" s="994"/>
      <c r="DM1" s="994"/>
      <c r="DN1" s="994"/>
      <c r="DO1" s="994"/>
      <c r="DP1" s="994"/>
      <c r="DQ1" s="994"/>
      <c r="DR1" s="994"/>
      <c r="DS1" s="994"/>
      <c r="DT1" s="994"/>
      <c r="DU1" s="994"/>
      <c r="DV1" s="994"/>
      <c r="DW1" s="994"/>
      <c r="DX1" s="994"/>
      <c r="DY1" s="994"/>
      <c r="DZ1" s="994"/>
      <c r="EA1" s="994"/>
      <c r="EB1" s="994"/>
      <c r="EC1" s="994"/>
      <c r="ED1" s="994"/>
      <c r="EE1" s="994"/>
      <c r="EF1" s="994"/>
      <c r="EG1" s="994"/>
      <c r="EH1" s="994"/>
      <c r="EI1" s="994"/>
      <c r="EJ1" s="994"/>
      <c r="EK1" s="994"/>
      <c r="EL1" s="994"/>
      <c r="EM1" s="994"/>
      <c r="EN1" s="994"/>
      <c r="EO1" s="994"/>
      <c r="EP1" s="994"/>
      <c r="EQ1" s="994"/>
      <c r="ER1" s="994"/>
      <c r="ES1" s="994"/>
      <c r="ET1" s="994"/>
      <c r="EU1" s="994"/>
      <c r="EV1" s="994"/>
      <c r="EW1" s="994"/>
      <c r="EX1" s="994"/>
      <c r="EY1" s="994"/>
      <c r="EZ1" s="994"/>
      <c r="FA1" s="994"/>
      <c r="FB1" s="994"/>
      <c r="FC1" s="994"/>
      <c r="FD1" s="994"/>
      <c r="FE1" s="994"/>
      <c r="FF1" s="994"/>
      <c r="FG1" s="994"/>
      <c r="FH1" s="994"/>
      <c r="FI1" s="994"/>
      <c r="FJ1" s="994"/>
      <c r="FK1" s="994"/>
      <c r="FL1" s="994"/>
      <c r="FM1" s="994"/>
      <c r="FN1" s="994"/>
      <c r="FO1" s="994"/>
      <c r="FP1" s="994"/>
      <c r="FQ1" s="994"/>
      <c r="FR1" s="994"/>
      <c r="FS1" s="994"/>
      <c r="FT1" s="994"/>
      <c r="FU1" s="994"/>
      <c r="FV1" s="994"/>
      <c r="FW1" s="994"/>
      <c r="FX1" s="994"/>
      <c r="FY1" s="994"/>
      <c r="FZ1" s="994"/>
      <c r="GA1" s="994"/>
      <c r="GB1" s="994"/>
      <c r="GC1" s="994"/>
      <c r="GD1" s="994"/>
      <c r="GE1" s="994"/>
      <c r="GF1" s="994"/>
      <c r="GG1" s="994"/>
      <c r="GH1" s="994"/>
      <c r="GI1" s="994"/>
      <c r="GJ1" s="994"/>
      <c r="GK1" s="994"/>
      <c r="GL1" s="994"/>
      <c r="GM1" s="994"/>
      <c r="GN1" s="994"/>
      <c r="GO1" s="994"/>
      <c r="GP1" s="994"/>
      <c r="GQ1" s="994"/>
      <c r="GR1" s="994"/>
      <c r="GS1" s="994"/>
      <c r="GT1" s="994"/>
      <c r="GU1" s="994"/>
      <c r="GV1" s="994"/>
      <c r="GW1" s="994"/>
      <c r="GX1" s="994"/>
      <c r="GY1" s="994"/>
      <c r="GZ1" s="994"/>
      <c r="HA1" s="994"/>
      <c r="HB1" s="994"/>
      <c r="HC1" s="994"/>
      <c r="HD1" s="994"/>
      <c r="HE1" s="994"/>
      <c r="HF1" s="994"/>
      <c r="HG1" s="994"/>
      <c r="HH1" s="994"/>
      <c r="HI1" s="994"/>
      <c r="HJ1" s="994"/>
      <c r="HK1" s="994"/>
      <c r="HL1" s="994"/>
      <c r="HM1" s="994"/>
      <c r="HN1" s="994"/>
      <c r="HO1" s="994"/>
      <c r="HP1" s="994"/>
      <c r="HQ1" s="994"/>
      <c r="HR1" s="994"/>
      <c r="HS1" s="994"/>
      <c r="HT1" s="994"/>
      <c r="HU1" s="994"/>
      <c r="HV1" s="994"/>
      <c r="HW1" s="994"/>
      <c r="HX1" s="994"/>
      <c r="HY1" s="994"/>
      <c r="HZ1" s="994"/>
      <c r="IA1" s="994"/>
      <c r="IB1" s="994"/>
      <c r="IC1" s="994"/>
      <c r="ID1" s="994"/>
      <c r="IE1" s="994"/>
      <c r="IF1" s="994"/>
      <c r="IG1" s="994"/>
      <c r="IH1" s="994"/>
      <c r="II1" s="994"/>
      <c r="IJ1" s="994"/>
      <c r="IK1" s="994"/>
      <c r="IL1" s="994"/>
      <c r="IM1" s="994"/>
      <c r="IN1" s="994"/>
      <c r="IO1" s="994"/>
      <c r="IP1" s="994"/>
      <c r="IQ1" s="994"/>
      <c r="IR1" s="994"/>
      <c r="IS1" s="994"/>
    </row>
    <row r="2" customHeight="1" spans="1:253">
      <c r="A2" s="847"/>
      <c r="B2" s="847"/>
      <c r="C2" s="983"/>
      <c r="D2" s="983"/>
      <c r="E2" s="983"/>
      <c r="F2" s="994"/>
      <c r="G2" s="994"/>
      <c r="H2" s="994"/>
      <c r="I2" s="994"/>
      <c r="J2" s="994"/>
      <c r="K2" s="994"/>
      <c r="L2" s="994"/>
      <c r="M2" s="994"/>
      <c r="N2" s="994"/>
      <c r="O2" s="994"/>
      <c r="P2" s="994"/>
      <c r="Q2" s="994"/>
      <c r="R2" s="994"/>
      <c r="S2" s="994"/>
      <c r="T2" s="994"/>
      <c r="U2" s="994"/>
      <c r="V2" s="994"/>
      <c r="W2" s="994"/>
      <c r="X2" s="994"/>
      <c r="Y2" s="994"/>
      <c r="Z2" s="994"/>
      <c r="AA2" s="994"/>
      <c r="AB2" s="994"/>
      <c r="AC2" s="994"/>
      <c r="AD2" s="994"/>
      <c r="AE2" s="994"/>
      <c r="AF2" s="994"/>
      <c r="AG2" s="994"/>
      <c r="AH2" s="994"/>
      <c r="AI2" s="994"/>
      <c r="AJ2" s="994"/>
      <c r="AK2" s="994"/>
      <c r="AL2" s="994"/>
      <c r="AM2" s="994"/>
      <c r="AN2" s="994"/>
      <c r="AO2" s="994"/>
      <c r="AP2" s="994"/>
      <c r="AQ2" s="994"/>
      <c r="AR2" s="994"/>
      <c r="AS2" s="994"/>
      <c r="AT2" s="994"/>
      <c r="AU2" s="994"/>
      <c r="AV2" s="994"/>
      <c r="AW2" s="994"/>
      <c r="AX2" s="994"/>
      <c r="AY2" s="994"/>
      <c r="AZ2" s="994"/>
      <c r="BA2" s="994"/>
      <c r="BB2" s="994"/>
      <c r="BC2" s="994"/>
      <c r="BD2" s="994"/>
      <c r="BE2" s="994"/>
      <c r="BF2" s="994"/>
      <c r="BG2" s="994"/>
      <c r="BH2" s="994"/>
      <c r="BI2" s="994"/>
      <c r="BJ2" s="994"/>
      <c r="BK2" s="994"/>
      <c r="BL2" s="994"/>
      <c r="BM2" s="994"/>
      <c r="BN2" s="994"/>
      <c r="BO2" s="994"/>
      <c r="BP2" s="994"/>
      <c r="BQ2" s="994"/>
      <c r="BR2" s="994"/>
      <c r="BS2" s="994"/>
      <c r="BT2" s="994"/>
      <c r="BU2" s="994"/>
      <c r="BV2" s="994"/>
      <c r="BW2" s="994"/>
      <c r="BX2" s="994"/>
      <c r="BY2" s="994"/>
      <c r="BZ2" s="994"/>
      <c r="CA2" s="994"/>
      <c r="CB2" s="994"/>
      <c r="CC2" s="994"/>
      <c r="CD2" s="994"/>
      <c r="CE2" s="994"/>
      <c r="CF2" s="994"/>
      <c r="CG2" s="994"/>
      <c r="CH2" s="994"/>
      <c r="CI2" s="994"/>
      <c r="CJ2" s="994"/>
      <c r="CK2" s="994"/>
      <c r="CL2" s="994"/>
      <c r="CM2" s="994"/>
      <c r="CN2" s="994"/>
      <c r="CO2" s="994"/>
      <c r="CP2" s="994"/>
      <c r="CQ2" s="994"/>
      <c r="CR2" s="994"/>
      <c r="CS2" s="994"/>
      <c r="CT2" s="994"/>
      <c r="CU2" s="994"/>
      <c r="CV2" s="994"/>
      <c r="CW2" s="994"/>
      <c r="CX2" s="994"/>
      <c r="CY2" s="994"/>
      <c r="CZ2" s="994"/>
      <c r="DA2" s="994"/>
      <c r="DB2" s="994"/>
      <c r="DC2" s="994"/>
      <c r="DD2" s="994"/>
      <c r="DE2" s="994"/>
      <c r="DF2" s="994"/>
      <c r="DG2" s="994"/>
      <c r="DH2" s="994"/>
      <c r="DI2" s="994"/>
      <c r="DJ2" s="994"/>
      <c r="DK2" s="994"/>
      <c r="DL2" s="994"/>
      <c r="DM2" s="994"/>
      <c r="DN2" s="994"/>
      <c r="DO2" s="994"/>
      <c r="DP2" s="994"/>
      <c r="DQ2" s="994"/>
      <c r="DR2" s="994"/>
      <c r="DS2" s="994"/>
      <c r="DT2" s="994"/>
      <c r="DU2" s="994"/>
      <c r="DV2" s="994"/>
      <c r="DW2" s="994"/>
      <c r="DX2" s="994"/>
      <c r="DY2" s="994"/>
      <c r="DZ2" s="994"/>
      <c r="EA2" s="994"/>
      <c r="EB2" s="994"/>
      <c r="EC2" s="994"/>
      <c r="ED2" s="994"/>
      <c r="EE2" s="994"/>
      <c r="EF2" s="994"/>
      <c r="EG2" s="994"/>
      <c r="EH2" s="994"/>
      <c r="EI2" s="994"/>
      <c r="EJ2" s="994"/>
      <c r="EK2" s="994"/>
      <c r="EL2" s="994"/>
      <c r="EM2" s="994"/>
      <c r="EN2" s="994"/>
      <c r="EO2" s="994"/>
      <c r="EP2" s="994"/>
      <c r="EQ2" s="994"/>
      <c r="ER2" s="994"/>
      <c r="ES2" s="994"/>
      <c r="ET2" s="994"/>
      <c r="EU2" s="994"/>
      <c r="EV2" s="994"/>
      <c r="EW2" s="994"/>
      <c r="EX2" s="994"/>
      <c r="EY2" s="994"/>
      <c r="EZ2" s="994"/>
      <c r="FA2" s="994"/>
      <c r="FB2" s="994"/>
      <c r="FC2" s="994"/>
      <c r="FD2" s="994"/>
      <c r="FE2" s="994"/>
      <c r="FF2" s="994"/>
      <c r="FG2" s="994"/>
      <c r="FH2" s="994"/>
      <c r="FI2" s="994"/>
      <c r="FJ2" s="994"/>
      <c r="FK2" s="994"/>
      <c r="FL2" s="994"/>
      <c r="FM2" s="994"/>
      <c r="FN2" s="994"/>
      <c r="FO2" s="994"/>
      <c r="FP2" s="994"/>
      <c r="FQ2" s="994"/>
      <c r="FR2" s="994"/>
      <c r="FS2" s="994"/>
      <c r="FT2" s="994"/>
      <c r="FU2" s="994"/>
      <c r="FV2" s="994"/>
      <c r="FW2" s="994"/>
      <c r="FX2" s="994"/>
      <c r="FY2" s="994"/>
      <c r="FZ2" s="994"/>
      <c r="GA2" s="994"/>
      <c r="GB2" s="994"/>
      <c r="GC2" s="994"/>
      <c r="GD2" s="994"/>
      <c r="GE2" s="994"/>
      <c r="GF2" s="994"/>
      <c r="GG2" s="994"/>
      <c r="GH2" s="994"/>
      <c r="GI2" s="994"/>
      <c r="GJ2" s="994"/>
      <c r="GK2" s="994"/>
      <c r="GL2" s="994"/>
      <c r="GM2" s="994"/>
      <c r="GN2" s="994"/>
      <c r="GO2" s="994"/>
      <c r="GP2" s="994"/>
      <c r="GQ2" s="994"/>
      <c r="GR2" s="994"/>
      <c r="GS2" s="994"/>
      <c r="GT2" s="994"/>
      <c r="GU2" s="994"/>
      <c r="GV2" s="994"/>
      <c r="GW2" s="994"/>
      <c r="GX2" s="994"/>
      <c r="GY2" s="994"/>
      <c r="GZ2" s="994"/>
      <c r="HA2" s="994"/>
      <c r="HB2" s="994"/>
      <c r="HC2" s="994"/>
      <c r="HD2" s="994"/>
      <c r="HE2" s="994"/>
      <c r="HF2" s="994"/>
      <c r="HG2" s="994"/>
      <c r="HH2" s="994"/>
      <c r="HI2" s="994"/>
      <c r="HJ2" s="994"/>
      <c r="HK2" s="994"/>
      <c r="HL2" s="994"/>
      <c r="HM2" s="994"/>
      <c r="HN2" s="994"/>
      <c r="HO2" s="994"/>
      <c r="HP2" s="994"/>
      <c r="HQ2" s="994"/>
      <c r="HR2" s="994"/>
      <c r="HS2" s="994"/>
      <c r="HT2" s="994"/>
      <c r="HU2" s="994"/>
      <c r="HV2" s="994"/>
      <c r="HW2" s="994"/>
      <c r="HX2" s="994"/>
      <c r="HY2" s="994"/>
      <c r="HZ2" s="994"/>
      <c r="IA2" s="994"/>
      <c r="IB2" s="994"/>
      <c r="IC2" s="994"/>
      <c r="ID2" s="994"/>
      <c r="IE2" s="994"/>
      <c r="IF2" s="994"/>
      <c r="IG2" s="994"/>
      <c r="IH2" s="994"/>
      <c r="II2" s="994"/>
      <c r="IJ2" s="994"/>
      <c r="IK2" s="994"/>
      <c r="IL2" s="994"/>
      <c r="IM2" s="994"/>
      <c r="IN2" s="994"/>
      <c r="IO2" s="994"/>
      <c r="IP2" s="994"/>
      <c r="IQ2" s="994"/>
      <c r="IR2" s="994"/>
      <c r="IS2" s="994"/>
    </row>
    <row r="3" ht="20.1" customHeight="1" spans="1:230">
      <c r="A3" s="871"/>
      <c r="B3" s="871"/>
      <c r="C3" s="849"/>
      <c r="D3" s="871"/>
      <c r="E3" s="995" t="s">
        <v>72</v>
      </c>
      <c r="F3" s="994"/>
      <c r="G3" s="994"/>
      <c r="H3" s="994"/>
      <c r="I3" s="994"/>
      <c r="J3" s="994"/>
      <c r="K3" s="994"/>
      <c r="L3" s="994"/>
      <c r="M3" s="994"/>
      <c r="N3" s="994"/>
      <c r="O3" s="994"/>
      <c r="P3" s="994"/>
      <c r="Q3" s="994"/>
      <c r="R3" s="994"/>
      <c r="S3" s="994"/>
      <c r="T3" s="994"/>
      <c r="U3" s="994"/>
      <c r="V3" s="994"/>
      <c r="W3" s="994"/>
      <c r="X3" s="994"/>
      <c r="Y3" s="994"/>
      <c r="Z3" s="994"/>
      <c r="AA3" s="994"/>
      <c r="AB3" s="994"/>
      <c r="AC3" s="994"/>
      <c r="AD3" s="994"/>
      <c r="AE3" s="994"/>
      <c r="AF3" s="994"/>
      <c r="AG3" s="994"/>
      <c r="AH3" s="994"/>
      <c r="AI3" s="994"/>
      <c r="AJ3" s="994"/>
      <c r="AK3" s="994"/>
      <c r="AL3" s="994"/>
      <c r="AM3" s="994"/>
      <c r="AN3" s="994"/>
      <c r="AO3" s="994"/>
      <c r="AP3" s="994"/>
      <c r="AQ3" s="994"/>
      <c r="AR3" s="994"/>
      <c r="AS3" s="994"/>
      <c r="AT3" s="994"/>
      <c r="AU3" s="994"/>
      <c r="AV3" s="994"/>
      <c r="AW3" s="994"/>
      <c r="AX3" s="994"/>
      <c r="AY3" s="994"/>
      <c r="AZ3" s="994"/>
      <c r="BA3" s="994"/>
      <c r="BB3" s="994"/>
      <c r="BC3" s="994"/>
      <c r="BD3" s="994"/>
      <c r="BE3" s="994"/>
      <c r="BF3" s="994"/>
      <c r="BG3" s="994"/>
      <c r="BH3" s="994"/>
      <c r="BI3" s="994"/>
      <c r="BJ3" s="994"/>
      <c r="BK3" s="994"/>
      <c r="BL3" s="994"/>
      <c r="BM3" s="994"/>
      <c r="BN3" s="994"/>
      <c r="BO3" s="994"/>
      <c r="BP3" s="994"/>
      <c r="BQ3" s="994"/>
      <c r="BR3" s="994"/>
      <c r="BS3" s="994"/>
      <c r="BT3" s="994"/>
      <c r="BU3" s="994"/>
      <c r="BV3" s="994"/>
      <c r="BW3" s="994"/>
      <c r="BX3" s="994"/>
      <c r="BY3" s="994"/>
      <c r="BZ3" s="994"/>
      <c r="CA3" s="994"/>
      <c r="CB3" s="994"/>
      <c r="CC3" s="994"/>
      <c r="CD3" s="994"/>
      <c r="CE3" s="994"/>
      <c r="CF3" s="994"/>
      <c r="CG3" s="994"/>
      <c r="CH3" s="994"/>
      <c r="CI3" s="994"/>
      <c r="CJ3" s="994"/>
      <c r="CK3" s="994"/>
      <c r="CL3" s="994"/>
      <c r="CM3" s="994"/>
      <c r="CN3" s="994"/>
      <c r="CO3" s="994"/>
      <c r="CP3" s="994"/>
      <c r="CQ3" s="994"/>
      <c r="CR3" s="994"/>
      <c r="CS3" s="994"/>
      <c r="CT3" s="994"/>
      <c r="CU3" s="994"/>
      <c r="CV3" s="994"/>
      <c r="CW3" s="994"/>
      <c r="CX3" s="994"/>
      <c r="CY3" s="994"/>
      <c r="CZ3" s="994"/>
      <c r="DA3" s="994"/>
      <c r="DB3" s="994"/>
      <c r="DC3" s="994"/>
      <c r="DD3" s="994"/>
      <c r="DE3" s="994"/>
      <c r="DF3" s="994"/>
      <c r="DG3" s="994"/>
      <c r="DH3" s="994"/>
      <c r="DI3" s="994"/>
      <c r="DJ3" s="994"/>
      <c r="DK3" s="994"/>
      <c r="DL3" s="994"/>
      <c r="DM3" s="994"/>
      <c r="DN3" s="994"/>
      <c r="DO3" s="994"/>
      <c r="DP3" s="994"/>
      <c r="DQ3" s="994"/>
      <c r="DR3" s="994"/>
      <c r="DS3" s="994"/>
      <c r="DT3" s="994"/>
      <c r="DU3" s="994"/>
      <c r="DV3" s="994"/>
      <c r="DW3" s="994"/>
      <c r="DX3" s="994"/>
      <c r="DY3" s="994"/>
      <c r="DZ3" s="994"/>
      <c r="EA3" s="994"/>
      <c r="EB3" s="994"/>
      <c r="EC3" s="994"/>
      <c r="ED3" s="994"/>
      <c r="EE3" s="994"/>
      <c r="EF3" s="994"/>
      <c r="EG3" s="994"/>
      <c r="EH3" s="994"/>
      <c r="EI3" s="994"/>
      <c r="EJ3" s="994"/>
      <c r="EK3" s="994"/>
      <c r="EL3" s="994"/>
      <c r="EM3" s="994"/>
      <c r="EN3" s="994"/>
      <c r="EO3" s="994"/>
      <c r="EP3" s="994"/>
      <c r="EQ3" s="994"/>
      <c r="ER3" s="994"/>
      <c r="ES3" s="994"/>
      <c r="ET3" s="994"/>
      <c r="EU3" s="994"/>
      <c r="EV3" s="994"/>
      <c r="EW3" s="994"/>
      <c r="EX3" s="994"/>
      <c r="EY3" s="994"/>
      <c r="EZ3" s="994"/>
      <c r="FA3" s="994"/>
      <c r="FB3" s="994"/>
      <c r="FC3" s="994"/>
      <c r="FD3" s="994"/>
      <c r="FE3" s="994"/>
      <c r="FF3" s="994"/>
      <c r="FG3" s="994"/>
      <c r="FH3" s="994"/>
      <c r="FI3" s="994"/>
      <c r="FJ3" s="994"/>
      <c r="FK3" s="994"/>
      <c r="FL3" s="994"/>
      <c r="FM3" s="994"/>
      <c r="FN3" s="994"/>
      <c r="FO3" s="994"/>
      <c r="FP3" s="994"/>
      <c r="FQ3" s="994"/>
      <c r="FR3" s="994"/>
      <c r="FS3" s="994"/>
      <c r="FT3" s="994"/>
      <c r="FU3" s="994"/>
      <c r="FV3" s="994"/>
      <c r="FW3" s="994"/>
      <c r="FX3" s="994"/>
      <c r="FY3" s="994"/>
      <c r="FZ3" s="994"/>
      <c r="GA3" s="994"/>
      <c r="GB3" s="994"/>
      <c r="GC3" s="994"/>
      <c r="GD3" s="994"/>
      <c r="GE3" s="994"/>
      <c r="GF3" s="994"/>
      <c r="GG3" s="994"/>
      <c r="GH3" s="994"/>
      <c r="GI3" s="994"/>
      <c r="GJ3" s="994"/>
      <c r="GK3" s="994"/>
      <c r="GL3" s="994"/>
      <c r="GM3" s="994"/>
      <c r="GN3" s="994"/>
      <c r="GO3" s="994"/>
      <c r="GP3" s="994"/>
      <c r="GQ3" s="994"/>
      <c r="GR3" s="994"/>
      <c r="GS3" s="994"/>
      <c r="GT3" s="994"/>
      <c r="GU3" s="994"/>
      <c r="GV3" s="994"/>
      <c r="GW3" s="994"/>
      <c r="GX3" s="994"/>
      <c r="GY3" s="994"/>
      <c r="GZ3" s="994"/>
      <c r="HA3" s="994"/>
      <c r="HB3" s="994"/>
      <c r="HC3" s="994"/>
      <c r="HD3" s="994"/>
      <c r="HE3" s="994"/>
      <c r="HF3" s="994"/>
      <c r="HG3" s="994"/>
      <c r="HH3" s="994"/>
      <c r="HI3" s="994"/>
      <c r="HJ3" s="994"/>
      <c r="HK3" s="994"/>
      <c r="HL3" s="994"/>
      <c r="HM3" s="994"/>
      <c r="HN3" s="994"/>
      <c r="HO3" s="994"/>
      <c r="HP3" s="994"/>
      <c r="HQ3" s="994"/>
      <c r="HR3" s="994"/>
      <c r="HS3" s="994"/>
      <c r="HT3" s="994"/>
      <c r="HU3" s="994"/>
      <c r="HV3" s="994"/>
    </row>
    <row r="4" ht="20.1" customHeight="1" spans="1:253">
      <c r="A4" s="897"/>
      <c r="B4" s="897"/>
      <c r="C4" s="984" t="s">
        <v>73</v>
      </c>
      <c r="D4" s="984" t="s">
        <v>73</v>
      </c>
      <c r="E4" s="984" t="s">
        <v>74</v>
      </c>
      <c r="F4" s="994"/>
      <c r="G4" s="994"/>
      <c r="H4" s="994"/>
      <c r="I4" s="994"/>
      <c r="J4" s="994"/>
      <c r="K4" s="994"/>
      <c r="L4" s="994"/>
      <c r="M4" s="994"/>
      <c r="N4" s="994"/>
      <c r="O4" s="994"/>
      <c r="P4" s="994"/>
      <c r="Q4" s="994"/>
      <c r="R4" s="994"/>
      <c r="S4" s="994"/>
      <c r="T4" s="994"/>
      <c r="U4" s="994"/>
      <c r="V4" s="994"/>
      <c r="W4" s="994"/>
      <c r="X4" s="994"/>
      <c r="Y4" s="994"/>
      <c r="Z4" s="994"/>
      <c r="AA4" s="994"/>
      <c r="AB4" s="994"/>
      <c r="AC4" s="994"/>
      <c r="AD4" s="994"/>
      <c r="AE4" s="994"/>
      <c r="AF4" s="994"/>
      <c r="AG4" s="994"/>
      <c r="AH4" s="994"/>
      <c r="AI4" s="994"/>
      <c r="AJ4" s="994"/>
      <c r="AK4" s="994"/>
      <c r="AL4" s="994"/>
      <c r="AM4" s="994"/>
      <c r="AN4" s="994"/>
      <c r="AO4" s="994"/>
      <c r="AP4" s="994"/>
      <c r="AQ4" s="994"/>
      <c r="AR4" s="994"/>
      <c r="AS4" s="994"/>
      <c r="AT4" s="994"/>
      <c r="AU4" s="994"/>
      <c r="AV4" s="994"/>
      <c r="AW4" s="994"/>
      <c r="AX4" s="994"/>
      <c r="AY4" s="994"/>
      <c r="AZ4" s="994"/>
      <c r="BA4" s="994"/>
      <c r="BB4" s="994"/>
      <c r="BC4" s="994"/>
      <c r="BD4" s="994"/>
      <c r="BE4" s="994"/>
      <c r="BF4" s="994"/>
      <c r="BG4" s="994"/>
      <c r="BH4" s="994"/>
      <c r="BI4" s="994"/>
      <c r="BJ4" s="994"/>
      <c r="BK4" s="994"/>
      <c r="BL4" s="994"/>
      <c r="BM4" s="994"/>
      <c r="BN4" s="994"/>
      <c r="BO4" s="994"/>
      <c r="BP4" s="994"/>
      <c r="BQ4" s="994"/>
      <c r="BR4" s="994"/>
      <c r="BS4" s="994"/>
      <c r="BT4" s="994"/>
      <c r="BU4" s="994"/>
      <c r="BV4" s="994"/>
      <c r="BW4" s="994"/>
      <c r="BX4" s="994"/>
      <c r="BY4" s="994"/>
      <c r="BZ4" s="994"/>
      <c r="CA4" s="994"/>
      <c r="CB4" s="994"/>
      <c r="CC4" s="994"/>
      <c r="CD4" s="994"/>
      <c r="CE4" s="994"/>
      <c r="CF4" s="994"/>
      <c r="CG4" s="994"/>
      <c r="CH4" s="994"/>
      <c r="CI4" s="994"/>
      <c r="CJ4" s="994"/>
      <c r="CK4" s="994"/>
      <c r="CL4" s="994"/>
      <c r="CM4" s="994"/>
      <c r="CN4" s="994"/>
      <c r="CO4" s="994"/>
      <c r="CP4" s="994"/>
      <c r="CQ4" s="994"/>
      <c r="CR4" s="994"/>
      <c r="CS4" s="994"/>
      <c r="CT4" s="994"/>
      <c r="CU4" s="994"/>
      <c r="CV4" s="994"/>
      <c r="CW4" s="994"/>
      <c r="CX4" s="994"/>
      <c r="CY4" s="994"/>
      <c r="CZ4" s="994"/>
      <c r="DA4" s="994"/>
      <c r="DB4" s="994"/>
      <c r="DC4" s="994"/>
      <c r="DD4" s="994"/>
      <c r="DE4" s="994"/>
      <c r="DF4" s="994"/>
      <c r="DG4" s="994"/>
      <c r="DH4" s="994"/>
      <c r="DI4" s="994"/>
      <c r="DJ4" s="994"/>
      <c r="DK4" s="994"/>
      <c r="DL4" s="994"/>
      <c r="DM4" s="994"/>
      <c r="DN4" s="994"/>
      <c r="DO4" s="994"/>
      <c r="DP4" s="994"/>
      <c r="DQ4" s="994"/>
      <c r="DR4" s="994"/>
      <c r="DS4" s="994"/>
      <c r="DT4" s="994"/>
      <c r="DU4" s="994"/>
      <c r="DV4" s="994"/>
      <c r="DW4" s="994"/>
      <c r="DX4" s="994"/>
      <c r="DY4" s="994"/>
      <c r="DZ4" s="994"/>
      <c r="EA4" s="994"/>
      <c r="EB4" s="994"/>
      <c r="EC4" s="994"/>
      <c r="ED4" s="994"/>
      <c r="EE4" s="994"/>
      <c r="EF4" s="994"/>
      <c r="EG4" s="994"/>
      <c r="EH4" s="994"/>
      <c r="EI4" s="994"/>
      <c r="EJ4" s="994"/>
      <c r="EK4" s="994"/>
      <c r="EL4" s="994"/>
      <c r="EM4" s="994"/>
      <c r="EN4" s="994"/>
      <c r="EO4" s="994"/>
      <c r="EP4" s="994"/>
      <c r="EQ4" s="994"/>
      <c r="ER4" s="994"/>
      <c r="ES4" s="994"/>
      <c r="ET4" s="994"/>
      <c r="EU4" s="994"/>
      <c r="EV4" s="994"/>
      <c r="EW4" s="994"/>
      <c r="EX4" s="994"/>
      <c r="EY4" s="994"/>
      <c r="EZ4" s="994"/>
      <c r="FA4" s="994"/>
      <c r="FB4" s="994"/>
      <c r="FC4" s="994"/>
      <c r="FD4" s="994"/>
      <c r="FE4" s="994"/>
      <c r="FF4" s="994"/>
      <c r="FG4" s="994"/>
      <c r="FH4" s="994"/>
      <c r="FI4" s="994"/>
      <c r="FJ4" s="994"/>
      <c r="FK4" s="994"/>
      <c r="FL4" s="994"/>
      <c r="FM4" s="994"/>
      <c r="FN4" s="994"/>
      <c r="FO4" s="994"/>
      <c r="FP4" s="994"/>
      <c r="FQ4" s="994"/>
      <c r="FR4" s="994"/>
      <c r="FS4" s="994"/>
      <c r="FT4" s="994"/>
      <c r="FU4" s="994"/>
      <c r="FV4" s="994"/>
      <c r="FW4" s="994"/>
      <c r="FX4" s="994"/>
      <c r="FY4" s="994"/>
      <c r="FZ4" s="994"/>
      <c r="GA4" s="994"/>
      <c r="GB4" s="994"/>
      <c r="GC4" s="994"/>
      <c r="GD4" s="994"/>
      <c r="GE4" s="994"/>
      <c r="GF4" s="994"/>
      <c r="GG4" s="994"/>
      <c r="GH4" s="994"/>
      <c r="GI4" s="994"/>
      <c r="GJ4" s="994"/>
      <c r="GK4" s="994"/>
      <c r="GL4" s="994"/>
      <c r="GM4" s="994"/>
      <c r="GN4" s="994"/>
      <c r="GO4" s="994"/>
      <c r="GP4" s="994"/>
      <c r="GQ4" s="994"/>
      <c r="GR4" s="994"/>
      <c r="GS4" s="994"/>
      <c r="GT4" s="994"/>
      <c r="GU4" s="994"/>
      <c r="GV4" s="994"/>
      <c r="GW4" s="994"/>
      <c r="GX4" s="994"/>
      <c r="GY4" s="994"/>
      <c r="GZ4" s="994"/>
      <c r="HA4" s="994"/>
      <c r="HB4" s="994"/>
      <c r="HC4" s="994"/>
      <c r="HD4" s="994"/>
      <c r="HE4" s="994"/>
      <c r="HF4" s="994"/>
      <c r="HG4" s="994"/>
      <c r="HH4" s="994"/>
      <c r="HI4" s="994"/>
      <c r="HJ4" s="994"/>
      <c r="HK4" s="994"/>
      <c r="HL4" s="994"/>
      <c r="HM4" s="994"/>
      <c r="HN4" s="994"/>
      <c r="HO4" s="994"/>
      <c r="HP4" s="994"/>
      <c r="HQ4" s="994"/>
      <c r="HR4" s="994"/>
      <c r="HS4" s="994"/>
      <c r="HT4" s="994"/>
      <c r="HU4" s="994"/>
      <c r="HV4" s="994"/>
      <c r="HW4" s="994"/>
      <c r="HX4" s="994"/>
      <c r="HY4" s="994"/>
      <c r="HZ4" s="994"/>
      <c r="IA4" s="994"/>
      <c r="IB4" s="994"/>
      <c r="IC4" s="994"/>
      <c r="ID4" s="994"/>
      <c r="IE4" s="994"/>
      <c r="IF4" s="994"/>
      <c r="IG4" s="994"/>
      <c r="IH4" s="994"/>
      <c r="II4" s="994"/>
      <c r="IJ4" s="994"/>
      <c r="IK4" s="994"/>
      <c r="IL4" s="994"/>
      <c r="IM4" s="994"/>
      <c r="IN4" s="994"/>
      <c r="IO4" s="994"/>
      <c r="IP4" s="994"/>
      <c r="IQ4" s="994"/>
      <c r="IR4" s="994"/>
      <c r="IS4" s="994"/>
    </row>
    <row r="5" ht="20.1" customHeight="1" spans="1:253">
      <c r="A5" s="871"/>
      <c r="B5" s="871"/>
      <c r="C5" s="944" t="s">
        <v>75</v>
      </c>
      <c r="D5" s="944" t="s">
        <v>76</v>
      </c>
      <c r="E5" s="944" t="s">
        <v>77</v>
      </c>
      <c r="F5" s="994"/>
      <c r="G5" s="994"/>
      <c r="H5" s="994"/>
      <c r="I5" s="994"/>
      <c r="J5" s="994"/>
      <c r="K5" s="994"/>
      <c r="L5" s="994"/>
      <c r="M5" s="994"/>
      <c r="N5" s="994"/>
      <c r="O5" s="994"/>
      <c r="P5" s="994"/>
      <c r="Q5" s="994"/>
      <c r="R5" s="994"/>
      <c r="S5" s="994"/>
      <c r="T5" s="994"/>
      <c r="U5" s="994"/>
      <c r="V5" s="994"/>
      <c r="W5" s="994"/>
      <c r="X5" s="994"/>
      <c r="Y5" s="994"/>
      <c r="Z5" s="994"/>
      <c r="AA5" s="994"/>
      <c r="AB5" s="994"/>
      <c r="AC5" s="994"/>
      <c r="AD5" s="994"/>
      <c r="AE5" s="994"/>
      <c r="AF5" s="994"/>
      <c r="AG5" s="994"/>
      <c r="AH5" s="994"/>
      <c r="AI5" s="994"/>
      <c r="AJ5" s="994"/>
      <c r="AK5" s="994"/>
      <c r="AL5" s="994"/>
      <c r="AM5" s="994"/>
      <c r="AN5" s="994"/>
      <c r="AO5" s="994"/>
      <c r="AP5" s="994"/>
      <c r="AQ5" s="994"/>
      <c r="AR5" s="994"/>
      <c r="AS5" s="994"/>
      <c r="AT5" s="994"/>
      <c r="AU5" s="994"/>
      <c r="AV5" s="994"/>
      <c r="AW5" s="994"/>
      <c r="AX5" s="994"/>
      <c r="AY5" s="994"/>
      <c r="AZ5" s="994"/>
      <c r="BA5" s="994"/>
      <c r="BB5" s="994"/>
      <c r="BC5" s="994"/>
      <c r="BD5" s="994"/>
      <c r="BE5" s="994"/>
      <c r="BF5" s="994"/>
      <c r="BG5" s="994"/>
      <c r="BH5" s="994"/>
      <c r="BI5" s="994"/>
      <c r="BJ5" s="994"/>
      <c r="BK5" s="994"/>
      <c r="BL5" s="994"/>
      <c r="BM5" s="994"/>
      <c r="BN5" s="994"/>
      <c r="BO5" s="994"/>
      <c r="BP5" s="994"/>
      <c r="BQ5" s="994"/>
      <c r="BR5" s="994"/>
      <c r="BS5" s="994"/>
      <c r="BT5" s="994"/>
      <c r="BU5" s="994"/>
      <c r="BV5" s="994"/>
      <c r="BW5" s="994"/>
      <c r="BX5" s="994"/>
      <c r="BY5" s="994"/>
      <c r="BZ5" s="994"/>
      <c r="CA5" s="994"/>
      <c r="CB5" s="994"/>
      <c r="CC5" s="994"/>
      <c r="CD5" s="994"/>
      <c r="CE5" s="994"/>
      <c r="CF5" s="994"/>
      <c r="CG5" s="994"/>
      <c r="CH5" s="994"/>
      <c r="CI5" s="994"/>
      <c r="CJ5" s="994"/>
      <c r="CK5" s="994"/>
      <c r="CL5" s="994"/>
      <c r="CM5" s="994"/>
      <c r="CN5" s="994"/>
      <c r="CO5" s="994"/>
      <c r="CP5" s="994"/>
      <c r="CQ5" s="994"/>
      <c r="CR5" s="994"/>
      <c r="CS5" s="994"/>
      <c r="CT5" s="994"/>
      <c r="CU5" s="994"/>
      <c r="CV5" s="994"/>
      <c r="CW5" s="994"/>
      <c r="CX5" s="994"/>
      <c r="CY5" s="994"/>
      <c r="CZ5" s="994"/>
      <c r="DA5" s="994"/>
      <c r="DB5" s="994"/>
      <c r="DC5" s="994"/>
      <c r="DD5" s="994"/>
      <c r="DE5" s="994"/>
      <c r="DF5" s="994"/>
      <c r="DG5" s="994"/>
      <c r="DH5" s="994"/>
      <c r="DI5" s="994"/>
      <c r="DJ5" s="994"/>
      <c r="DK5" s="994"/>
      <c r="DL5" s="994"/>
      <c r="DM5" s="994"/>
      <c r="DN5" s="994"/>
      <c r="DO5" s="994"/>
      <c r="DP5" s="994"/>
      <c r="DQ5" s="994"/>
      <c r="DR5" s="994"/>
      <c r="DS5" s="994"/>
      <c r="DT5" s="994"/>
      <c r="DU5" s="994"/>
      <c r="DV5" s="994"/>
      <c r="DW5" s="994"/>
      <c r="DX5" s="994"/>
      <c r="DY5" s="994"/>
      <c r="DZ5" s="994"/>
      <c r="EA5" s="994"/>
      <c r="EB5" s="994"/>
      <c r="EC5" s="994"/>
      <c r="ED5" s="994"/>
      <c r="EE5" s="994"/>
      <c r="EF5" s="994"/>
      <c r="EG5" s="994"/>
      <c r="EH5" s="994"/>
      <c r="EI5" s="994"/>
      <c r="EJ5" s="994"/>
      <c r="EK5" s="994"/>
      <c r="EL5" s="994"/>
      <c r="EM5" s="994"/>
      <c r="EN5" s="994"/>
      <c r="EO5" s="994"/>
      <c r="EP5" s="994"/>
      <c r="EQ5" s="994"/>
      <c r="ER5" s="994"/>
      <c r="ES5" s="994"/>
      <c r="ET5" s="994"/>
      <c r="EU5" s="994"/>
      <c r="EV5" s="994"/>
      <c r="EW5" s="994"/>
      <c r="EX5" s="994"/>
      <c r="EY5" s="994"/>
      <c r="EZ5" s="994"/>
      <c r="FA5" s="994"/>
      <c r="FB5" s="994"/>
      <c r="FC5" s="994"/>
      <c r="FD5" s="994"/>
      <c r="FE5" s="994"/>
      <c r="FF5" s="994"/>
      <c r="FG5" s="994"/>
      <c r="FH5" s="994"/>
      <c r="FI5" s="994"/>
      <c r="FJ5" s="994"/>
      <c r="FK5" s="994"/>
      <c r="FL5" s="994"/>
      <c r="FM5" s="994"/>
      <c r="FN5" s="994"/>
      <c r="FO5" s="994"/>
      <c r="FP5" s="994"/>
      <c r="FQ5" s="994"/>
      <c r="FR5" s="994"/>
      <c r="FS5" s="994"/>
      <c r="FT5" s="994"/>
      <c r="FU5" s="994"/>
      <c r="FV5" s="994"/>
      <c r="FW5" s="994"/>
      <c r="FX5" s="994"/>
      <c r="FY5" s="994"/>
      <c r="FZ5" s="994"/>
      <c r="GA5" s="994"/>
      <c r="GB5" s="994"/>
      <c r="GC5" s="994"/>
      <c r="GD5" s="994"/>
      <c r="GE5" s="994"/>
      <c r="GF5" s="994"/>
      <c r="GG5" s="994"/>
      <c r="GH5" s="994"/>
      <c r="GI5" s="994"/>
      <c r="GJ5" s="994"/>
      <c r="GK5" s="994"/>
      <c r="GL5" s="994"/>
      <c r="GM5" s="994"/>
      <c r="GN5" s="994"/>
      <c r="GO5" s="994"/>
      <c r="GP5" s="994"/>
      <c r="GQ5" s="994"/>
      <c r="GR5" s="994"/>
      <c r="GS5" s="994"/>
      <c r="GT5" s="994"/>
      <c r="GU5" s="994"/>
      <c r="GV5" s="994"/>
      <c r="GW5" s="994"/>
      <c r="GX5" s="994"/>
      <c r="GY5" s="994"/>
      <c r="GZ5" s="994"/>
      <c r="HA5" s="994"/>
      <c r="HB5" s="994"/>
      <c r="HC5" s="994"/>
      <c r="HD5" s="994"/>
      <c r="HE5" s="994"/>
      <c r="HF5" s="994"/>
      <c r="HG5" s="994"/>
      <c r="HH5" s="994"/>
      <c r="HI5" s="994"/>
      <c r="HJ5" s="994"/>
      <c r="HK5" s="994"/>
      <c r="HL5" s="994"/>
      <c r="HM5" s="994"/>
      <c r="HN5" s="994"/>
      <c r="HO5" s="994"/>
      <c r="HP5" s="994"/>
      <c r="HQ5" s="994"/>
      <c r="HR5" s="994"/>
      <c r="HS5" s="994"/>
      <c r="HT5" s="994"/>
      <c r="HU5" s="994"/>
      <c r="HV5" s="994"/>
      <c r="HW5" s="994"/>
      <c r="HX5" s="994"/>
      <c r="HY5" s="994"/>
      <c r="HZ5" s="994"/>
      <c r="IA5" s="994"/>
      <c r="IB5" s="994"/>
      <c r="IC5" s="994"/>
      <c r="ID5" s="994"/>
      <c r="IE5" s="994"/>
      <c r="IF5" s="994"/>
      <c r="IG5" s="994"/>
      <c r="IH5" s="994"/>
      <c r="II5" s="994"/>
      <c r="IJ5" s="994"/>
      <c r="IK5" s="994"/>
      <c r="IL5" s="994"/>
      <c r="IM5" s="994"/>
      <c r="IN5" s="994"/>
      <c r="IO5" s="994"/>
      <c r="IP5" s="994"/>
      <c r="IQ5" s="994"/>
      <c r="IR5" s="994"/>
      <c r="IS5" s="994"/>
    </row>
    <row r="6" ht="20.1" customHeight="1" spans="1:253">
      <c r="A6" s="871"/>
      <c r="B6" s="871"/>
      <c r="C6" s="985" t="s">
        <v>78</v>
      </c>
      <c r="D6" s="985"/>
      <c r="E6" s="985" t="s">
        <v>79</v>
      </c>
      <c r="F6" s="994"/>
      <c r="G6" s="994"/>
      <c r="H6" s="994"/>
      <c r="I6" s="994"/>
      <c r="J6" s="994"/>
      <c r="K6" s="994"/>
      <c r="L6" s="994"/>
      <c r="M6" s="994"/>
      <c r="N6" s="994"/>
      <c r="O6" s="994"/>
      <c r="P6" s="994"/>
      <c r="Q6" s="994"/>
      <c r="R6" s="994"/>
      <c r="S6" s="994"/>
      <c r="T6" s="994"/>
      <c r="U6" s="994"/>
      <c r="V6" s="994"/>
      <c r="W6" s="994"/>
      <c r="X6" s="994"/>
      <c r="Y6" s="994"/>
      <c r="Z6" s="994"/>
      <c r="AA6" s="994"/>
      <c r="AB6" s="994"/>
      <c r="AC6" s="994"/>
      <c r="AD6" s="994"/>
      <c r="AE6" s="994"/>
      <c r="AF6" s="994"/>
      <c r="AG6" s="994"/>
      <c r="AH6" s="994"/>
      <c r="AI6" s="994"/>
      <c r="AJ6" s="994"/>
      <c r="AK6" s="994"/>
      <c r="AL6" s="994"/>
      <c r="AM6" s="994"/>
      <c r="AN6" s="994"/>
      <c r="AO6" s="994"/>
      <c r="AP6" s="994"/>
      <c r="AQ6" s="994"/>
      <c r="AR6" s="994"/>
      <c r="AS6" s="994"/>
      <c r="AT6" s="994"/>
      <c r="AU6" s="994"/>
      <c r="AV6" s="994"/>
      <c r="AW6" s="994"/>
      <c r="AX6" s="994"/>
      <c r="AY6" s="994"/>
      <c r="AZ6" s="994"/>
      <c r="BA6" s="994"/>
      <c r="BB6" s="994"/>
      <c r="BC6" s="994"/>
      <c r="BD6" s="994"/>
      <c r="BE6" s="994"/>
      <c r="BF6" s="994"/>
      <c r="BG6" s="994"/>
      <c r="BH6" s="994"/>
      <c r="BI6" s="994"/>
      <c r="BJ6" s="994"/>
      <c r="BK6" s="994"/>
      <c r="BL6" s="994"/>
      <c r="BM6" s="994"/>
      <c r="BN6" s="994"/>
      <c r="BO6" s="994"/>
      <c r="BP6" s="994"/>
      <c r="BQ6" s="994"/>
      <c r="BR6" s="994"/>
      <c r="BS6" s="994"/>
      <c r="BT6" s="994"/>
      <c r="BU6" s="994"/>
      <c r="BV6" s="994"/>
      <c r="BW6" s="994"/>
      <c r="BX6" s="994"/>
      <c r="BY6" s="994"/>
      <c r="BZ6" s="994"/>
      <c r="CA6" s="994"/>
      <c r="CB6" s="994"/>
      <c r="CC6" s="994"/>
      <c r="CD6" s="994"/>
      <c r="CE6" s="994"/>
      <c r="CF6" s="994"/>
      <c r="CG6" s="994"/>
      <c r="CH6" s="994"/>
      <c r="CI6" s="994"/>
      <c r="CJ6" s="994"/>
      <c r="CK6" s="994"/>
      <c r="CL6" s="994"/>
      <c r="CM6" s="994"/>
      <c r="CN6" s="994"/>
      <c r="CO6" s="994"/>
      <c r="CP6" s="994"/>
      <c r="CQ6" s="994"/>
      <c r="CR6" s="994"/>
      <c r="CS6" s="994"/>
      <c r="CT6" s="994"/>
      <c r="CU6" s="994"/>
      <c r="CV6" s="994"/>
      <c r="CW6" s="994"/>
      <c r="CX6" s="994"/>
      <c r="CY6" s="994"/>
      <c r="CZ6" s="994"/>
      <c r="DA6" s="994"/>
      <c r="DB6" s="994"/>
      <c r="DC6" s="994"/>
      <c r="DD6" s="994"/>
      <c r="DE6" s="994"/>
      <c r="DF6" s="994"/>
      <c r="DG6" s="994"/>
      <c r="DH6" s="994"/>
      <c r="DI6" s="994"/>
      <c r="DJ6" s="994"/>
      <c r="DK6" s="994"/>
      <c r="DL6" s="994"/>
      <c r="DM6" s="994"/>
      <c r="DN6" s="994"/>
      <c r="DO6" s="994"/>
      <c r="DP6" s="994"/>
      <c r="DQ6" s="994"/>
      <c r="DR6" s="994"/>
      <c r="DS6" s="994"/>
      <c r="DT6" s="994"/>
      <c r="DU6" s="994"/>
      <c r="DV6" s="994"/>
      <c r="DW6" s="994"/>
      <c r="DX6" s="994"/>
      <c r="DY6" s="994"/>
      <c r="DZ6" s="994"/>
      <c r="EA6" s="994"/>
      <c r="EB6" s="994"/>
      <c r="EC6" s="994"/>
      <c r="ED6" s="994"/>
      <c r="EE6" s="994"/>
      <c r="EF6" s="994"/>
      <c r="EG6" s="994"/>
      <c r="EH6" s="994"/>
      <c r="EI6" s="994"/>
      <c r="EJ6" s="994"/>
      <c r="EK6" s="994"/>
      <c r="EL6" s="994"/>
      <c r="EM6" s="994"/>
      <c r="EN6" s="994"/>
      <c r="EO6" s="994"/>
      <c r="EP6" s="994"/>
      <c r="EQ6" s="994"/>
      <c r="ER6" s="994"/>
      <c r="ES6" s="994"/>
      <c r="ET6" s="994"/>
      <c r="EU6" s="994"/>
      <c r="EV6" s="994"/>
      <c r="EW6" s="994"/>
      <c r="EX6" s="994"/>
      <c r="EY6" s="994"/>
      <c r="EZ6" s="994"/>
      <c r="FA6" s="994"/>
      <c r="FB6" s="994"/>
      <c r="FC6" s="994"/>
      <c r="FD6" s="994"/>
      <c r="FE6" s="994"/>
      <c r="FF6" s="994"/>
      <c r="FG6" s="994"/>
      <c r="FH6" s="994"/>
      <c r="FI6" s="994"/>
      <c r="FJ6" s="994"/>
      <c r="FK6" s="994"/>
      <c r="FL6" s="994"/>
      <c r="FM6" s="994"/>
      <c r="FN6" s="994"/>
      <c r="FO6" s="994"/>
      <c r="FP6" s="994"/>
      <c r="FQ6" s="994"/>
      <c r="FR6" s="994"/>
      <c r="FS6" s="994"/>
      <c r="FT6" s="994"/>
      <c r="FU6" s="994"/>
      <c r="FV6" s="994"/>
      <c r="FW6" s="994"/>
      <c r="FX6" s="994"/>
      <c r="FY6" s="994"/>
      <c r="FZ6" s="994"/>
      <c r="GA6" s="994"/>
      <c r="GB6" s="994"/>
      <c r="GC6" s="994"/>
      <c r="GD6" s="994"/>
      <c r="GE6" s="994"/>
      <c r="GF6" s="994"/>
      <c r="GG6" s="994"/>
      <c r="GH6" s="994"/>
      <c r="GI6" s="994"/>
      <c r="GJ6" s="994"/>
      <c r="GK6" s="994"/>
      <c r="GL6" s="994"/>
      <c r="GM6" s="994"/>
      <c r="GN6" s="994"/>
      <c r="GO6" s="994"/>
      <c r="GP6" s="994"/>
      <c r="GQ6" s="994"/>
      <c r="GR6" s="994"/>
      <c r="GS6" s="994"/>
      <c r="GT6" s="994"/>
      <c r="GU6" s="994"/>
      <c r="GV6" s="994"/>
      <c r="GW6" s="994"/>
      <c r="GX6" s="994"/>
      <c r="GY6" s="994"/>
      <c r="GZ6" s="994"/>
      <c r="HA6" s="994"/>
      <c r="HB6" s="994"/>
      <c r="HC6" s="994"/>
      <c r="HD6" s="994"/>
      <c r="HE6" s="994"/>
      <c r="HF6" s="994"/>
      <c r="HG6" s="994"/>
      <c r="HH6" s="994"/>
      <c r="HI6" s="994"/>
      <c r="HJ6" s="994"/>
      <c r="HK6" s="994"/>
      <c r="HL6" s="994"/>
      <c r="HM6" s="994"/>
      <c r="HN6" s="994"/>
      <c r="HO6" s="994"/>
      <c r="HP6" s="994"/>
      <c r="HQ6" s="994"/>
      <c r="HR6" s="994"/>
      <c r="HS6" s="994"/>
      <c r="HT6" s="994"/>
      <c r="HU6" s="994"/>
      <c r="HV6" s="994"/>
      <c r="HW6" s="994"/>
      <c r="HX6" s="994"/>
      <c r="HY6" s="994"/>
      <c r="HZ6" s="994"/>
      <c r="IA6" s="994"/>
      <c r="IB6" s="994"/>
      <c r="IC6" s="994"/>
      <c r="ID6" s="994"/>
      <c r="IE6" s="994"/>
      <c r="IF6" s="994"/>
      <c r="IG6" s="994"/>
      <c r="IH6" s="994"/>
      <c r="II6" s="994"/>
      <c r="IJ6" s="994"/>
      <c r="IK6" s="994"/>
      <c r="IL6" s="994"/>
      <c r="IM6" s="994"/>
      <c r="IN6" s="994"/>
      <c r="IO6" s="994"/>
      <c r="IP6" s="994"/>
      <c r="IQ6" s="994"/>
      <c r="IR6" s="994"/>
      <c r="IS6" s="994"/>
    </row>
    <row r="7" ht="20.1" customHeight="1" spans="1:5">
      <c r="A7" s="986"/>
      <c r="B7" s="986"/>
      <c r="C7" s="986"/>
      <c r="D7" s="986"/>
      <c r="E7" s="996"/>
    </row>
    <row r="8" ht="20.1" customHeight="1" spans="1:5">
      <c r="A8" s="987" t="s">
        <v>80</v>
      </c>
      <c r="B8" s="988"/>
      <c r="C8" s="925">
        <v>1087.45547</v>
      </c>
      <c r="D8" s="989">
        <v>973.85972</v>
      </c>
      <c r="E8" s="997">
        <v>89.5539860588498</v>
      </c>
    </row>
    <row r="9" ht="20.1" customHeight="1" spans="1:5">
      <c r="A9" s="990" t="s">
        <v>81</v>
      </c>
      <c r="B9" s="988"/>
      <c r="C9" s="926">
        <v>1080.92347</v>
      </c>
      <c r="D9" s="991">
        <v>959.4242</v>
      </c>
      <c r="E9" s="998">
        <v>88.7596787957616</v>
      </c>
    </row>
    <row r="10" ht="20.1" customHeight="1" spans="1:5">
      <c r="A10" s="987" t="s">
        <v>82</v>
      </c>
      <c r="B10" s="871"/>
      <c r="C10" s="926"/>
      <c r="D10" s="991"/>
      <c r="E10" s="998"/>
    </row>
    <row r="11" ht="20.1" customHeight="1" spans="1:5">
      <c r="A11" s="871"/>
      <c r="B11" s="871" t="s">
        <v>83</v>
      </c>
      <c r="C11" s="926">
        <v>85.0576692117241</v>
      </c>
      <c r="D11" s="991">
        <v>83.2</v>
      </c>
      <c r="E11" s="998">
        <v>97.8159885769971</v>
      </c>
    </row>
    <row r="12" ht="20.1" customHeight="1" spans="1:5">
      <c r="A12" s="871"/>
      <c r="B12" s="871" t="s">
        <v>84</v>
      </c>
      <c r="C12" s="926">
        <v>17.7798488972021</v>
      </c>
      <c r="D12" s="991">
        <v>16.5</v>
      </c>
      <c r="E12" s="998">
        <v>92.8016885598872</v>
      </c>
    </row>
    <row r="13" ht="20.1" customHeight="1" spans="1:5">
      <c r="A13" s="916"/>
      <c r="B13" s="871" t="s">
        <v>85</v>
      </c>
      <c r="C13" s="926">
        <v>2.62961736688733</v>
      </c>
      <c r="D13" s="991">
        <v>2.65</v>
      </c>
      <c r="E13" s="998">
        <v>100.775117831565</v>
      </c>
    </row>
    <row r="14" ht="20.1" customHeight="1" spans="1:5">
      <c r="A14" s="916"/>
      <c r="B14" s="871" t="s">
        <v>86</v>
      </c>
      <c r="C14" s="926">
        <v>5.32655530040873</v>
      </c>
      <c r="D14" s="991">
        <v>5.16</v>
      </c>
      <c r="E14" s="998">
        <v>96.8731142170636</v>
      </c>
    </row>
    <row r="15" ht="20.1" customHeight="1" spans="1:5">
      <c r="A15" s="916"/>
      <c r="B15" s="871" t="s">
        <v>87</v>
      </c>
      <c r="C15" s="926">
        <v>161.133749734763</v>
      </c>
      <c r="D15" s="991">
        <v>163.2</v>
      </c>
      <c r="E15" s="998">
        <v>101.282319978675</v>
      </c>
    </row>
    <row r="16" customHeight="1" spans="1:5">
      <c r="A16" s="986"/>
      <c r="B16" s="986"/>
      <c r="C16" s="992"/>
      <c r="D16" s="992"/>
      <c r="E16" s="992"/>
    </row>
    <row r="17" customHeight="1" spans="1:5">
      <c r="A17" s="986"/>
      <c r="B17" s="986"/>
      <c r="C17" s="925"/>
      <c r="D17" s="989"/>
      <c r="E17" s="997"/>
    </row>
    <row r="18" customHeight="1" spans="1:5">
      <c r="A18" s="986"/>
      <c r="B18" s="986"/>
      <c r="C18" s="926"/>
      <c r="D18" s="991"/>
      <c r="E18" s="998"/>
    </row>
    <row r="19" customHeight="1" spans="1:5">
      <c r="A19" s="986"/>
      <c r="B19" s="986"/>
      <c r="C19" s="926"/>
      <c r="D19" s="991"/>
      <c r="E19" s="998"/>
    </row>
    <row r="20" customHeight="1" spans="1:5">
      <c r="A20" s="986"/>
      <c r="B20" s="986"/>
      <c r="C20" s="926"/>
      <c r="D20" s="991"/>
      <c r="E20" s="998"/>
    </row>
    <row r="21" customHeight="1" spans="1:5">
      <c r="A21" s="986"/>
      <c r="B21" s="986"/>
      <c r="C21" s="926"/>
      <c r="D21" s="991"/>
      <c r="E21" s="998"/>
    </row>
    <row r="22" customHeight="1" spans="1:5">
      <c r="A22" s="986"/>
      <c r="B22" s="986"/>
      <c r="C22" s="926"/>
      <c r="D22" s="991"/>
      <c r="E22" s="998"/>
    </row>
    <row r="23" customHeight="1" spans="1:5">
      <c r="A23" s="986"/>
      <c r="B23" s="986"/>
      <c r="C23" s="926"/>
      <c r="D23" s="991"/>
      <c r="E23" s="998"/>
    </row>
    <row r="24" customHeight="1" spans="1:5">
      <c r="A24" s="986"/>
      <c r="B24" s="986"/>
      <c r="C24" s="926"/>
      <c r="D24" s="991"/>
      <c r="E24" s="998"/>
    </row>
    <row r="25" customHeight="1" spans="2:5">
      <c r="B25" s="993"/>
      <c r="C25" s="993"/>
      <c r="D25" s="993"/>
      <c r="E25" s="993"/>
    </row>
    <row r="26" customHeight="1" spans="2:3">
      <c r="B26" s="993"/>
      <c r="C26" s="993"/>
    </row>
    <row r="27" customHeight="1" spans="2:5">
      <c r="B27" s="993"/>
      <c r="C27" s="993"/>
      <c r="E27" s="993"/>
    </row>
    <row r="28" customHeight="1" spans="2:5">
      <c r="B28" s="993"/>
      <c r="C28" s="993"/>
      <c r="E28" s="993"/>
    </row>
    <row r="29" customHeight="1" spans="2:5">
      <c r="B29" s="993"/>
      <c r="C29" s="993"/>
      <c r="E29" s="993"/>
    </row>
    <row r="30" customHeight="1" spans="2:5">
      <c r="B30" s="993"/>
      <c r="C30" s="993"/>
      <c r="E30" s="993"/>
    </row>
    <row r="31" customHeight="1" spans="2:5">
      <c r="B31" s="993"/>
      <c r="C31" s="993"/>
      <c r="E31" s="993"/>
    </row>
    <row r="32" customHeight="1" spans="2:5">
      <c r="B32" s="993"/>
      <c r="C32" s="993"/>
      <c r="E32" s="993"/>
    </row>
    <row r="33" customHeight="1" spans="2:5">
      <c r="B33" s="993"/>
      <c r="C33" s="993"/>
      <c r="E33" s="993"/>
    </row>
    <row r="34" customHeight="1" spans="2:5">
      <c r="B34" s="993"/>
      <c r="C34" s="993"/>
      <c r="E34" s="993"/>
    </row>
    <row r="35" customHeight="1" spans="2:5">
      <c r="B35" s="993"/>
      <c r="C35" s="993"/>
      <c r="E35" s="993"/>
    </row>
    <row r="36" customHeight="1" spans="2:5">
      <c r="B36" s="993"/>
      <c r="C36" s="993"/>
      <c r="E36" s="993"/>
    </row>
    <row r="37" customHeight="1" spans="2:5">
      <c r="B37" s="993"/>
      <c r="C37" s="993"/>
      <c r="E37" s="993"/>
    </row>
    <row r="38" customHeight="1" spans="2:5">
      <c r="B38" s="993"/>
      <c r="C38" s="993"/>
      <c r="E38" s="993"/>
    </row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workbookViewId="0">
      <selection activeCell="J22" sqref="J22"/>
    </sheetView>
  </sheetViews>
  <sheetFormatPr defaultColWidth="10.7083333333333" defaultRowHeight="17.25" outlineLevelCol="6"/>
  <cols>
    <col min="1" max="1" width="1.70833333333333" style="185" customWidth="1"/>
    <col min="2" max="2" width="28.2833333333333" style="185" customWidth="1"/>
    <col min="3" max="3" width="9.14166666666667" style="185" customWidth="1"/>
    <col min="4" max="4" width="10.2833333333333" style="185" customWidth="1"/>
    <col min="5" max="5" width="11.5666666666667" style="185" customWidth="1"/>
    <col min="6" max="6" width="13.2833333333333" style="185" customWidth="1"/>
    <col min="7" max="7" width="11.5666666666667" style="185" customWidth="1"/>
    <col min="8" max="16384" width="10.7083333333333" style="185"/>
  </cols>
  <sheetData>
    <row r="1" ht="20.1" customHeight="1" spans="1:7">
      <c r="A1" s="159" t="s">
        <v>674</v>
      </c>
      <c r="B1" s="90"/>
      <c r="C1" s="91"/>
      <c r="D1" s="91"/>
      <c r="E1" s="91"/>
      <c r="F1" s="91"/>
      <c r="G1" s="91"/>
    </row>
    <row r="2" ht="15" customHeight="1" spans="1:7">
      <c r="A2" s="160"/>
      <c r="B2" s="161"/>
      <c r="C2" s="162"/>
      <c r="D2" s="162"/>
      <c r="E2" s="162"/>
      <c r="F2" s="162"/>
      <c r="G2" s="162"/>
    </row>
    <row r="3" ht="15" customHeight="1" spans="1:7">
      <c r="A3" s="92"/>
      <c r="B3" s="93"/>
      <c r="C3" s="93"/>
      <c r="D3" s="93"/>
      <c r="E3" s="93"/>
      <c r="F3" s="93"/>
      <c r="G3" s="115"/>
    </row>
    <row r="4" ht="15" customHeight="1" spans="1:7">
      <c r="A4" s="95"/>
      <c r="B4" s="95"/>
      <c r="C4" s="173" t="s">
        <v>27</v>
      </c>
      <c r="D4" s="173" t="s">
        <v>27</v>
      </c>
      <c r="E4" s="173" t="s">
        <v>158</v>
      </c>
      <c r="F4" s="173" t="s">
        <v>159</v>
      </c>
      <c r="G4" s="173" t="s">
        <v>160</v>
      </c>
    </row>
    <row r="5" ht="15" customHeight="1" spans="1:7">
      <c r="A5" s="97"/>
      <c r="B5" s="97"/>
      <c r="C5" s="174" t="s">
        <v>215</v>
      </c>
      <c r="D5" s="175" t="s">
        <v>36</v>
      </c>
      <c r="E5" s="174" t="s">
        <v>161</v>
      </c>
      <c r="F5" s="174" t="s">
        <v>675</v>
      </c>
      <c r="G5" s="174" t="s">
        <v>676</v>
      </c>
    </row>
    <row r="6" ht="15" customHeight="1" spans="1:7">
      <c r="A6" s="97"/>
      <c r="B6" s="97"/>
      <c r="C6" s="175" t="s">
        <v>161</v>
      </c>
      <c r="D6" s="175">
        <v>2023</v>
      </c>
      <c r="E6" s="175" t="s">
        <v>677</v>
      </c>
      <c r="F6" s="175" t="s">
        <v>678</v>
      </c>
      <c r="G6" s="175" t="s">
        <v>162</v>
      </c>
    </row>
    <row r="7" ht="18" customHeight="1" spans="1:7">
      <c r="A7" s="97"/>
      <c r="B7" s="97"/>
      <c r="C7" s="176"/>
      <c r="D7" s="99"/>
      <c r="E7" s="176" t="s">
        <v>469</v>
      </c>
      <c r="F7" s="176" t="s">
        <v>79</v>
      </c>
      <c r="G7" s="176" t="s">
        <v>217</v>
      </c>
    </row>
    <row r="8" ht="15" customHeight="1" spans="1:7">
      <c r="A8" s="97"/>
      <c r="B8" s="97"/>
      <c r="C8" s="194"/>
      <c r="D8" s="194"/>
      <c r="E8" s="196"/>
      <c r="F8" s="196"/>
      <c r="G8" s="197"/>
    </row>
    <row r="9" ht="20.1" customHeight="1" spans="1:7">
      <c r="A9" s="163" t="s">
        <v>679</v>
      </c>
      <c r="B9" s="164"/>
      <c r="C9" s="177">
        <v>430991.656238118</v>
      </c>
      <c r="D9" s="177">
        <v>4679289.14183275</v>
      </c>
      <c r="E9" s="180">
        <v>102.379576679578</v>
      </c>
      <c r="F9" s="180">
        <v>108.498724629744</v>
      </c>
      <c r="G9" s="180">
        <v>112.303589472755</v>
      </c>
    </row>
    <row r="10" ht="20.1" customHeight="1" spans="1:7">
      <c r="A10" s="187" t="s">
        <v>680</v>
      </c>
      <c r="B10" s="167"/>
      <c r="C10" s="177"/>
      <c r="D10" s="177"/>
      <c r="E10" s="180"/>
      <c r="F10" s="180"/>
      <c r="G10" s="180"/>
    </row>
    <row r="11" ht="20.1" customHeight="1" spans="1:7">
      <c r="A11" s="167"/>
      <c r="B11" s="167" t="s">
        <v>681</v>
      </c>
      <c r="C11" s="178">
        <v>429514.319598118</v>
      </c>
      <c r="D11" s="178">
        <v>4663710.24647276</v>
      </c>
      <c r="E11" s="181">
        <v>102.387956802756</v>
      </c>
      <c r="F11" s="181">
        <v>108.411241086782</v>
      </c>
      <c r="G11" s="181">
        <v>112.077661640561</v>
      </c>
    </row>
    <row r="12" ht="20.1" customHeight="1" spans="1:7">
      <c r="A12" s="167"/>
      <c r="B12" s="167" t="s">
        <v>682</v>
      </c>
      <c r="C12" s="178">
        <v>1477.38664</v>
      </c>
      <c r="D12" s="178">
        <v>15578.89536</v>
      </c>
      <c r="E12" s="181">
        <v>100</v>
      </c>
      <c r="F12" s="181">
        <v>141.756501129859</v>
      </c>
      <c r="G12" s="181">
        <v>283.205836708079</v>
      </c>
    </row>
    <row r="13" ht="20.1" customHeight="1" spans="1:7">
      <c r="A13" s="187" t="s">
        <v>683</v>
      </c>
      <c r="B13" s="167"/>
      <c r="C13" s="177"/>
      <c r="D13" s="177"/>
      <c r="E13" s="180"/>
      <c r="F13" s="180"/>
      <c r="G13" s="180"/>
    </row>
    <row r="14" ht="20.1" customHeight="1" spans="1:7">
      <c r="A14" s="169"/>
      <c r="B14" s="169" t="s">
        <v>684</v>
      </c>
      <c r="C14" s="178">
        <v>422.621</v>
      </c>
      <c r="D14" s="178">
        <v>6095.519</v>
      </c>
      <c r="E14" s="181">
        <v>100.034084695735</v>
      </c>
      <c r="F14" s="181">
        <v>124.245845203132</v>
      </c>
      <c r="G14" s="181">
        <v>137.769401568923</v>
      </c>
    </row>
    <row r="15" ht="20.1" customHeight="1" spans="1:7">
      <c r="A15" s="169"/>
      <c r="B15" s="169" t="s">
        <v>685</v>
      </c>
      <c r="C15" s="178">
        <v>622.551454734963</v>
      </c>
      <c r="D15" s="178">
        <v>11093.6940002207</v>
      </c>
      <c r="E15" s="181">
        <v>101.487109745866</v>
      </c>
      <c r="F15" s="181">
        <v>110.7</v>
      </c>
      <c r="G15" s="181">
        <v>137.712881197964</v>
      </c>
    </row>
    <row r="16" ht="20.1" customHeight="1" spans="1:7">
      <c r="A16" s="169"/>
      <c r="B16" s="169" t="s">
        <v>686</v>
      </c>
      <c r="C16" s="178">
        <v>25318.4400631119</v>
      </c>
      <c r="D16" s="178">
        <v>318008.638263818</v>
      </c>
      <c r="E16" s="181">
        <v>103.086146878871</v>
      </c>
      <c r="F16" s="181">
        <v>111.821094751275</v>
      </c>
      <c r="G16" s="181">
        <v>121.145329235958</v>
      </c>
    </row>
    <row r="17" ht="20.1" customHeight="1" spans="1:7">
      <c r="A17" s="169"/>
      <c r="B17" s="169" t="s">
        <v>687</v>
      </c>
      <c r="C17" s="178">
        <v>400135.776710546</v>
      </c>
      <c r="D17" s="178">
        <v>4288058.66950399</v>
      </c>
      <c r="E17" s="181">
        <v>102.3051690349</v>
      </c>
      <c r="F17" s="181">
        <v>108.321594848851</v>
      </c>
      <c r="G17" s="181">
        <v>111.59132424702</v>
      </c>
    </row>
    <row r="18" ht="20.1" customHeight="1" spans="1:7">
      <c r="A18" s="169"/>
      <c r="B18" s="169" t="s">
        <v>688</v>
      </c>
      <c r="C18" s="178">
        <v>4492.267009725</v>
      </c>
      <c r="D18" s="178">
        <v>56032.621064725</v>
      </c>
      <c r="E18" s="181">
        <v>105.5</v>
      </c>
      <c r="F18" s="181">
        <v>104.679931000289</v>
      </c>
      <c r="G18" s="181">
        <v>114.316208965875</v>
      </c>
    </row>
    <row r="19" ht="20.1" customHeight="1" spans="1:7">
      <c r="A19" s="169"/>
      <c r="B19" s="169"/>
      <c r="C19" s="195"/>
      <c r="D19" s="195"/>
      <c r="E19" s="181"/>
      <c r="F19" s="181"/>
      <c r="G19" s="181"/>
    </row>
    <row r="20" ht="20.1" customHeight="1" spans="1:7">
      <c r="A20" s="163" t="s">
        <v>689</v>
      </c>
      <c r="B20" s="164"/>
      <c r="C20" s="177">
        <v>22174.3964928269</v>
      </c>
      <c r="D20" s="177">
        <v>246847.241239718</v>
      </c>
      <c r="E20" s="180">
        <v>103.480058154895</v>
      </c>
      <c r="F20" s="180">
        <v>115.652639703787</v>
      </c>
      <c r="G20" s="180">
        <v>124.184912148602</v>
      </c>
    </row>
    <row r="21" ht="20.1" customHeight="1" spans="1:7">
      <c r="A21" s="187" t="s">
        <v>680</v>
      </c>
      <c r="B21" s="167"/>
      <c r="C21" s="177"/>
      <c r="D21" s="177"/>
      <c r="E21" s="180"/>
      <c r="F21" s="180"/>
      <c r="G21" s="180"/>
    </row>
    <row r="22" ht="20.1" customHeight="1" spans="1:7">
      <c r="A22" s="167"/>
      <c r="B22" s="167" t="s">
        <v>681</v>
      </c>
      <c r="C22" s="178">
        <v>17545.5564552069</v>
      </c>
      <c r="D22" s="178">
        <v>200390.612492702</v>
      </c>
      <c r="E22" s="181">
        <v>104.438915236857</v>
      </c>
      <c r="F22" s="181">
        <v>110.224837150666</v>
      </c>
      <c r="G22" s="181">
        <v>110.294272942089</v>
      </c>
    </row>
    <row r="23" ht="20.1" customHeight="1" spans="1:7">
      <c r="A23" s="167"/>
      <c r="B23" s="167" t="s">
        <v>682</v>
      </c>
      <c r="C23" s="178">
        <v>4628.84003762</v>
      </c>
      <c r="D23" s="178">
        <v>46456.628747016</v>
      </c>
      <c r="E23" s="181">
        <v>100</v>
      </c>
      <c r="F23" s="181">
        <v>142.193822860321</v>
      </c>
      <c r="G23" s="181">
        <v>271.887565320042</v>
      </c>
    </row>
    <row r="24" ht="20.1" customHeight="1" spans="1:7">
      <c r="A24" s="187" t="s">
        <v>683</v>
      </c>
      <c r="B24" s="167"/>
      <c r="C24" s="177"/>
      <c r="D24" s="177"/>
      <c r="E24" s="180"/>
      <c r="F24" s="180"/>
      <c r="G24" s="180"/>
    </row>
    <row r="25" ht="20.1" customHeight="1" spans="1:7">
      <c r="A25" s="169"/>
      <c r="B25" s="169" t="s">
        <v>684</v>
      </c>
      <c r="C25" s="178">
        <v>132.707</v>
      </c>
      <c r="D25" s="178">
        <v>2204.43</v>
      </c>
      <c r="E25" s="181">
        <v>104.295785163587</v>
      </c>
      <c r="F25" s="181">
        <v>122.049626604863</v>
      </c>
      <c r="G25" s="181">
        <v>138.071628415615</v>
      </c>
    </row>
    <row r="26" ht="20.1" customHeight="1" spans="1:7">
      <c r="A26" s="169"/>
      <c r="B26" s="169" t="s">
        <v>685</v>
      </c>
      <c r="C26" s="178">
        <v>54.0042090964661</v>
      </c>
      <c r="D26" s="178">
        <v>737.113645906916</v>
      </c>
      <c r="E26" s="181">
        <v>102.231742349158</v>
      </c>
      <c r="F26" s="181">
        <v>108.2</v>
      </c>
      <c r="G26" s="181">
        <v>133.274322142821</v>
      </c>
    </row>
    <row r="27" ht="20.1" customHeight="1" spans="1:7">
      <c r="A27" s="169"/>
      <c r="B27" s="169" t="s">
        <v>686</v>
      </c>
      <c r="C27" s="178">
        <v>659.903580731107</v>
      </c>
      <c r="D27" s="178">
        <v>6887.42684846799</v>
      </c>
      <c r="E27" s="181">
        <v>102.825287506315</v>
      </c>
      <c r="F27" s="181">
        <v>107.160102915317</v>
      </c>
      <c r="G27" s="181">
        <v>120.557050528232</v>
      </c>
    </row>
    <row r="28" ht="20.1" customHeight="1" spans="1:7">
      <c r="A28" s="169"/>
      <c r="B28" s="169" t="s">
        <v>687</v>
      </c>
      <c r="C28" s="178">
        <v>13848.0297000321</v>
      </c>
      <c r="D28" s="178">
        <v>155821.06509478</v>
      </c>
      <c r="E28" s="181">
        <v>102.196021943846</v>
      </c>
      <c r="F28" s="181">
        <v>111.854208272453</v>
      </c>
      <c r="G28" s="181">
        <v>116.98708284969</v>
      </c>
    </row>
    <row r="29" ht="20.1" customHeight="1" spans="1:7">
      <c r="A29" s="169"/>
      <c r="B29" s="169" t="s">
        <v>688</v>
      </c>
      <c r="C29" s="178">
        <v>7479.7520029672</v>
      </c>
      <c r="D29" s="178">
        <v>81197.1826505632</v>
      </c>
      <c r="E29" s="181">
        <v>106</v>
      </c>
      <c r="F29" s="181">
        <v>124.281593888206</v>
      </c>
      <c r="G29" s="181">
        <v>140.683636130353</v>
      </c>
    </row>
    <row r="30" ht="20.1" customHeight="1" spans="1:7">
      <c r="A30" s="189"/>
      <c r="B30" s="189"/>
      <c r="C30" s="190"/>
      <c r="D30" s="190"/>
      <c r="E30" s="193"/>
      <c r="F30" s="193"/>
      <c r="G30" s="193"/>
    </row>
    <row r="31" ht="15" customHeight="1" spans="1:7">
      <c r="A31" s="113"/>
      <c r="B31" s="113"/>
      <c r="C31" s="113"/>
      <c r="D31" s="114"/>
      <c r="E31" s="114"/>
      <c r="F31" s="114"/>
      <c r="G31" s="113"/>
    </row>
    <row r="32" ht="15" customHeight="1" spans="1:7">
      <c r="A32" s="113"/>
      <c r="B32" s="113"/>
      <c r="C32" s="113"/>
      <c r="D32" s="114"/>
      <c r="E32" s="114"/>
      <c r="F32" s="114"/>
      <c r="G32" s="113"/>
    </row>
    <row r="33" ht="15" customHeight="1" spans="1:7">
      <c r="A33" s="113"/>
      <c r="B33" s="113"/>
      <c r="C33" s="113"/>
      <c r="D33" s="114"/>
      <c r="E33" s="114"/>
      <c r="F33" s="114"/>
      <c r="G33" s="113"/>
    </row>
    <row r="34" ht="15" customHeight="1" spans="1:7">
      <c r="A34" s="113"/>
      <c r="B34" s="113"/>
      <c r="C34" s="113"/>
      <c r="D34" s="114"/>
      <c r="E34" s="114"/>
      <c r="F34" s="114"/>
      <c r="G34" s="113"/>
    </row>
    <row r="35" ht="15" customHeight="1" spans="1:7">
      <c r="A35" s="113"/>
      <c r="B35" s="113"/>
      <c r="C35" s="113"/>
      <c r="D35" s="114"/>
      <c r="E35" s="114"/>
      <c r="F35" s="114"/>
      <c r="G35" s="113"/>
    </row>
    <row r="36" ht="15" customHeight="1" spans="1:7">
      <c r="A36" s="113"/>
      <c r="B36" s="113"/>
      <c r="C36" s="113"/>
      <c r="D36" s="114"/>
      <c r="E36" s="114"/>
      <c r="F36" s="114"/>
      <c r="G36" s="113"/>
    </row>
    <row r="37" ht="15" customHeight="1" spans="1:7">
      <c r="A37" s="113"/>
      <c r="B37" s="113"/>
      <c r="C37" s="113"/>
      <c r="D37" s="114"/>
      <c r="E37" s="114"/>
      <c r="F37" s="114"/>
      <c r="G37" s="113"/>
    </row>
    <row r="38" ht="15" customHeight="1" spans="1:7">
      <c r="A38" s="113"/>
      <c r="B38" s="113"/>
      <c r="C38" s="113"/>
      <c r="D38" s="114"/>
      <c r="E38" s="114"/>
      <c r="F38" s="114"/>
      <c r="G38" s="113"/>
    </row>
    <row r="39" ht="15" customHeight="1" spans="1:7">
      <c r="A39" s="113"/>
      <c r="B39" s="113"/>
      <c r="C39" s="113"/>
      <c r="D39" s="114"/>
      <c r="E39" s="114"/>
      <c r="F39" s="114"/>
      <c r="G39" s="113"/>
    </row>
    <row r="40" ht="15" customHeight="1" spans="1:7">
      <c r="A40" s="113"/>
      <c r="B40" s="113"/>
      <c r="C40" s="113"/>
      <c r="D40" s="114"/>
      <c r="E40" s="114"/>
      <c r="F40" s="114"/>
      <c r="G40" s="113"/>
    </row>
    <row r="41" ht="15" customHeight="1" spans="1:7">
      <c r="A41" s="113"/>
      <c r="B41" s="113"/>
      <c r="C41" s="113"/>
      <c r="D41" s="114"/>
      <c r="E41" s="114"/>
      <c r="F41" s="114"/>
      <c r="G41" s="113"/>
    </row>
    <row r="42" ht="15" customHeight="1" spans="1:7">
      <c r="A42" s="113"/>
      <c r="B42" s="113"/>
      <c r="C42" s="113"/>
      <c r="D42" s="114"/>
      <c r="E42" s="114"/>
      <c r="F42" s="114"/>
      <c r="G42" s="113"/>
    </row>
    <row r="43" ht="15" customHeight="1" spans="1:7">
      <c r="A43" s="113"/>
      <c r="B43" s="113"/>
      <c r="C43" s="113"/>
      <c r="D43" s="114"/>
      <c r="E43" s="114"/>
      <c r="F43" s="114"/>
      <c r="G43" s="113"/>
    </row>
    <row r="44" ht="15" customHeight="1" spans="1:7">
      <c r="A44" s="113"/>
      <c r="B44" s="113"/>
      <c r="C44" s="113"/>
      <c r="D44" s="114"/>
      <c r="E44" s="114"/>
      <c r="F44" s="114"/>
      <c r="G44" s="113"/>
    </row>
    <row r="45" ht="15" customHeight="1" spans="1:7">
      <c r="A45" s="113"/>
      <c r="B45" s="113"/>
      <c r="C45" s="113"/>
      <c r="D45" s="114"/>
      <c r="E45" s="114"/>
      <c r="F45" s="114"/>
      <c r="G45" s="113"/>
    </row>
    <row r="46" ht="15" customHeight="1" spans="1:7">
      <c r="A46" s="113"/>
      <c r="B46" s="113"/>
      <c r="C46" s="113"/>
      <c r="D46" s="114"/>
      <c r="E46" s="114"/>
      <c r="F46" s="114"/>
      <c r="G46" s="113"/>
    </row>
    <row r="47" ht="15" customHeight="1" spans="1:7">
      <c r="A47" s="113"/>
      <c r="B47" s="113"/>
      <c r="C47" s="113"/>
      <c r="D47" s="114"/>
      <c r="E47" s="114"/>
      <c r="F47" s="114"/>
      <c r="G47" s="113"/>
    </row>
    <row r="48" ht="15" customHeight="1" spans="1:7">
      <c r="A48" s="113"/>
      <c r="B48" s="113"/>
      <c r="C48" s="113"/>
      <c r="D48" s="114"/>
      <c r="E48" s="114"/>
      <c r="F48" s="114"/>
      <c r="G48" s="113"/>
    </row>
    <row r="49" ht="15" customHeight="1" spans="1:7">
      <c r="A49" s="113"/>
      <c r="B49" s="113"/>
      <c r="C49" s="113"/>
      <c r="D49" s="114"/>
      <c r="E49" s="114"/>
      <c r="F49" s="114"/>
      <c r="G49" s="113"/>
    </row>
    <row r="50" ht="15" customHeight="1" spans="1:7">
      <c r="A50" s="113"/>
      <c r="B50" s="113"/>
      <c r="C50" s="113"/>
      <c r="D50" s="114"/>
      <c r="E50" s="114"/>
      <c r="F50" s="114"/>
      <c r="G50" s="113"/>
    </row>
    <row r="51" ht="15" customHeight="1" spans="1:7">
      <c r="A51" s="113"/>
      <c r="B51" s="113"/>
      <c r="C51" s="113"/>
      <c r="D51" s="114"/>
      <c r="E51" s="114"/>
      <c r="F51" s="114"/>
      <c r="G51" s="113"/>
    </row>
    <row r="52" ht="15" customHeight="1" spans="1:7">
      <c r="A52" s="113"/>
      <c r="B52" s="113"/>
      <c r="C52" s="113"/>
      <c r="D52" s="114"/>
      <c r="E52" s="114"/>
      <c r="F52" s="114"/>
      <c r="G52" s="113"/>
    </row>
    <row r="53" ht="15" customHeight="1" spans="1:7">
      <c r="A53" s="113"/>
      <c r="B53" s="113"/>
      <c r="C53" s="113"/>
      <c r="D53" s="114"/>
      <c r="E53" s="114"/>
      <c r="F53" s="114"/>
      <c r="G53" s="113"/>
    </row>
    <row r="54" ht="15" customHeight="1" spans="1:7">
      <c r="A54" s="113"/>
      <c r="B54" s="113"/>
      <c r="C54" s="113"/>
      <c r="D54" s="114"/>
      <c r="E54" s="114"/>
      <c r="F54" s="114"/>
      <c r="G54" s="113"/>
    </row>
    <row r="55" ht="15" customHeight="1" spans="1:7">
      <c r="A55" s="113"/>
      <c r="B55" s="113"/>
      <c r="C55" s="113"/>
      <c r="D55" s="114"/>
      <c r="E55" s="114"/>
      <c r="F55" s="114"/>
      <c r="G55" s="113"/>
    </row>
    <row r="56" ht="15" customHeight="1" spans="1:7">
      <c r="A56" s="113"/>
      <c r="B56" s="113"/>
      <c r="C56" s="113"/>
      <c r="D56" s="114"/>
      <c r="E56" s="114"/>
      <c r="F56" s="114"/>
      <c r="G56" s="113"/>
    </row>
    <row r="57" ht="15" customHeight="1" spans="1:7">
      <c r="A57" s="113"/>
      <c r="B57" s="113"/>
      <c r="C57" s="113"/>
      <c r="D57" s="114"/>
      <c r="E57" s="114"/>
      <c r="F57" s="114"/>
      <c r="G57" s="113"/>
    </row>
    <row r="58" ht="15" customHeight="1" spans="1:7">
      <c r="A58" s="113"/>
      <c r="B58" s="113"/>
      <c r="C58" s="113"/>
      <c r="D58" s="114"/>
      <c r="E58" s="114"/>
      <c r="F58" s="114"/>
      <c r="G58" s="113"/>
    </row>
    <row r="59" ht="14.25" spans="1:7">
      <c r="A59" s="113"/>
      <c r="B59" s="113"/>
      <c r="C59" s="113"/>
      <c r="D59" s="114"/>
      <c r="E59" s="114"/>
      <c r="F59" s="114"/>
      <c r="G59" s="113"/>
    </row>
    <row r="60" ht="14.25" spans="1:7">
      <c r="A60" s="113"/>
      <c r="B60" s="113"/>
      <c r="C60" s="113"/>
      <c r="D60" s="114"/>
      <c r="E60" s="114"/>
      <c r="F60" s="114"/>
      <c r="G60" s="113"/>
    </row>
    <row r="61" ht="14.25" spans="1:7">
      <c r="A61" s="113"/>
      <c r="B61" s="113"/>
      <c r="C61" s="113"/>
      <c r="D61" s="114"/>
      <c r="E61" s="114"/>
      <c r="F61" s="114"/>
      <c r="G61" s="113"/>
    </row>
    <row r="62" ht="14.25" spans="1:7">
      <c r="A62" s="113"/>
      <c r="B62" s="113"/>
      <c r="C62" s="113"/>
      <c r="D62" s="114"/>
      <c r="E62" s="114"/>
      <c r="F62" s="114"/>
      <c r="G62" s="113"/>
    </row>
    <row r="63" ht="14.25" spans="1:7">
      <c r="A63" s="113"/>
      <c r="B63" s="113"/>
      <c r="C63" s="113"/>
      <c r="D63" s="114"/>
      <c r="E63" s="114"/>
      <c r="F63" s="114"/>
      <c r="G63" s="113"/>
    </row>
    <row r="64" ht="14.25" spans="1:7">
      <c r="A64" s="113"/>
      <c r="B64" s="113"/>
      <c r="C64" s="113"/>
      <c r="D64" s="114"/>
      <c r="E64" s="114"/>
      <c r="F64" s="114"/>
      <c r="G64" s="113"/>
    </row>
    <row r="65" ht="14.25" spans="1:7">
      <c r="A65" s="113"/>
      <c r="B65" s="113"/>
      <c r="C65" s="113"/>
      <c r="D65" s="114"/>
      <c r="E65" s="114"/>
      <c r="F65" s="114"/>
      <c r="G65" s="113"/>
    </row>
    <row r="66" ht="14.25" spans="1:7">
      <c r="A66" s="113"/>
      <c r="B66" s="113"/>
      <c r="C66" s="113"/>
      <c r="D66" s="114"/>
      <c r="E66" s="114"/>
      <c r="F66" s="114"/>
      <c r="G66" s="113"/>
    </row>
    <row r="67" ht="14.25" spans="1:7">
      <c r="A67" s="113"/>
      <c r="B67" s="113"/>
      <c r="C67" s="113"/>
      <c r="D67" s="114"/>
      <c r="E67" s="114"/>
      <c r="F67" s="114"/>
      <c r="G67" s="113"/>
    </row>
    <row r="68" ht="14.25" spans="1:7">
      <c r="A68" s="113"/>
      <c r="B68" s="113"/>
      <c r="C68" s="113"/>
      <c r="D68" s="114"/>
      <c r="E68" s="114"/>
      <c r="F68" s="114"/>
      <c r="G68" s="113"/>
    </row>
    <row r="69" ht="14.25" spans="1:7">
      <c r="A69" s="113"/>
      <c r="B69" s="113"/>
      <c r="C69" s="113"/>
      <c r="D69" s="114"/>
      <c r="E69" s="114"/>
      <c r="F69" s="114"/>
      <c r="G69" s="113"/>
    </row>
    <row r="70" ht="14.25" spans="1:7">
      <c r="A70" s="113"/>
      <c r="B70" s="113"/>
      <c r="C70" s="113"/>
      <c r="D70" s="114"/>
      <c r="E70" s="114"/>
      <c r="F70" s="114"/>
      <c r="G70" s="113"/>
    </row>
    <row r="71" ht="14.25" spans="1:7">
      <c r="A71" s="113"/>
      <c r="B71" s="113"/>
      <c r="C71" s="113"/>
      <c r="D71" s="114"/>
      <c r="E71" s="114"/>
      <c r="F71" s="114"/>
      <c r="G71" s="113"/>
    </row>
    <row r="72" ht="14.25" spans="1:7">
      <c r="A72" s="113"/>
      <c r="B72" s="113"/>
      <c r="C72" s="113"/>
      <c r="D72" s="114"/>
      <c r="E72" s="114"/>
      <c r="F72" s="114"/>
      <c r="G72" s="113"/>
    </row>
    <row r="73" ht="14.25" spans="1:7">
      <c r="A73" s="113"/>
      <c r="B73" s="113"/>
      <c r="C73" s="113"/>
      <c r="D73" s="114"/>
      <c r="E73" s="114"/>
      <c r="F73" s="114"/>
      <c r="G73" s="113"/>
    </row>
    <row r="74" ht="14.25" spans="1:7">
      <c r="A74" s="113"/>
      <c r="B74" s="113"/>
      <c r="C74" s="113"/>
      <c r="D74" s="114"/>
      <c r="E74" s="114"/>
      <c r="F74" s="114"/>
      <c r="G74" s="113"/>
    </row>
    <row r="75" ht="14.25" spans="1:7">
      <c r="A75" s="113"/>
      <c r="B75" s="113"/>
      <c r="C75" s="113"/>
      <c r="D75" s="114"/>
      <c r="E75" s="114"/>
      <c r="F75" s="114"/>
      <c r="G75" s="113"/>
    </row>
    <row r="76" ht="14.25" spans="1:7">
      <c r="A76" s="113"/>
      <c r="B76" s="113"/>
      <c r="C76" s="113"/>
      <c r="D76" s="114"/>
      <c r="E76" s="114"/>
      <c r="F76" s="114"/>
      <c r="G76" s="113"/>
    </row>
    <row r="77" ht="14.25" spans="1:7">
      <c r="A77" s="113"/>
      <c r="B77" s="113"/>
      <c r="C77" s="113"/>
      <c r="D77" s="114"/>
      <c r="E77" s="114"/>
      <c r="F77" s="114"/>
      <c r="G77" s="113"/>
    </row>
    <row r="78" ht="14.25" spans="1:7">
      <c r="A78" s="113"/>
      <c r="B78" s="113"/>
      <c r="C78" s="113"/>
      <c r="D78" s="114"/>
      <c r="E78" s="114"/>
      <c r="F78" s="114"/>
      <c r="G78" s="113"/>
    </row>
  </sheetData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workbookViewId="0">
      <selection activeCell="J22" sqref="J22"/>
    </sheetView>
  </sheetViews>
  <sheetFormatPr defaultColWidth="10.7083333333333" defaultRowHeight="17.25" outlineLevelCol="5"/>
  <cols>
    <col min="1" max="1" width="1.70833333333333" style="185" customWidth="1"/>
    <col min="2" max="2" width="30.425" style="185" customWidth="1"/>
    <col min="3" max="4" width="10.7083333333333" style="185" customWidth="1"/>
    <col min="5" max="5" width="13.5666666666667" style="185" customWidth="1"/>
    <col min="6" max="6" width="13.425" style="185" customWidth="1"/>
    <col min="7" max="16384" width="10.7083333333333" style="185"/>
  </cols>
  <sheetData>
    <row r="1" ht="20.1" customHeight="1" spans="1:6">
      <c r="A1" s="159" t="s">
        <v>690</v>
      </c>
      <c r="B1" s="90"/>
      <c r="C1" s="91"/>
      <c r="D1" s="91"/>
      <c r="E1" s="91"/>
      <c r="F1" s="91"/>
    </row>
    <row r="2" ht="20.1" customHeight="1" spans="1:6">
      <c r="A2" s="160"/>
      <c r="B2" s="161"/>
      <c r="C2" s="162"/>
      <c r="D2" s="162"/>
      <c r="E2" s="162"/>
      <c r="F2" s="162"/>
    </row>
    <row r="3" ht="20.1" customHeight="1" spans="1:6">
      <c r="A3" s="92"/>
      <c r="B3" s="93"/>
      <c r="C3" s="94"/>
      <c r="D3" s="94"/>
      <c r="E3" s="93"/>
      <c r="F3" s="93"/>
    </row>
    <row r="4" ht="20.1" customHeight="1" spans="1:6">
      <c r="A4" s="95"/>
      <c r="B4" s="95"/>
      <c r="C4" s="96" t="s">
        <v>73</v>
      </c>
      <c r="D4" s="96" t="s">
        <v>27</v>
      </c>
      <c r="E4" s="116" t="s">
        <v>67</v>
      </c>
      <c r="F4" s="116"/>
    </row>
    <row r="5" ht="20.1" customHeight="1" spans="1:6">
      <c r="A5" s="97"/>
      <c r="B5" s="97"/>
      <c r="C5" s="96" t="s">
        <v>30</v>
      </c>
      <c r="D5" s="96" t="s">
        <v>31</v>
      </c>
      <c r="E5" s="96" t="s">
        <v>33</v>
      </c>
      <c r="F5" s="117" t="s">
        <v>34</v>
      </c>
    </row>
    <row r="6" ht="20.1" customHeight="1" spans="1:6">
      <c r="A6" s="97"/>
      <c r="B6" s="97"/>
      <c r="C6" s="118" t="s">
        <v>161</v>
      </c>
      <c r="D6" s="118" t="s">
        <v>161</v>
      </c>
      <c r="E6" s="118" t="s">
        <v>161</v>
      </c>
      <c r="F6" s="118" t="s">
        <v>161</v>
      </c>
    </row>
    <row r="7" ht="20.1" customHeight="1" spans="1:6">
      <c r="A7" s="97"/>
      <c r="B7" s="97"/>
      <c r="C7" s="100"/>
      <c r="D7" s="100"/>
      <c r="E7" s="119"/>
      <c r="F7" s="119"/>
    </row>
    <row r="8" ht="20.1" customHeight="1" spans="1:6">
      <c r="A8" s="163" t="s">
        <v>679</v>
      </c>
      <c r="B8" s="164"/>
      <c r="C8" s="186">
        <v>1189932.45554534</v>
      </c>
      <c r="D8" s="186">
        <v>1272706.93450547</v>
      </c>
      <c r="E8" s="191">
        <v>105.29385744239</v>
      </c>
      <c r="F8" s="191">
        <v>110.089936995609</v>
      </c>
    </row>
    <row r="9" ht="20.1" customHeight="1" spans="1:6">
      <c r="A9" s="187" t="s">
        <v>680</v>
      </c>
      <c r="B9" s="167"/>
      <c r="C9" s="186"/>
      <c r="D9" s="186"/>
      <c r="E9" s="191"/>
      <c r="F9" s="191"/>
    </row>
    <row r="10" ht="20.1" customHeight="1" spans="1:6">
      <c r="A10" s="167"/>
      <c r="B10" s="167" t="s">
        <v>681</v>
      </c>
      <c r="C10" s="188">
        <v>1185563.10054534</v>
      </c>
      <c r="D10" s="188">
        <v>1268331.74522547</v>
      </c>
      <c r="E10" s="192">
        <v>105.082717492393</v>
      </c>
      <c r="F10" s="192">
        <v>109.960428989871</v>
      </c>
    </row>
    <row r="11" ht="20.1" customHeight="1" spans="1:6">
      <c r="A11" s="167"/>
      <c r="B11" s="167" t="s">
        <v>682</v>
      </c>
      <c r="C11" s="188">
        <v>4369.355</v>
      </c>
      <c r="D11" s="188">
        <v>4375.18928</v>
      </c>
      <c r="E11" s="192">
        <v>231.510839167879</v>
      </c>
      <c r="F11" s="192">
        <v>167.164034122148</v>
      </c>
    </row>
    <row r="12" ht="20.1" customHeight="1" spans="1:6">
      <c r="A12" s="187" t="s">
        <v>683</v>
      </c>
      <c r="B12" s="167"/>
      <c r="C12" s="186"/>
      <c r="D12" s="186"/>
      <c r="E12" s="191"/>
      <c r="F12" s="191"/>
    </row>
    <row r="13" ht="20.1" customHeight="1" spans="1:6">
      <c r="A13" s="169"/>
      <c r="B13" s="169" t="s">
        <v>684</v>
      </c>
      <c r="C13" s="188">
        <v>1751.334</v>
      </c>
      <c r="D13" s="188">
        <v>1217.713</v>
      </c>
      <c r="E13" s="192">
        <v>105.921266700132</v>
      </c>
      <c r="F13" s="192">
        <v>121.893071178107</v>
      </c>
    </row>
    <row r="14" ht="20.1" customHeight="1" spans="1:6">
      <c r="A14" s="169"/>
      <c r="B14" s="169" t="s">
        <v>685</v>
      </c>
      <c r="C14" s="188">
        <v>2203.40491708881</v>
      </c>
      <c r="D14" s="188">
        <v>1849.4096366142</v>
      </c>
      <c r="E14" s="192">
        <v>131.505703345901</v>
      </c>
      <c r="F14" s="192">
        <v>112.109889425013</v>
      </c>
    </row>
    <row r="15" ht="20.1" customHeight="1" spans="1:6">
      <c r="A15" s="169"/>
      <c r="B15" s="169" t="s">
        <v>686</v>
      </c>
      <c r="C15" s="188">
        <v>72880.3804926803</v>
      </c>
      <c r="D15" s="188">
        <v>74439.3759593033</v>
      </c>
      <c r="E15" s="192">
        <v>108.411385544685</v>
      </c>
      <c r="F15" s="192">
        <v>113.522946888155</v>
      </c>
    </row>
    <row r="16" ht="20.1" customHeight="1" spans="1:6">
      <c r="A16" s="169"/>
      <c r="B16" s="169" t="s">
        <v>687</v>
      </c>
      <c r="C16" s="188">
        <v>1097827.89713557</v>
      </c>
      <c r="D16" s="188">
        <v>1182375.38490482</v>
      </c>
      <c r="E16" s="192">
        <v>105.088725934238</v>
      </c>
      <c r="F16" s="192">
        <v>109.934697629343</v>
      </c>
    </row>
    <row r="17" ht="20.1" customHeight="1" spans="1:6">
      <c r="A17" s="169"/>
      <c r="B17" s="169" t="s">
        <v>688</v>
      </c>
      <c r="C17" s="188">
        <v>15269.489</v>
      </c>
      <c r="D17" s="188">
        <v>12825.051004725</v>
      </c>
      <c r="E17" s="192">
        <v>102.590277974439</v>
      </c>
      <c r="F17" s="192">
        <v>104.140409663563</v>
      </c>
    </row>
    <row r="18" ht="20.1" customHeight="1" spans="1:6">
      <c r="A18" s="169"/>
      <c r="B18" s="169"/>
      <c r="C18" s="168"/>
      <c r="D18" s="168"/>
      <c r="E18" s="184"/>
      <c r="F18" s="184"/>
    </row>
    <row r="19" ht="20.1" customHeight="1" spans="1:6">
      <c r="A19" s="163" t="s">
        <v>689</v>
      </c>
      <c r="B19" s="164"/>
      <c r="C19" s="186">
        <v>62919.9788784687</v>
      </c>
      <c r="D19" s="186">
        <v>64789.6697365739</v>
      </c>
      <c r="E19" s="191">
        <v>115.617323912252</v>
      </c>
      <c r="F19" s="191">
        <v>117.917083188304</v>
      </c>
    </row>
    <row r="20" ht="20.1" customHeight="1" spans="1:6">
      <c r="A20" s="187" t="s">
        <v>680</v>
      </c>
      <c r="B20" s="167"/>
      <c r="C20" s="188"/>
      <c r="D20" s="188"/>
      <c r="E20" s="192"/>
      <c r="F20" s="192"/>
    </row>
    <row r="21" ht="20.1" customHeight="1" spans="1:6">
      <c r="A21" s="167"/>
      <c r="B21" s="167" t="s">
        <v>681</v>
      </c>
      <c r="C21" s="188">
        <v>50450.8201384687</v>
      </c>
      <c r="D21" s="188">
        <v>51037.9702073339</v>
      </c>
      <c r="E21" s="192">
        <v>103.358786967482</v>
      </c>
      <c r="F21" s="192">
        <v>108.818424953956</v>
      </c>
    </row>
    <row r="22" ht="20.1" customHeight="1" spans="1:6">
      <c r="A22" s="167"/>
      <c r="B22" s="167" t="s">
        <v>682</v>
      </c>
      <c r="C22" s="188">
        <v>12469.15874</v>
      </c>
      <c r="D22" s="188">
        <v>13751.69952924</v>
      </c>
      <c r="E22" s="192">
        <v>222.2848285718</v>
      </c>
      <c r="F22" s="192">
        <v>170.973999883695</v>
      </c>
    </row>
    <row r="23" ht="20.1" customHeight="1" spans="1:6">
      <c r="A23" s="187" t="s">
        <v>683</v>
      </c>
      <c r="B23" s="167"/>
      <c r="C23" s="188"/>
      <c r="D23" s="188"/>
      <c r="E23" s="192"/>
      <c r="F23" s="192"/>
    </row>
    <row r="24" ht="20.1" customHeight="1" spans="1:6">
      <c r="A24" s="169"/>
      <c r="B24" s="169" t="s">
        <v>684</v>
      </c>
      <c r="C24" s="188">
        <v>624.61</v>
      </c>
      <c r="D24" s="188">
        <v>377.157</v>
      </c>
      <c r="E24" s="192">
        <v>100.549746858877</v>
      </c>
      <c r="F24" s="192">
        <v>118.365726516381</v>
      </c>
    </row>
    <row r="25" ht="20.1" customHeight="1" spans="1:6">
      <c r="A25" s="169"/>
      <c r="B25" s="169" t="s">
        <v>685</v>
      </c>
      <c r="C25" s="188">
        <v>186.370242310622</v>
      </c>
      <c r="D25" s="188">
        <v>159.654778783564</v>
      </c>
      <c r="E25" s="192">
        <v>129.269052286943</v>
      </c>
      <c r="F25" s="192">
        <v>109.200100591153</v>
      </c>
    </row>
    <row r="26" ht="20.1" customHeight="1" spans="1:6">
      <c r="A26" s="169"/>
      <c r="B26" s="169" t="s">
        <v>686</v>
      </c>
      <c r="C26" s="188">
        <v>1757.92404057903</v>
      </c>
      <c r="D26" s="188">
        <v>1943.44695169534</v>
      </c>
      <c r="E26" s="192">
        <v>110.178949855398</v>
      </c>
      <c r="F26" s="192">
        <v>109.579114458993</v>
      </c>
    </row>
    <row r="27" ht="20.1" customHeight="1" spans="1:6">
      <c r="A27" s="169"/>
      <c r="B27" s="169" t="s">
        <v>687</v>
      </c>
      <c r="C27" s="188">
        <v>38645.2941955791</v>
      </c>
      <c r="D27" s="188">
        <v>40948.9470090078</v>
      </c>
      <c r="E27" s="192">
        <v>109.429123582755</v>
      </c>
      <c r="F27" s="192">
        <v>113.311566223644</v>
      </c>
    </row>
    <row r="28" ht="20.1" customHeight="1" spans="1:6">
      <c r="A28" s="169"/>
      <c r="B28" s="169" t="s">
        <v>688</v>
      </c>
      <c r="C28" s="188">
        <v>21705.7804</v>
      </c>
      <c r="D28" s="188">
        <v>21360.4639970872</v>
      </c>
      <c r="E28" s="192">
        <v>129.628209570124</v>
      </c>
      <c r="F28" s="192">
        <v>128.923323248718</v>
      </c>
    </row>
    <row r="29" ht="20.1" customHeight="1" spans="1:6">
      <c r="A29" s="189"/>
      <c r="B29" s="189"/>
      <c r="C29" s="190"/>
      <c r="D29" s="190"/>
      <c r="E29" s="193"/>
      <c r="F29" s="193"/>
    </row>
    <row r="30" ht="15" customHeight="1" spans="1:6">
      <c r="A30" s="113"/>
      <c r="B30" s="113"/>
      <c r="C30" s="113"/>
      <c r="D30" s="114"/>
      <c r="E30" s="114"/>
      <c r="F30" s="114"/>
    </row>
    <row r="31" ht="15" customHeight="1" spans="1:6">
      <c r="A31" s="113"/>
      <c r="B31" s="113"/>
      <c r="C31" s="113"/>
      <c r="D31" s="114"/>
      <c r="E31" s="114"/>
      <c r="F31" s="114"/>
    </row>
    <row r="32" ht="15" customHeight="1" spans="1:6">
      <c r="A32" s="113"/>
      <c r="B32" s="113"/>
      <c r="C32" s="113"/>
      <c r="D32" s="114"/>
      <c r="E32" s="114"/>
      <c r="F32" s="114"/>
    </row>
    <row r="33" ht="15" customHeight="1" spans="1:6">
      <c r="A33" s="113"/>
      <c r="B33" s="113"/>
      <c r="C33" s="113"/>
      <c r="D33" s="114"/>
      <c r="E33" s="114"/>
      <c r="F33" s="114"/>
    </row>
    <row r="34" ht="15" customHeight="1" spans="1:6">
      <c r="A34" s="113"/>
      <c r="B34" s="113"/>
      <c r="C34" s="113"/>
      <c r="D34" s="114"/>
      <c r="E34" s="114"/>
      <c r="F34" s="114"/>
    </row>
    <row r="35" ht="15" customHeight="1" spans="1:6">
      <c r="A35" s="113"/>
      <c r="B35" s="113"/>
      <c r="C35" s="113"/>
      <c r="D35" s="114"/>
      <c r="E35" s="114"/>
      <c r="F35" s="114"/>
    </row>
    <row r="36" ht="15" customHeight="1" spans="1:6">
      <c r="A36" s="113"/>
      <c r="B36" s="113"/>
      <c r="C36" s="113"/>
      <c r="D36" s="114"/>
      <c r="E36" s="114"/>
      <c r="F36" s="114"/>
    </row>
    <row r="37" ht="15" customHeight="1" spans="1:6">
      <c r="A37" s="113"/>
      <c r="B37" s="113"/>
      <c r="C37" s="113"/>
      <c r="D37" s="114"/>
      <c r="E37" s="114"/>
      <c r="F37" s="114"/>
    </row>
    <row r="38" ht="15" customHeight="1" spans="1:6">
      <c r="A38" s="113"/>
      <c r="B38" s="113"/>
      <c r="C38" s="113"/>
      <c r="D38" s="114"/>
      <c r="E38" s="114"/>
      <c r="F38" s="114"/>
    </row>
    <row r="39" ht="15" customHeight="1" spans="1:6">
      <c r="A39" s="113"/>
      <c r="B39" s="113"/>
      <c r="C39" s="113"/>
      <c r="D39" s="114"/>
      <c r="E39" s="114"/>
      <c r="F39" s="114"/>
    </row>
    <row r="40" ht="15" customHeight="1" spans="1:6">
      <c r="A40" s="113"/>
      <c r="B40" s="113"/>
      <c r="C40" s="113"/>
      <c r="D40" s="114"/>
      <c r="E40" s="114"/>
      <c r="F40" s="114"/>
    </row>
    <row r="41" ht="15" customHeight="1" spans="1:6">
      <c r="A41" s="113"/>
      <c r="B41" s="113"/>
      <c r="C41" s="113"/>
      <c r="D41" s="114"/>
      <c r="E41" s="114"/>
      <c r="F41" s="114"/>
    </row>
    <row r="42" ht="15" customHeight="1" spans="1:6">
      <c r="A42" s="113"/>
      <c r="B42" s="113"/>
      <c r="C42" s="113"/>
      <c r="D42" s="114"/>
      <c r="E42" s="114"/>
      <c r="F42" s="114"/>
    </row>
    <row r="43" ht="15" customHeight="1" spans="1:6">
      <c r="A43" s="113"/>
      <c r="B43" s="113"/>
      <c r="C43" s="113"/>
      <c r="D43" s="114"/>
      <c r="E43" s="114"/>
      <c r="F43" s="114"/>
    </row>
    <row r="44" ht="15" customHeight="1" spans="1:6">
      <c r="A44" s="113"/>
      <c r="B44" s="113"/>
      <c r="C44" s="113"/>
      <c r="D44" s="114"/>
      <c r="E44" s="114"/>
      <c r="F44" s="114"/>
    </row>
    <row r="45" ht="15" customHeight="1" spans="1:6">
      <c r="A45" s="113"/>
      <c r="B45" s="113"/>
      <c r="C45" s="113"/>
      <c r="D45" s="114"/>
      <c r="E45" s="114"/>
      <c r="F45" s="114"/>
    </row>
    <row r="46" ht="15" customHeight="1" spans="1:6">
      <c r="A46" s="113"/>
      <c r="B46" s="113"/>
      <c r="C46" s="113"/>
      <c r="D46" s="114"/>
      <c r="E46" s="114"/>
      <c r="F46" s="114"/>
    </row>
    <row r="47" ht="15" customHeight="1" spans="1:6">
      <c r="A47" s="113"/>
      <c r="B47" s="113"/>
      <c r="C47" s="113"/>
      <c r="D47" s="114"/>
      <c r="E47" s="114"/>
      <c r="F47" s="114"/>
    </row>
    <row r="48" ht="15" customHeight="1" spans="1:6">
      <c r="A48" s="113"/>
      <c r="B48" s="113"/>
      <c r="C48" s="113"/>
      <c r="D48" s="114"/>
      <c r="E48" s="114"/>
      <c r="F48" s="114"/>
    </row>
    <row r="49" ht="15" customHeight="1" spans="1:6">
      <c r="A49" s="113"/>
      <c r="B49" s="113"/>
      <c r="C49" s="113"/>
      <c r="D49" s="114"/>
      <c r="E49" s="114"/>
      <c r="F49" s="114"/>
    </row>
    <row r="50" ht="15" customHeight="1" spans="1:6">
      <c r="A50" s="113"/>
      <c r="B50" s="113"/>
      <c r="C50" s="113"/>
      <c r="D50" s="114"/>
      <c r="E50" s="114"/>
      <c r="F50" s="114"/>
    </row>
    <row r="51" ht="15" customHeight="1" spans="1:6">
      <c r="A51" s="113"/>
      <c r="B51" s="113"/>
      <c r="C51" s="113"/>
      <c r="D51" s="114"/>
      <c r="E51" s="114"/>
      <c r="F51" s="114"/>
    </row>
    <row r="52" ht="15" customHeight="1" spans="1:6">
      <c r="A52" s="113"/>
      <c r="B52" s="113"/>
      <c r="C52" s="113"/>
      <c r="D52" s="114"/>
      <c r="E52" s="114"/>
      <c r="F52" s="114"/>
    </row>
    <row r="53" ht="15" customHeight="1" spans="1:6">
      <c r="A53" s="113"/>
      <c r="B53" s="113"/>
      <c r="C53" s="113"/>
      <c r="D53" s="114"/>
      <c r="E53" s="114"/>
      <c r="F53" s="114"/>
    </row>
    <row r="54" ht="15" customHeight="1" spans="1:6">
      <c r="A54" s="113"/>
      <c r="B54" s="113"/>
      <c r="C54" s="113"/>
      <c r="D54" s="114"/>
      <c r="E54" s="114"/>
      <c r="F54" s="114"/>
    </row>
    <row r="55" ht="15" customHeight="1" spans="1:6">
      <c r="A55" s="113"/>
      <c r="B55" s="113"/>
      <c r="C55" s="113"/>
      <c r="D55" s="114"/>
      <c r="E55" s="114"/>
      <c r="F55" s="114"/>
    </row>
    <row r="56" ht="15" customHeight="1" spans="1:6">
      <c r="A56" s="113"/>
      <c r="B56" s="113"/>
      <c r="C56" s="113"/>
      <c r="D56" s="114"/>
      <c r="E56" s="114"/>
      <c r="F56" s="114"/>
    </row>
    <row r="57" ht="15" customHeight="1" spans="1:6">
      <c r="A57" s="113"/>
      <c r="B57" s="113"/>
      <c r="C57" s="113"/>
      <c r="D57" s="114"/>
      <c r="E57" s="114"/>
      <c r="F57" s="114"/>
    </row>
    <row r="58" ht="14.25" spans="1:6">
      <c r="A58" s="113"/>
      <c r="B58" s="113"/>
      <c r="C58" s="113"/>
      <c r="D58" s="114"/>
      <c r="E58" s="114"/>
      <c r="F58" s="114"/>
    </row>
    <row r="59" ht="14.25" spans="1:6">
      <c r="A59" s="113"/>
      <c r="B59" s="113"/>
      <c r="C59" s="113"/>
      <c r="D59" s="114"/>
      <c r="E59" s="114"/>
      <c r="F59" s="114"/>
    </row>
    <row r="60" ht="14.25" spans="1:6">
      <c r="A60" s="113"/>
      <c r="B60" s="113"/>
      <c r="C60" s="113"/>
      <c r="D60" s="114"/>
      <c r="E60" s="114"/>
      <c r="F60" s="114"/>
    </row>
    <row r="61" ht="14.25" spans="1:6">
      <c r="A61" s="113"/>
      <c r="B61" s="113"/>
      <c r="C61" s="113"/>
      <c r="D61" s="114"/>
      <c r="E61" s="114"/>
      <c r="F61" s="114"/>
    </row>
    <row r="62" ht="14.25" spans="1:6">
      <c r="A62" s="113"/>
      <c r="B62" s="113"/>
      <c r="C62" s="113"/>
      <c r="D62" s="114"/>
      <c r="E62" s="114"/>
      <c r="F62" s="114"/>
    </row>
    <row r="63" ht="14.25" spans="1:6">
      <c r="A63" s="113"/>
      <c r="B63" s="113"/>
      <c r="C63" s="113"/>
      <c r="D63" s="114"/>
      <c r="E63" s="114"/>
      <c r="F63" s="114"/>
    </row>
    <row r="64" ht="14.25" spans="1:6">
      <c r="A64" s="113"/>
      <c r="B64" s="113"/>
      <c r="C64" s="113"/>
      <c r="D64" s="114"/>
      <c r="E64" s="114"/>
      <c r="F64" s="114"/>
    </row>
    <row r="65" ht="14.25" spans="1:6">
      <c r="A65" s="113"/>
      <c r="B65" s="113"/>
      <c r="C65" s="113"/>
      <c r="D65" s="114"/>
      <c r="E65" s="114"/>
      <c r="F65" s="114"/>
    </row>
    <row r="66" ht="14.25" spans="1:6">
      <c r="A66" s="113"/>
      <c r="B66" s="113"/>
      <c r="C66" s="113"/>
      <c r="D66" s="114"/>
      <c r="E66" s="114"/>
      <c r="F66" s="114"/>
    </row>
    <row r="67" ht="14.25" spans="1:6">
      <c r="A67" s="113"/>
      <c r="B67" s="113"/>
      <c r="C67" s="113"/>
      <c r="D67" s="114"/>
      <c r="E67" s="114"/>
      <c r="F67" s="114"/>
    </row>
    <row r="68" ht="14.25" spans="1:6">
      <c r="A68" s="113"/>
      <c r="B68" s="113"/>
      <c r="C68" s="113"/>
      <c r="D68" s="114"/>
      <c r="E68" s="114"/>
      <c r="F68" s="114"/>
    </row>
    <row r="69" ht="14.25" spans="1:6">
      <c r="A69" s="113"/>
      <c r="B69" s="113"/>
      <c r="C69" s="113"/>
      <c r="D69" s="114"/>
      <c r="E69" s="114"/>
      <c r="F69" s="114"/>
    </row>
    <row r="70" ht="14.25" spans="1:6">
      <c r="A70" s="113"/>
      <c r="B70" s="113"/>
      <c r="C70" s="113"/>
      <c r="D70" s="114"/>
      <c r="E70" s="114"/>
      <c r="F70" s="114"/>
    </row>
    <row r="71" ht="14.25" spans="1:6">
      <c r="A71" s="113"/>
      <c r="B71" s="113"/>
      <c r="C71" s="113"/>
      <c r="D71" s="114"/>
      <c r="E71" s="114"/>
      <c r="F71" s="114"/>
    </row>
    <row r="72" ht="14.25" spans="1:6">
      <c r="A72" s="113"/>
      <c r="B72" s="113"/>
      <c r="C72" s="113"/>
      <c r="D72" s="114"/>
      <c r="E72" s="114"/>
      <c r="F72" s="114"/>
    </row>
    <row r="73" ht="14.25" spans="1:6">
      <c r="A73" s="113"/>
      <c r="B73" s="113"/>
      <c r="C73" s="113"/>
      <c r="D73" s="114"/>
      <c r="E73" s="114"/>
      <c r="F73" s="114"/>
    </row>
    <row r="74" ht="14.25" spans="1:6">
      <c r="A74" s="113"/>
      <c r="B74" s="113"/>
      <c r="C74" s="113"/>
      <c r="D74" s="114"/>
      <c r="E74" s="114"/>
      <c r="F74" s="114"/>
    </row>
    <row r="75" ht="14.25" spans="1:6">
      <c r="A75" s="113"/>
      <c r="B75" s="113"/>
      <c r="C75" s="113"/>
      <c r="D75" s="114"/>
      <c r="E75" s="114"/>
      <c r="F75" s="114"/>
    </row>
    <row r="76" ht="14.25" spans="1:6">
      <c r="A76" s="113"/>
      <c r="B76" s="113"/>
      <c r="C76" s="113"/>
      <c r="D76" s="114"/>
      <c r="E76" s="114"/>
      <c r="F76" s="114"/>
    </row>
    <row r="77" ht="14.25" spans="1:6">
      <c r="A77" s="113"/>
      <c r="B77" s="113"/>
      <c r="C77" s="113"/>
      <c r="D77" s="114"/>
      <c r="E77" s="114"/>
      <c r="F77" s="114"/>
    </row>
  </sheetData>
  <mergeCells count="1">
    <mergeCell ref="E4:F4"/>
  </mergeCells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workbookViewId="0">
      <selection activeCell="J22" sqref="J22"/>
    </sheetView>
  </sheetViews>
  <sheetFormatPr defaultColWidth="10.7083333333333" defaultRowHeight="12.75" outlineLevelCol="7"/>
  <cols>
    <col min="1" max="1" width="1.70833333333333" style="158" customWidth="1"/>
    <col min="2" max="2" width="28.2833333333333" style="158" customWidth="1"/>
    <col min="3" max="3" width="9.14166666666667" style="158" customWidth="1"/>
    <col min="4" max="4" width="10.2833333333333" style="158" customWidth="1"/>
    <col min="5" max="5" width="11.5666666666667" style="158" customWidth="1"/>
    <col min="6" max="6" width="12.8583333333333" style="158" customWidth="1"/>
    <col min="7" max="7" width="11.5666666666667" style="158" customWidth="1"/>
    <col min="8" max="16384" width="10.7083333333333" style="158"/>
  </cols>
  <sheetData>
    <row r="1" ht="20.1" customHeight="1" spans="1:7">
      <c r="A1" s="159" t="s">
        <v>691</v>
      </c>
      <c r="B1" s="90"/>
      <c r="C1" s="91"/>
      <c r="D1" s="91"/>
      <c r="E1" s="91"/>
      <c r="F1" s="91"/>
      <c r="G1" s="91"/>
    </row>
    <row r="2" ht="20.1" customHeight="1" spans="1:7">
      <c r="A2" s="160"/>
      <c r="B2" s="161"/>
      <c r="C2" s="162"/>
      <c r="D2" s="162"/>
      <c r="E2" s="162"/>
      <c r="F2" s="162"/>
      <c r="G2" s="162"/>
    </row>
    <row r="3" ht="20.1" customHeight="1" spans="1:7">
      <c r="A3" s="92"/>
      <c r="B3" s="93"/>
      <c r="C3" s="93"/>
      <c r="D3" s="93"/>
      <c r="E3" s="93"/>
      <c r="F3" s="93"/>
      <c r="G3" s="115"/>
    </row>
    <row r="4" ht="16.5" customHeight="1" spans="1:7">
      <c r="A4" s="95"/>
      <c r="B4" s="95"/>
      <c r="C4" s="173" t="s">
        <v>27</v>
      </c>
      <c r="D4" s="173" t="s">
        <v>27</v>
      </c>
      <c r="E4" s="173" t="s">
        <v>158</v>
      </c>
      <c r="F4" s="173" t="s">
        <v>159</v>
      </c>
      <c r="G4" s="173" t="s">
        <v>160</v>
      </c>
    </row>
    <row r="5" ht="16.5" customHeight="1" spans="1:7">
      <c r="A5" s="97"/>
      <c r="B5" s="97"/>
      <c r="C5" s="174" t="s">
        <v>215</v>
      </c>
      <c r="D5" s="175" t="s">
        <v>36</v>
      </c>
      <c r="E5" s="174" t="s">
        <v>161</v>
      </c>
      <c r="F5" s="174" t="s">
        <v>675</v>
      </c>
      <c r="G5" s="174" t="s">
        <v>676</v>
      </c>
    </row>
    <row r="6" ht="16.5" customHeight="1" spans="1:7">
      <c r="A6" s="97"/>
      <c r="B6" s="97"/>
      <c r="C6" s="175" t="s">
        <v>161</v>
      </c>
      <c r="D6" s="175">
        <v>2023</v>
      </c>
      <c r="E6" s="175" t="s">
        <v>677</v>
      </c>
      <c r="F6" s="175" t="s">
        <v>678</v>
      </c>
      <c r="G6" s="175" t="s">
        <v>162</v>
      </c>
    </row>
    <row r="7" ht="16.5" customHeight="1" spans="1:7">
      <c r="A7" s="97"/>
      <c r="B7" s="97"/>
      <c r="C7" s="176"/>
      <c r="D7" s="99"/>
      <c r="E7" s="176" t="s">
        <v>469</v>
      </c>
      <c r="F7" s="176" t="s">
        <v>79</v>
      </c>
      <c r="G7" s="176" t="s">
        <v>217</v>
      </c>
    </row>
    <row r="8" ht="20.1" customHeight="1" spans="1:7">
      <c r="A8" s="97"/>
      <c r="B8" s="97"/>
      <c r="C8" s="100"/>
      <c r="D8" s="100"/>
      <c r="E8" s="119"/>
      <c r="F8" s="119"/>
      <c r="G8" s="179"/>
    </row>
    <row r="9" ht="20.1" customHeight="1" spans="1:7">
      <c r="A9" s="163" t="s">
        <v>692</v>
      </c>
      <c r="B9" s="164"/>
      <c r="C9" s="177">
        <v>222202.379455582</v>
      </c>
      <c r="D9" s="177">
        <v>2344286.29014577</v>
      </c>
      <c r="E9" s="180">
        <v>102.403215893987</v>
      </c>
      <c r="F9" s="180">
        <v>108.178957002919</v>
      </c>
      <c r="G9" s="180">
        <v>115.351856159743</v>
      </c>
    </row>
    <row r="10" ht="20.1" customHeight="1" spans="1:7">
      <c r="A10" s="166" t="s">
        <v>680</v>
      </c>
      <c r="B10" s="167"/>
      <c r="C10" s="177"/>
      <c r="D10" s="177"/>
      <c r="E10" s="180"/>
      <c r="F10" s="180"/>
      <c r="G10" s="180"/>
    </row>
    <row r="11" ht="20.1" customHeight="1" spans="1:7">
      <c r="A11" s="167"/>
      <c r="B11" s="167" t="s">
        <v>681</v>
      </c>
      <c r="C11" s="178">
        <v>217546.296312161</v>
      </c>
      <c r="D11" s="178">
        <v>2297799.65545386</v>
      </c>
      <c r="E11" s="181">
        <v>102.373506600595</v>
      </c>
      <c r="F11" s="181">
        <v>108.065716513184</v>
      </c>
      <c r="G11" s="181">
        <v>115.540409455572</v>
      </c>
    </row>
    <row r="12" ht="20.1" customHeight="1" spans="1:8">
      <c r="A12" s="167"/>
      <c r="B12" s="167" t="s">
        <v>682</v>
      </c>
      <c r="C12" s="178">
        <v>4656.08314342013</v>
      </c>
      <c r="D12" s="178">
        <v>46486.6446919089</v>
      </c>
      <c r="E12" s="181">
        <v>103.810812793724</v>
      </c>
      <c r="F12" s="181">
        <v>113.748107421924</v>
      </c>
      <c r="G12" s="181">
        <v>106.741566623651</v>
      </c>
      <c r="H12" s="182"/>
    </row>
    <row r="13" ht="20.1" customHeight="1" spans="1:8">
      <c r="A13" s="166" t="s">
        <v>683</v>
      </c>
      <c r="B13" s="167"/>
      <c r="C13" s="177"/>
      <c r="D13" s="177"/>
      <c r="E13" s="180"/>
      <c r="F13" s="180"/>
      <c r="G13" s="180"/>
      <c r="H13" s="183"/>
    </row>
    <row r="14" ht="20.1" customHeight="1" spans="1:8">
      <c r="A14" s="169"/>
      <c r="B14" s="169" t="s">
        <v>684</v>
      </c>
      <c r="C14" s="178">
        <v>443.6</v>
      </c>
      <c r="D14" s="178">
        <v>4551.927</v>
      </c>
      <c r="E14" s="181">
        <v>112.70325203252</v>
      </c>
      <c r="F14" s="181">
        <v>104.425612052731</v>
      </c>
      <c r="G14" s="181">
        <v>79.6766497461929</v>
      </c>
      <c r="H14" s="182"/>
    </row>
    <row r="15" ht="20.1" customHeight="1" spans="1:8">
      <c r="A15" s="169"/>
      <c r="B15" s="169" t="s">
        <v>685</v>
      </c>
      <c r="C15" s="178">
        <v>9516.38507043209</v>
      </c>
      <c r="D15" s="178">
        <v>116128.106244844</v>
      </c>
      <c r="E15" s="181">
        <v>103.070090503066</v>
      </c>
      <c r="F15" s="181">
        <v>106.144569006929</v>
      </c>
      <c r="G15" s="181">
        <v>107.781525398316</v>
      </c>
      <c r="H15" s="182"/>
    </row>
    <row r="16" ht="20.1" customHeight="1" spans="1:8">
      <c r="A16" s="169"/>
      <c r="B16" s="169" t="s">
        <v>686</v>
      </c>
      <c r="C16" s="178">
        <v>40218.8605906693</v>
      </c>
      <c r="D16" s="178">
        <v>476022.310043785</v>
      </c>
      <c r="E16" s="181">
        <v>101.971062194631</v>
      </c>
      <c r="F16" s="181">
        <v>108.6</v>
      </c>
      <c r="G16" s="181">
        <v>118.720833068288</v>
      </c>
      <c r="H16" s="182"/>
    </row>
    <row r="17" ht="20.1" customHeight="1" spans="1:7">
      <c r="A17" s="169"/>
      <c r="B17" s="169" t="s">
        <v>687</v>
      </c>
      <c r="C17" s="178">
        <v>171988.502298506</v>
      </c>
      <c r="D17" s="178">
        <v>1747256.07591955</v>
      </c>
      <c r="E17" s="181">
        <v>102.443172750509</v>
      </c>
      <c r="F17" s="181">
        <v>108.2</v>
      </c>
      <c r="G17" s="181">
        <v>115.133338469414</v>
      </c>
    </row>
    <row r="18" ht="20.1" customHeight="1" spans="1:7">
      <c r="A18" s="169"/>
      <c r="B18" s="169" t="s">
        <v>688</v>
      </c>
      <c r="C18" s="178">
        <v>35.03149597395</v>
      </c>
      <c r="D18" s="178">
        <v>327.87093759095</v>
      </c>
      <c r="E18" s="181">
        <v>106.2</v>
      </c>
      <c r="F18" s="181">
        <v>145.354561913296</v>
      </c>
      <c r="G18" s="181">
        <v>116.303158645793</v>
      </c>
    </row>
    <row r="19" ht="20.1" customHeight="1" spans="1:7">
      <c r="A19" s="169"/>
      <c r="B19" s="169"/>
      <c r="C19" s="168"/>
      <c r="D19" s="168"/>
      <c r="E19" s="184"/>
      <c r="F19" s="184"/>
      <c r="G19" s="184"/>
    </row>
    <row r="20" ht="20.1" customHeight="1" spans="1:7">
      <c r="A20" s="163" t="s">
        <v>693</v>
      </c>
      <c r="B20" s="164"/>
      <c r="C20" s="177">
        <v>45116.8816435913</v>
      </c>
      <c r="D20" s="177">
        <v>489669.617684444</v>
      </c>
      <c r="E20" s="180">
        <v>104.030522916028</v>
      </c>
      <c r="F20" s="180">
        <v>108.556844524852</v>
      </c>
      <c r="G20" s="180">
        <v>110.773045155945</v>
      </c>
    </row>
    <row r="21" ht="20.1" customHeight="1" spans="1:7">
      <c r="A21" s="166" t="s">
        <v>680</v>
      </c>
      <c r="B21" s="167"/>
      <c r="C21" s="177"/>
      <c r="D21" s="177"/>
      <c r="E21" s="180"/>
      <c r="F21" s="180"/>
      <c r="G21" s="180"/>
    </row>
    <row r="22" ht="20.1" customHeight="1" spans="1:7">
      <c r="A22" s="167"/>
      <c r="B22" s="167" t="s">
        <v>681</v>
      </c>
      <c r="C22" s="178">
        <v>27339.2563838986</v>
      </c>
      <c r="D22" s="178">
        <v>306588.229444674</v>
      </c>
      <c r="E22" s="181">
        <v>102.19034058009</v>
      </c>
      <c r="F22" s="181">
        <v>104.364432751839</v>
      </c>
      <c r="G22" s="181">
        <v>113.073861447622</v>
      </c>
    </row>
    <row r="23" ht="20.1" customHeight="1" spans="1:7">
      <c r="A23" s="167"/>
      <c r="B23" s="167" t="s">
        <v>682</v>
      </c>
      <c r="C23" s="178">
        <v>17777.6352596927</v>
      </c>
      <c r="D23" s="178">
        <v>183081.38823977</v>
      </c>
      <c r="E23" s="181">
        <v>106.993448498258</v>
      </c>
      <c r="F23" s="181">
        <v>115.704685967787</v>
      </c>
      <c r="G23" s="181">
        <v>107.122874099003</v>
      </c>
    </row>
    <row r="24" ht="20.1" customHeight="1" spans="1:7">
      <c r="A24" s="166" t="s">
        <v>683</v>
      </c>
      <c r="B24" s="167"/>
      <c r="C24" s="177"/>
      <c r="D24" s="177"/>
      <c r="E24" s="180"/>
      <c r="F24" s="180"/>
      <c r="G24" s="180"/>
    </row>
    <row r="25" ht="20.1" customHeight="1" spans="1:7">
      <c r="A25" s="169"/>
      <c r="B25" s="169" t="s">
        <v>684</v>
      </c>
      <c r="C25" s="178">
        <v>360.007</v>
      </c>
      <c r="D25" s="178">
        <v>3688.145</v>
      </c>
      <c r="E25" s="181">
        <v>116.143279306251</v>
      </c>
      <c r="F25" s="181">
        <v>102.563759230559</v>
      </c>
      <c r="G25" s="181">
        <v>81.1073667135963</v>
      </c>
    </row>
    <row r="26" ht="20.1" customHeight="1" spans="1:7">
      <c r="A26" s="169"/>
      <c r="B26" s="169" t="s">
        <v>685</v>
      </c>
      <c r="C26" s="178">
        <v>21577.8247851346</v>
      </c>
      <c r="D26" s="178">
        <v>250618.956923841</v>
      </c>
      <c r="E26" s="181">
        <v>105.5</v>
      </c>
      <c r="F26" s="181">
        <v>107.4</v>
      </c>
      <c r="G26" s="181">
        <v>106.778575491893</v>
      </c>
    </row>
    <row r="27" ht="20.1" customHeight="1" spans="1:7">
      <c r="A27" s="169"/>
      <c r="B27" s="169" t="s">
        <v>686</v>
      </c>
      <c r="C27" s="178">
        <v>9985.39091754957</v>
      </c>
      <c r="D27" s="178">
        <v>108525.721069398</v>
      </c>
      <c r="E27" s="181">
        <v>101.96061160347</v>
      </c>
      <c r="F27" s="181">
        <v>109.1</v>
      </c>
      <c r="G27" s="181">
        <v>116.100804594314</v>
      </c>
    </row>
    <row r="28" ht="20.1" customHeight="1" spans="1:7">
      <c r="A28" s="169"/>
      <c r="B28" s="169" t="s">
        <v>687</v>
      </c>
      <c r="C28" s="178">
        <v>12417.3774738628</v>
      </c>
      <c r="D28" s="178">
        <v>118584.399491195</v>
      </c>
      <c r="E28" s="181">
        <v>102.825917213989</v>
      </c>
      <c r="F28" s="181">
        <v>109.4</v>
      </c>
      <c r="G28" s="181">
        <v>114.878406346919</v>
      </c>
    </row>
    <row r="29" ht="20.1" customHeight="1" spans="1:7">
      <c r="A29" s="169"/>
      <c r="B29" s="169" t="s">
        <v>688</v>
      </c>
      <c r="C29" s="178">
        <v>776.321467044303</v>
      </c>
      <c r="D29" s="178">
        <v>8252.39520001026</v>
      </c>
      <c r="E29" s="181">
        <v>105.4</v>
      </c>
      <c r="F29" s="181">
        <v>126.107987016155</v>
      </c>
      <c r="G29" s="181">
        <v>135.509051422963</v>
      </c>
    </row>
    <row r="30" ht="20.1" customHeight="1" spans="1:7">
      <c r="A30" s="102"/>
      <c r="B30" s="102"/>
      <c r="C30" s="170"/>
      <c r="D30" s="170"/>
      <c r="E30" s="170"/>
      <c r="F30" s="170"/>
      <c r="G30" s="170"/>
    </row>
    <row r="31" ht="20.1" customHeight="1" spans="1:7">
      <c r="A31" s="102"/>
      <c r="B31" s="102"/>
      <c r="C31" s="102"/>
      <c r="D31" s="102"/>
      <c r="E31" s="102"/>
      <c r="F31" s="102"/>
      <c r="G31" s="102"/>
    </row>
    <row r="32" ht="20.1" customHeight="1" spans="1:7">
      <c r="A32" s="102"/>
      <c r="B32" s="102"/>
      <c r="C32" s="102"/>
      <c r="D32" s="102"/>
      <c r="E32" s="102"/>
      <c r="F32" s="102"/>
      <c r="G32" s="102"/>
    </row>
    <row r="33" ht="20.1" customHeight="1" spans="1:7">
      <c r="A33" s="102"/>
      <c r="B33" s="102"/>
      <c r="C33" s="102"/>
      <c r="D33" s="102"/>
      <c r="E33" s="102"/>
      <c r="F33" s="102"/>
      <c r="G33" s="102"/>
    </row>
    <row r="34" ht="20.1" customHeight="1" spans="1:7">
      <c r="A34" s="102"/>
      <c r="B34" s="102"/>
      <c r="C34" s="102"/>
      <c r="D34" s="102"/>
      <c r="E34" s="102"/>
      <c r="F34" s="102"/>
      <c r="G34" s="102"/>
    </row>
    <row r="35" spans="1:7">
      <c r="A35" s="102"/>
      <c r="B35" s="102"/>
      <c r="C35" s="102"/>
      <c r="D35" s="102"/>
      <c r="E35" s="102"/>
      <c r="F35" s="102"/>
      <c r="G35" s="102"/>
    </row>
    <row r="36" spans="1:7">
      <c r="A36" s="102"/>
      <c r="B36" s="102"/>
      <c r="C36" s="102"/>
      <c r="D36" s="102"/>
      <c r="E36" s="102"/>
      <c r="F36" s="102"/>
      <c r="G36" s="102"/>
    </row>
    <row r="37" spans="1:7">
      <c r="A37" s="102"/>
      <c r="B37" s="102"/>
      <c r="C37" s="102"/>
      <c r="D37" s="102"/>
      <c r="E37" s="102"/>
      <c r="F37" s="102"/>
      <c r="G37" s="102"/>
    </row>
    <row r="38" spans="1:7">
      <c r="A38" s="102"/>
      <c r="B38" s="102"/>
      <c r="C38" s="102"/>
      <c r="D38" s="102"/>
      <c r="E38" s="102"/>
      <c r="F38" s="102"/>
      <c r="G38" s="102"/>
    </row>
    <row r="39" spans="1:7">
      <c r="A39" s="102"/>
      <c r="B39" s="102"/>
      <c r="C39" s="102"/>
      <c r="D39" s="102"/>
      <c r="E39" s="102"/>
      <c r="F39" s="102"/>
      <c r="G39" s="102"/>
    </row>
    <row r="40" spans="1:7">
      <c r="A40" s="102"/>
      <c r="B40" s="102"/>
      <c r="C40" s="102"/>
      <c r="D40" s="102"/>
      <c r="E40" s="102"/>
      <c r="F40" s="102"/>
      <c r="G40" s="102"/>
    </row>
    <row r="41" spans="1:7">
      <c r="A41" s="102"/>
      <c r="B41" s="102"/>
      <c r="C41" s="102"/>
      <c r="D41" s="102"/>
      <c r="E41" s="102"/>
      <c r="F41" s="102"/>
      <c r="G41" s="102"/>
    </row>
    <row r="42" spans="1:7">
      <c r="A42" s="102"/>
      <c r="B42" s="102"/>
      <c r="C42" s="102"/>
      <c r="D42" s="102"/>
      <c r="E42" s="102"/>
      <c r="F42" s="102"/>
      <c r="G42" s="102"/>
    </row>
    <row r="43" spans="1:7">
      <c r="A43" s="102"/>
      <c r="B43" s="102"/>
      <c r="C43" s="102"/>
      <c r="D43" s="102"/>
      <c r="E43" s="102"/>
      <c r="F43" s="102"/>
      <c r="G43" s="102"/>
    </row>
    <row r="44" spans="1:7">
      <c r="A44" s="102"/>
      <c r="B44" s="102"/>
      <c r="C44" s="102"/>
      <c r="D44" s="102"/>
      <c r="E44" s="102"/>
      <c r="F44" s="102"/>
      <c r="G44" s="102"/>
    </row>
    <row r="45" spans="1:7">
      <c r="A45" s="102"/>
      <c r="B45" s="102"/>
      <c r="C45" s="102"/>
      <c r="D45" s="102"/>
      <c r="E45" s="102"/>
      <c r="F45" s="102"/>
      <c r="G45" s="102"/>
    </row>
    <row r="46" spans="1:7">
      <c r="A46" s="102"/>
      <c r="B46" s="102"/>
      <c r="C46" s="102"/>
      <c r="D46" s="102"/>
      <c r="E46" s="102"/>
      <c r="F46" s="102"/>
      <c r="G46" s="102"/>
    </row>
    <row r="47" spans="1:7">
      <c r="A47" s="102"/>
      <c r="B47" s="102"/>
      <c r="C47" s="102"/>
      <c r="D47" s="102"/>
      <c r="E47" s="102"/>
      <c r="F47" s="102"/>
      <c r="G47" s="102"/>
    </row>
    <row r="48" ht="14.25" spans="1:7">
      <c r="A48" s="113"/>
      <c r="B48" s="113"/>
      <c r="C48" s="113"/>
      <c r="D48" s="114"/>
      <c r="E48" s="114"/>
      <c r="F48" s="114"/>
      <c r="G48" s="113"/>
    </row>
    <row r="49" ht="14.25" spans="1:7">
      <c r="A49" s="113"/>
      <c r="B49" s="113"/>
      <c r="C49" s="113"/>
      <c r="D49" s="114"/>
      <c r="E49" s="114"/>
      <c r="F49" s="114"/>
      <c r="G49" s="113"/>
    </row>
    <row r="50" ht="14.25" spans="1:7">
      <c r="A50" s="113"/>
      <c r="B50" s="113"/>
      <c r="C50" s="113"/>
      <c r="D50" s="114"/>
      <c r="E50" s="114"/>
      <c r="F50" s="114"/>
      <c r="G50" s="113"/>
    </row>
    <row r="51" ht="14.25" spans="1:7">
      <c r="A51" s="113"/>
      <c r="B51" s="113"/>
      <c r="C51" s="113"/>
      <c r="D51" s="114"/>
      <c r="E51" s="114"/>
      <c r="F51" s="114"/>
      <c r="G51" s="113"/>
    </row>
    <row r="52" ht="14.25" spans="1:7">
      <c r="A52" s="113"/>
      <c r="B52" s="113"/>
      <c r="C52" s="113"/>
      <c r="D52" s="114"/>
      <c r="E52" s="114"/>
      <c r="F52" s="114"/>
      <c r="G52" s="113"/>
    </row>
    <row r="53" ht="14.25" spans="1:7">
      <c r="A53" s="113"/>
      <c r="B53" s="113"/>
      <c r="C53" s="113"/>
      <c r="D53" s="114"/>
      <c r="E53" s="114"/>
      <c r="F53" s="114"/>
      <c r="G53" s="113"/>
    </row>
    <row r="54" ht="14.25" spans="1:7">
      <c r="A54" s="113"/>
      <c r="B54" s="113"/>
      <c r="C54" s="113"/>
      <c r="D54" s="114"/>
      <c r="E54" s="114"/>
      <c r="F54" s="114"/>
      <c r="G54" s="113"/>
    </row>
    <row r="55" ht="14.25" spans="1:7">
      <c r="A55" s="113"/>
      <c r="B55" s="113"/>
      <c r="C55" s="113"/>
      <c r="D55" s="114"/>
      <c r="E55" s="114"/>
      <c r="F55" s="114"/>
      <c r="G55" s="113"/>
    </row>
    <row r="56" ht="14.25" spans="1:7">
      <c r="A56" s="113"/>
      <c r="B56" s="113"/>
      <c r="C56" s="113"/>
      <c r="D56" s="114"/>
      <c r="E56" s="114"/>
      <c r="F56" s="114"/>
      <c r="G56" s="113"/>
    </row>
    <row r="57" ht="14.25" spans="1:7">
      <c r="A57" s="113"/>
      <c r="B57" s="113"/>
      <c r="C57" s="113"/>
      <c r="D57" s="114"/>
      <c r="E57" s="114"/>
      <c r="F57" s="114"/>
      <c r="G57" s="113"/>
    </row>
    <row r="58" ht="14.25" spans="1:7">
      <c r="A58" s="113"/>
      <c r="B58" s="113"/>
      <c r="C58" s="113"/>
      <c r="D58" s="114"/>
      <c r="E58" s="114"/>
      <c r="F58" s="114"/>
      <c r="G58" s="113"/>
    </row>
    <row r="59" ht="14.25" spans="1:7">
      <c r="A59" s="113"/>
      <c r="B59" s="113"/>
      <c r="C59" s="113"/>
      <c r="D59" s="114"/>
      <c r="E59" s="114"/>
      <c r="F59" s="114"/>
      <c r="G59" s="113"/>
    </row>
    <row r="60" ht="14.25" spans="1:7">
      <c r="A60" s="113"/>
      <c r="B60" s="113"/>
      <c r="C60" s="113"/>
      <c r="D60" s="114"/>
      <c r="E60" s="114"/>
      <c r="F60" s="114"/>
      <c r="G60" s="113"/>
    </row>
    <row r="61" ht="14.25" spans="1:7">
      <c r="A61" s="113"/>
      <c r="B61" s="113"/>
      <c r="C61" s="113"/>
      <c r="D61" s="114"/>
      <c r="E61" s="114"/>
      <c r="F61" s="114"/>
      <c r="G61" s="113"/>
    </row>
    <row r="62" ht="14.25" spans="1:7">
      <c r="A62" s="113"/>
      <c r="B62" s="113"/>
      <c r="C62" s="113"/>
      <c r="D62" s="114"/>
      <c r="E62" s="114"/>
      <c r="F62" s="114"/>
      <c r="G62" s="113"/>
    </row>
    <row r="63" ht="14.25" spans="1:7">
      <c r="A63" s="113"/>
      <c r="B63" s="113"/>
      <c r="C63" s="113"/>
      <c r="D63" s="114"/>
      <c r="E63" s="114"/>
      <c r="F63" s="114"/>
      <c r="G63" s="113"/>
    </row>
    <row r="64" ht="14.25" spans="1:7">
      <c r="A64" s="113"/>
      <c r="B64" s="113"/>
      <c r="C64" s="113"/>
      <c r="D64" s="114"/>
      <c r="E64" s="114"/>
      <c r="F64" s="114"/>
      <c r="G64" s="113"/>
    </row>
    <row r="65" ht="14.25" spans="1:7">
      <c r="A65" s="113"/>
      <c r="B65" s="113"/>
      <c r="C65" s="113"/>
      <c r="D65" s="114"/>
      <c r="E65" s="114"/>
      <c r="F65" s="114"/>
      <c r="G65" s="113"/>
    </row>
    <row r="66" ht="14.25" spans="1:7">
      <c r="A66" s="113"/>
      <c r="B66" s="113"/>
      <c r="C66" s="113"/>
      <c r="D66" s="114"/>
      <c r="E66" s="114"/>
      <c r="F66" s="114"/>
      <c r="G66" s="113"/>
    </row>
    <row r="67" ht="14.25" spans="1:7">
      <c r="A67" s="113"/>
      <c r="B67" s="113"/>
      <c r="C67" s="113"/>
      <c r="D67" s="114"/>
      <c r="E67" s="114"/>
      <c r="F67" s="114"/>
      <c r="G67" s="113"/>
    </row>
    <row r="68" ht="14.25" spans="1:7">
      <c r="A68" s="113"/>
      <c r="B68" s="113"/>
      <c r="C68" s="113"/>
      <c r="D68" s="114"/>
      <c r="E68" s="114"/>
      <c r="F68" s="114"/>
      <c r="G68" s="113"/>
    </row>
    <row r="69" ht="14.25" spans="1:7">
      <c r="A69" s="113"/>
      <c r="B69" s="113"/>
      <c r="C69" s="113"/>
      <c r="D69" s="114"/>
      <c r="E69" s="114"/>
      <c r="F69" s="114"/>
      <c r="G69" s="113"/>
    </row>
    <row r="70" ht="14.25" spans="1:7">
      <c r="A70" s="113"/>
      <c r="B70" s="113"/>
      <c r="C70" s="113"/>
      <c r="D70" s="114"/>
      <c r="E70" s="114"/>
      <c r="F70" s="114"/>
      <c r="G70" s="113"/>
    </row>
    <row r="71" ht="14.25" spans="1:7">
      <c r="A71" s="113"/>
      <c r="B71" s="113"/>
      <c r="C71" s="113"/>
      <c r="D71" s="114"/>
      <c r="E71" s="114"/>
      <c r="F71" s="114"/>
      <c r="G71" s="113"/>
    </row>
    <row r="72" ht="14.25" spans="1:7">
      <c r="A72" s="113"/>
      <c r="B72" s="113"/>
      <c r="C72" s="113"/>
      <c r="D72" s="114"/>
      <c r="E72" s="114"/>
      <c r="F72" s="114"/>
      <c r="G72" s="113"/>
    </row>
    <row r="73" ht="14.25" spans="1:7">
      <c r="A73" s="113"/>
      <c r="B73" s="113"/>
      <c r="C73" s="113"/>
      <c r="D73" s="114"/>
      <c r="E73" s="114"/>
      <c r="F73" s="114"/>
      <c r="G73" s="113"/>
    </row>
    <row r="74" ht="14.25" spans="1:7">
      <c r="A74" s="113"/>
      <c r="B74" s="113"/>
      <c r="C74" s="113"/>
      <c r="D74" s="114"/>
      <c r="E74" s="114"/>
      <c r="F74" s="114"/>
      <c r="G74" s="113"/>
    </row>
    <row r="75" ht="14.25" spans="1:7">
      <c r="A75" s="113"/>
      <c r="B75" s="113"/>
      <c r="C75" s="113"/>
      <c r="D75" s="114"/>
      <c r="E75" s="114"/>
      <c r="F75" s="114"/>
      <c r="G75" s="113"/>
    </row>
    <row r="76" ht="14.25" spans="1:7">
      <c r="A76" s="113"/>
      <c r="B76" s="113"/>
      <c r="C76" s="113"/>
      <c r="D76" s="114"/>
      <c r="E76" s="114"/>
      <c r="F76" s="114"/>
      <c r="G76" s="113"/>
    </row>
  </sheetData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J22" sqref="J22"/>
    </sheetView>
  </sheetViews>
  <sheetFormatPr defaultColWidth="10.7083333333333" defaultRowHeight="12.75" outlineLevelCol="5"/>
  <cols>
    <col min="1" max="1" width="1.70833333333333" style="158" customWidth="1"/>
    <col min="2" max="2" width="31.7083333333333" style="158" customWidth="1"/>
    <col min="3" max="4" width="10.7083333333333" style="158" customWidth="1"/>
    <col min="5" max="5" width="14.1416666666667" style="158" customWidth="1"/>
    <col min="6" max="6" width="13.2833333333333" style="158" customWidth="1"/>
    <col min="7" max="16384" width="10.7083333333333" style="158"/>
  </cols>
  <sheetData>
    <row r="1" ht="20.1" customHeight="1" spans="1:6">
      <c r="A1" s="159" t="s">
        <v>694</v>
      </c>
      <c r="B1" s="90"/>
      <c r="C1" s="91"/>
      <c r="D1" s="91"/>
      <c r="E1" s="91"/>
      <c r="F1" s="91"/>
    </row>
    <row r="2" ht="20.1" customHeight="1" spans="1:6">
      <c r="A2" s="160"/>
      <c r="B2" s="161"/>
      <c r="C2" s="162"/>
      <c r="D2" s="162"/>
      <c r="E2" s="162"/>
      <c r="F2" s="162"/>
    </row>
    <row r="3" ht="20.1" customHeight="1" spans="1:6">
      <c r="A3" s="92"/>
      <c r="B3" s="93"/>
      <c r="C3" s="94"/>
      <c r="D3" s="94"/>
      <c r="E3" s="93"/>
      <c r="F3" s="93"/>
    </row>
    <row r="4" ht="20.1" customHeight="1" spans="1:6">
      <c r="A4" s="95"/>
      <c r="B4" s="95"/>
      <c r="C4" s="96" t="s">
        <v>73</v>
      </c>
      <c r="D4" s="96" t="s">
        <v>27</v>
      </c>
      <c r="E4" s="116" t="s">
        <v>67</v>
      </c>
      <c r="F4" s="116"/>
    </row>
    <row r="5" ht="20.1" customHeight="1" spans="1:6">
      <c r="A5" s="97"/>
      <c r="B5" s="97"/>
      <c r="C5" s="96" t="s">
        <v>30</v>
      </c>
      <c r="D5" s="96" t="s">
        <v>31</v>
      </c>
      <c r="E5" s="96" t="s">
        <v>33</v>
      </c>
      <c r="F5" s="117" t="s">
        <v>34</v>
      </c>
    </row>
    <row r="6" ht="20.1" customHeight="1" spans="1:6">
      <c r="A6" s="97"/>
      <c r="B6" s="97"/>
      <c r="C6" s="118" t="s">
        <v>161</v>
      </c>
      <c r="D6" s="118" t="s">
        <v>161</v>
      </c>
      <c r="E6" s="118" t="s">
        <v>161</v>
      </c>
      <c r="F6" s="118" t="s">
        <v>161</v>
      </c>
    </row>
    <row r="7" ht="20.1" customHeight="1" spans="1:6">
      <c r="A7" s="97"/>
      <c r="B7" s="97"/>
      <c r="C7" s="100"/>
      <c r="D7" s="100"/>
      <c r="E7" s="119"/>
      <c r="F7" s="119"/>
    </row>
    <row r="8" ht="20.1" customHeight="1" spans="1:6">
      <c r="A8" s="163" t="s">
        <v>692</v>
      </c>
      <c r="B8" s="164"/>
      <c r="C8" s="165">
        <v>575736.838186489</v>
      </c>
      <c r="D8" s="165">
        <v>656089.52896113</v>
      </c>
      <c r="E8" s="171">
        <v>111.768111030175</v>
      </c>
      <c r="F8" s="171">
        <v>117.043169205759</v>
      </c>
    </row>
    <row r="9" ht="20.1" customHeight="1" spans="1:6">
      <c r="A9" s="166" t="s">
        <v>680</v>
      </c>
      <c r="B9" s="167"/>
      <c r="C9" s="165"/>
      <c r="D9" s="165"/>
      <c r="E9" s="171"/>
      <c r="F9" s="171"/>
    </row>
    <row r="10" ht="20.1" customHeight="1" spans="1:6">
      <c r="A10" s="167"/>
      <c r="B10" s="167" t="s">
        <v>681</v>
      </c>
      <c r="C10" s="168">
        <v>564501.689617889</v>
      </c>
      <c r="D10" s="168">
        <v>642704.121964183</v>
      </c>
      <c r="E10" s="172">
        <v>111.943900939361</v>
      </c>
      <c r="F10" s="172">
        <v>117.035554713562</v>
      </c>
    </row>
    <row r="11" ht="20.1" customHeight="1" spans="1:6">
      <c r="A11" s="167"/>
      <c r="B11" s="167" t="s">
        <v>682</v>
      </c>
      <c r="C11" s="168">
        <v>11235.1485686</v>
      </c>
      <c r="D11" s="168">
        <v>13385.4069969466</v>
      </c>
      <c r="E11" s="172">
        <v>103.594453535958</v>
      </c>
      <c r="F11" s="172">
        <v>117.409950803922</v>
      </c>
    </row>
    <row r="12" ht="20.1" customHeight="1" spans="1:6">
      <c r="A12" s="166" t="s">
        <v>683</v>
      </c>
      <c r="B12" s="167"/>
      <c r="C12" s="165"/>
      <c r="D12" s="165"/>
      <c r="E12" s="171"/>
      <c r="F12" s="171"/>
    </row>
    <row r="13" ht="20.1" customHeight="1" spans="1:6">
      <c r="A13" s="169"/>
      <c r="B13" s="169" t="s">
        <v>684</v>
      </c>
      <c r="C13" s="168">
        <v>1211</v>
      </c>
      <c r="D13" s="168">
        <v>1144.127</v>
      </c>
      <c r="E13" s="172">
        <v>86.6671437772848</v>
      </c>
      <c r="F13" s="172">
        <v>86.4993573750661</v>
      </c>
    </row>
    <row r="14" ht="20.1" customHeight="1" spans="1:6">
      <c r="A14" s="169"/>
      <c r="B14" s="169" t="s">
        <v>685</v>
      </c>
      <c r="C14" s="168">
        <v>31047.4009029021</v>
      </c>
      <c r="D14" s="168">
        <v>27982.2368495164</v>
      </c>
      <c r="E14" s="172">
        <v>112.592289748434</v>
      </c>
      <c r="F14" s="172">
        <v>94.985354437786</v>
      </c>
    </row>
    <row r="15" ht="20.1" customHeight="1" spans="1:6">
      <c r="A15" s="169"/>
      <c r="B15" s="169" t="s">
        <v>686</v>
      </c>
      <c r="C15" s="168">
        <v>118176.245150592</v>
      </c>
      <c r="D15" s="168">
        <v>119101.750942255</v>
      </c>
      <c r="E15" s="172">
        <v>100.230200560624</v>
      </c>
      <c r="F15" s="172">
        <v>112.219860962017</v>
      </c>
    </row>
    <row r="16" ht="20.1" customHeight="1" spans="1:6">
      <c r="A16" s="169"/>
      <c r="B16" s="169" t="s">
        <v>687</v>
      </c>
      <c r="C16" s="168">
        <v>425217.274348578</v>
      </c>
      <c r="D16" s="168">
        <v>507761.980766159</v>
      </c>
      <c r="E16" s="172">
        <v>115.493446837395</v>
      </c>
      <c r="F16" s="172">
        <v>119.876850933521</v>
      </c>
    </row>
    <row r="17" ht="20.1" customHeight="1" spans="1:6">
      <c r="A17" s="169"/>
      <c r="B17" s="169" t="s">
        <v>688</v>
      </c>
      <c r="C17" s="168">
        <v>84.917784417</v>
      </c>
      <c r="D17" s="168">
        <v>99.43340319895</v>
      </c>
      <c r="E17" s="172">
        <v>129.256991983003</v>
      </c>
      <c r="F17" s="172">
        <v>143.997709089704</v>
      </c>
    </row>
    <row r="18" ht="20.1" customHeight="1" spans="1:6">
      <c r="A18" s="169"/>
      <c r="B18" s="169"/>
      <c r="C18" s="168"/>
      <c r="D18" s="168"/>
      <c r="E18" s="172"/>
      <c r="F18" s="172"/>
    </row>
    <row r="19" ht="20.1" customHeight="1" spans="1:6">
      <c r="A19" s="163" t="s">
        <v>693</v>
      </c>
      <c r="B19" s="164"/>
      <c r="C19" s="165">
        <v>126851.360140819</v>
      </c>
      <c r="D19" s="165">
        <v>131822.833175318</v>
      </c>
      <c r="E19" s="171">
        <v>108.066898039284</v>
      </c>
      <c r="F19" s="171">
        <v>107.873714519063</v>
      </c>
    </row>
    <row r="20" ht="20.1" customHeight="1" spans="1:6">
      <c r="A20" s="166" t="s">
        <v>680</v>
      </c>
      <c r="B20" s="167"/>
      <c r="C20" s="165"/>
      <c r="D20" s="165"/>
      <c r="E20" s="171"/>
      <c r="F20" s="171"/>
    </row>
    <row r="21" ht="20.1" customHeight="1" spans="1:6">
      <c r="A21" s="167"/>
      <c r="B21" s="167" t="s">
        <v>681</v>
      </c>
      <c r="C21" s="168">
        <v>79601.8167318444</v>
      </c>
      <c r="D21" s="168">
        <v>81381.7447963273</v>
      </c>
      <c r="E21" s="172">
        <v>103.937448149083</v>
      </c>
      <c r="F21" s="172">
        <v>105.897990855925</v>
      </c>
    </row>
    <row r="22" ht="20.1" customHeight="1" spans="1:6">
      <c r="A22" s="167"/>
      <c r="B22" s="167" t="s">
        <v>682</v>
      </c>
      <c r="C22" s="168">
        <v>47249.5734089749</v>
      </c>
      <c r="D22" s="168">
        <v>50441.0883789911</v>
      </c>
      <c r="E22" s="172">
        <v>115.819111888327</v>
      </c>
      <c r="F22" s="172">
        <v>111.221596607736</v>
      </c>
    </row>
    <row r="23" ht="20.1" customHeight="1" spans="1:6">
      <c r="A23" s="166" t="s">
        <v>683</v>
      </c>
      <c r="B23" s="167"/>
      <c r="C23" s="165"/>
      <c r="D23" s="165"/>
      <c r="E23" s="171"/>
      <c r="F23" s="171"/>
    </row>
    <row r="24" ht="20.1" customHeight="1" spans="1:6">
      <c r="A24" s="169"/>
      <c r="B24" s="169" t="s">
        <v>684</v>
      </c>
      <c r="C24" s="168">
        <v>927.063</v>
      </c>
      <c r="D24" s="168">
        <v>976.446</v>
      </c>
      <c r="E24" s="172">
        <v>83.3648525789578</v>
      </c>
      <c r="F24" s="172">
        <v>87.3538765706004</v>
      </c>
    </row>
    <row r="25" ht="20.1" customHeight="1" spans="1:6">
      <c r="A25" s="169"/>
      <c r="B25" s="169" t="s">
        <v>685</v>
      </c>
      <c r="C25" s="168">
        <v>66316.6091271037</v>
      </c>
      <c r="D25" s="168">
        <v>62483.637616932</v>
      </c>
      <c r="E25" s="172">
        <v>105.843186328283</v>
      </c>
      <c r="F25" s="172">
        <v>98.5790679009091</v>
      </c>
    </row>
    <row r="26" ht="20.1" customHeight="1" spans="1:6">
      <c r="A26" s="169"/>
      <c r="B26" s="169" t="s">
        <v>686</v>
      </c>
      <c r="C26" s="168">
        <v>28625.7316238164</v>
      </c>
      <c r="D26" s="168">
        <v>29572.1524336205</v>
      </c>
      <c r="E26" s="172">
        <v>102.1127544314</v>
      </c>
      <c r="F26" s="172">
        <v>114.110674551829</v>
      </c>
    </row>
    <row r="27" ht="20.1" customHeight="1" spans="1:6">
      <c r="A27" s="169"/>
      <c r="B27" s="169" t="s">
        <v>687</v>
      </c>
      <c r="C27" s="168">
        <v>28789.3171802225</v>
      </c>
      <c r="D27" s="168">
        <v>36569.4925147389</v>
      </c>
      <c r="E27" s="172">
        <v>120.579824609922</v>
      </c>
      <c r="F27" s="172">
        <v>121.51203121405</v>
      </c>
    </row>
    <row r="28" ht="20.1" customHeight="1" spans="1:6">
      <c r="A28" s="169"/>
      <c r="B28" s="169" t="s">
        <v>688</v>
      </c>
      <c r="C28" s="168">
        <v>2192.66920967675</v>
      </c>
      <c r="D28" s="168">
        <v>2221.08846526571</v>
      </c>
      <c r="E28" s="172">
        <v>128.563247979661</v>
      </c>
      <c r="F28" s="172">
        <v>131.560004708114</v>
      </c>
    </row>
    <row r="29" ht="20.1" customHeight="1" spans="1:6">
      <c r="A29" s="102"/>
      <c r="B29" s="102"/>
      <c r="C29" s="170"/>
      <c r="D29" s="170"/>
      <c r="E29" s="170"/>
      <c r="F29" s="170"/>
    </row>
    <row r="30" ht="20.1" customHeight="1" spans="1:6">
      <c r="A30" s="102"/>
      <c r="B30" s="102"/>
      <c r="C30" s="102"/>
      <c r="D30" s="102"/>
      <c r="E30" s="102"/>
      <c r="F30" s="102"/>
    </row>
    <row r="31" ht="20.1" customHeight="1" spans="1:6">
      <c r="A31" s="102"/>
      <c r="B31" s="102"/>
      <c r="C31" s="102"/>
      <c r="D31" s="102"/>
      <c r="E31" s="102"/>
      <c r="F31" s="102"/>
    </row>
    <row r="32" ht="20.1" customHeight="1" spans="1:6">
      <c r="A32" s="102"/>
      <c r="B32" s="102"/>
      <c r="C32" s="102"/>
      <c r="D32" s="102"/>
      <c r="E32" s="102"/>
      <c r="F32" s="102"/>
    </row>
    <row r="33" ht="20.1" customHeight="1" spans="1:6">
      <c r="A33" s="102"/>
      <c r="B33" s="102"/>
      <c r="C33" s="102"/>
      <c r="D33" s="102"/>
      <c r="E33" s="102"/>
      <c r="F33" s="102"/>
    </row>
    <row r="34" spans="1:6">
      <c r="A34" s="102"/>
      <c r="B34" s="102"/>
      <c r="C34" s="102"/>
      <c r="D34" s="102"/>
      <c r="E34" s="102"/>
      <c r="F34" s="102"/>
    </row>
    <row r="35" spans="1:6">
      <c r="A35" s="102"/>
      <c r="B35" s="102"/>
      <c r="C35" s="102"/>
      <c r="D35" s="102"/>
      <c r="E35" s="102"/>
      <c r="F35" s="102"/>
    </row>
    <row r="36" spans="1:6">
      <c r="A36" s="102"/>
      <c r="B36" s="102"/>
      <c r="C36" s="102"/>
      <c r="D36" s="102"/>
      <c r="E36" s="102"/>
      <c r="F36" s="102"/>
    </row>
    <row r="37" spans="1:6">
      <c r="A37" s="102"/>
      <c r="B37" s="102"/>
      <c r="C37" s="102"/>
      <c r="D37" s="102"/>
      <c r="E37" s="102"/>
      <c r="F37" s="102"/>
    </row>
    <row r="38" spans="1:6">
      <c r="A38" s="102"/>
      <c r="B38" s="102"/>
      <c r="C38" s="102"/>
      <c r="D38" s="102"/>
      <c r="E38" s="102"/>
      <c r="F38" s="102"/>
    </row>
    <row r="39" spans="1:6">
      <c r="A39" s="102"/>
      <c r="B39" s="102"/>
      <c r="C39" s="102"/>
      <c r="D39" s="102"/>
      <c r="E39" s="102"/>
      <c r="F39" s="102"/>
    </row>
    <row r="40" spans="1:6">
      <c r="A40" s="102"/>
      <c r="B40" s="102"/>
      <c r="C40" s="102"/>
      <c r="D40" s="102"/>
      <c r="E40" s="102"/>
      <c r="F40" s="102"/>
    </row>
    <row r="41" spans="1:6">
      <c r="A41" s="102"/>
      <c r="B41" s="102"/>
      <c r="C41" s="102"/>
      <c r="D41" s="102"/>
      <c r="E41" s="102"/>
      <c r="F41" s="102"/>
    </row>
    <row r="42" spans="1:6">
      <c r="A42" s="102"/>
      <c r="B42" s="102"/>
      <c r="C42" s="102"/>
      <c r="D42" s="102"/>
      <c r="E42" s="102"/>
      <c r="F42" s="102"/>
    </row>
    <row r="43" spans="1:6">
      <c r="A43" s="102"/>
      <c r="B43" s="102"/>
      <c r="C43" s="102"/>
      <c r="D43" s="102"/>
      <c r="E43" s="102"/>
      <c r="F43" s="102"/>
    </row>
    <row r="44" spans="1:6">
      <c r="A44" s="102"/>
      <c r="B44" s="102"/>
      <c r="C44" s="102"/>
      <c r="D44" s="102"/>
      <c r="E44" s="102"/>
      <c r="F44" s="102"/>
    </row>
    <row r="45" spans="1:6">
      <c r="A45" s="102"/>
      <c r="B45" s="102"/>
      <c r="C45" s="102"/>
      <c r="D45" s="102"/>
      <c r="E45" s="102"/>
      <c r="F45" s="102"/>
    </row>
    <row r="46" spans="1:6">
      <c r="A46" s="102"/>
      <c r="B46" s="102"/>
      <c r="C46" s="102"/>
      <c r="D46" s="102"/>
      <c r="E46" s="102"/>
      <c r="F46" s="102"/>
    </row>
    <row r="47" ht="14.25" spans="1:6">
      <c r="A47" s="113"/>
      <c r="B47" s="113"/>
      <c r="C47" s="113"/>
      <c r="D47" s="114"/>
      <c r="E47" s="114"/>
      <c r="F47" s="114"/>
    </row>
    <row r="48" ht="14.25" spans="1:6">
      <c r="A48" s="113"/>
      <c r="B48" s="113"/>
      <c r="C48" s="113"/>
      <c r="D48" s="114"/>
      <c r="E48" s="114"/>
      <c r="F48" s="114"/>
    </row>
    <row r="49" ht="14.25" spans="1:6">
      <c r="A49" s="113"/>
      <c r="B49" s="113"/>
      <c r="C49" s="113"/>
      <c r="D49" s="114"/>
      <c r="E49" s="114"/>
      <c r="F49" s="114"/>
    </row>
    <row r="50" ht="14.25" spans="1:6">
      <c r="A50" s="113"/>
      <c r="B50" s="113"/>
      <c r="C50" s="113"/>
      <c r="D50" s="114"/>
      <c r="E50" s="114"/>
      <c r="F50" s="114"/>
    </row>
    <row r="51" ht="14.25" spans="1:6">
      <c r="A51" s="113"/>
      <c r="B51" s="113"/>
      <c r="C51" s="113"/>
      <c r="D51" s="114"/>
      <c r="E51" s="114"/>
      <c r="F51" s="114"/>
    </row>
    <row r="52" ht="14.25" spans="1:6">
      <c r="A52" s="113"/>
      <c r="B52" s="113"/>
      <c r="C52" s="113"/>
      <c r="D52" s="114"/>
      <c r="E52" s="114"/>
      <c r="F52" s="114"/>
    </row>
    <row r="53" ht="14.25" spans="1:6">
      <c r="A53" s="113"/>
      <c r="B53" s="113"/>
      <c r="C53" s="113"/>
      <c r="D53" s="114"/>
      <c r="E53" s="114"/>
      <c r="F53" s="114"/>
    </row>
    <row r="54" ht="14.25" spans="1:6">
      <c r="A54" s="113"/>
      <c r="B54" s="113"/>
      <c r="C54" s="113"/>
      <c r="D54" s="114"/>
      <c r="E54" s="114"/>
      <c r="F54" s="114"/>
    </row>
    <row r="55" ht="14.25" spans="1:6">
      <c r="A55" s="113"/>
      <c r="B55" s="113"/>
      <c r="C55" s="113"/>
      <c r="D55" s="114"/>
      <c r="E55" s="114"/>
      <c r="F55" s="114"/>
    </row>
    <row r="56" ht="14.25" spans="1:6">
      <c r="A56" s="113"/>
      <c r="B56" s="113"/>
      <c r="C56" s="113"/>
      <c r="D56" s="114"/>
      <c r="E56" s="114"/>
      <c r="F56" s="114"/>
    </row>
    <row r="57" ht="14.25" spans="1:6">
      <c r="A57" s="113"/>
      <c r="B57" s="113"/>
      <c r="C57" s="113"/>
      <c r="D57" s="114"/>
      <c r="E57" s="114"/>
      <c r="F57" s="114"/>
    </row>
    <row r="58" ht="14.25" spans="1:6">
      <c r="A58" s="113"/>
      <c r="B58" s="113"/>
      <c r="C58" s="113"/>
      <c r="D58" s="114"/>
      <c r="E58" s="114"/>
      <c r="F58" s="114"/>
    </row>
    <row r="59" ht="14.25" spans="1:6">
      <c r="A59" s="113"/>
      <c r="B59" s="113"/>
      <c r="C59" s="113"/>
      <c r="D59" s="114"/>
      <c r="E59" s="114"/>
      <c r="F59" s="114"/>
    </row>
    <row r="60" ht="14.25" spans="1:6">
      <c r="A60" s="113"/>
      <c r="B60" s="113"/>
      <c r="C60" s="113"/>
      <c r="D60" s="114"/>
      <c r="E60" s="114"/>
      <c r="F60" s="114"/>
    </row>
    <row r="61" ht="14.25" spans="1:6">
      <c r="A61" s="113"/>
      <c r="B61" s="113"/>
      <c r="C61" s="113"/>
      <c r="D61" s="114"/>
      <c r="E61" s="114"/>
      <c r="F61" s="114"/>
    </row>
    <row r="62" ht="14.25" spans="1:6">
      <c r="A62" s="113"/>
      <c r="B62" s="113"/>
      <c r="C62" s="113"/>
      <c r="D62" s="114"/>
      <c r="E62" s="114"/>
      <c r="F62" s="114"/>
    </row>
    <row r="63" ht="14.25" spans="1:6">
      <c r="A63" s="113"/>
      <c r="B63" s="113"/>
      <c r="C63" s="113"/>
      <c r="D63" s="114"/>
      <c r="E63" s="114"/>
      <c r="F63" s="114"/>
    </row>
    <row r="64" ht="14.25" spans="1:6">
      <c r="A64" s="113"/>
      <c r="B64" s="113"/>
      <c r="C64" s="113"/>
      <c r="D64" s="114"/>
      <c r="E64" s="114"/>
      <c r="F64" s="114"/>
    </row>
    <row r="65" ht="14.25" spans="1:6">
      <c r="A65" s="113"/>
      <c r="B65" s="113"/>
      <c r="C65" s="113"/>
      <c r="D65" s="114"/>
      <c r="E65" s="114"/>
      <c r="F65" s="114"/>
    </row>
    <row r="66" ht="14.25" spans="1:6">
      <c r="A66" s="113"/>
      <c r="B66" s="113"/>
      <c r="C66" s="113"/>
      <c r="D66" s="114"/>
      <c r="E66" s="114"/>
      <c r="F66" s="114"/>
    </row>
    <row r="67" ht="14.25" spans="1:6">
      <c r="A67" s="113"/>
      <c r="B67" s="113"/>
      <c r="C67" s="113"/>
      <c r="D67" s="114"/>
      <c r="E67" s="114"/>
      <c r="F67" s="114"/>
    </row>
    <row r="68" ht="14.25" spans="1:6">
      <c r="A68" s="113"/>
      <c r="B68" s="113"/>
      <c r="C68" s="113"/>
      <c r="D68" s="114"/>
      <c r="E68" s="114"/>
      <c r="F68" s="114"/>
    </row>
    <row r="69" ht="14.25" spans="1:6">
      <c r="A69" s="113"/>
      <c r="B69" s="113"/>
      <c r="C69" s="113"/>
      <c r="D69" s="114"/>
      <c r="E69" s="114"/>
      <c r="F69" s="114"/>
    </row>
    <row r="70" ht="14.25" spans="1:6">
      <c r="A70" s="113"/>
      <c r="B70" s="113"/>
      <c r="C70" s="113"/>
      <c r="D70" s="114"/>
      <c r="E70" s="114"/>
      <c r="F70" s="114"/>
    </row>
    <row r="71" ht="14.25" spans="1:6">
      <c r="A71" s="113"/>
      <c r="B71" s="113"/>
      <c r="C71" s="113"/>
      <c r="D71" s="114"/>
      <c r="E71" s="114"/>
      <c r="F71" s="114"/>
    </row>
    <row r="72" ht="14.25" spans="1:6">
      <c r="A72" s="113"/>
      <c r="B72" s="113"/>
      <c r="C72" s="113"/>
      <c r="D72" s="114"/>
      <c r="E72" s="114"/>
      <c r="F72" s="114"/>
    </row>
    <row r="73" ht="14.25" spans="1:6">
      <c r="A73" s="113"/>
      <c r="B73" s="113"/>
      <c r="C73" s="113"/>
      <c r="D73" s="114"/>
      <c r="E73" s="114"/>
      <c r="F73" s="114"/>
    </row>
    <row r="74" ht="14.25" spans="1:6">
      <c r="A74" s="113"/>
      <c r="B74" s="113"/>
      <c r="C74" s="113"/>
      <c r="D74" s="114"/>
      <c r="E74" s="114"/>
      <c r="F74" s="114"/>
    </row>
    <row r="75" ht="14.25" spans="1:6">
      <c r="A75" s="113"/>
      <c r="B75" s="113"/>
      <c r="C75" s="113"/>
      <c r="D75" s="114"/>
      <c r="E75" s="114"/>
      <c r="F75" s="114"/>
    </row>
  </sheetData>
  <mergeCells count="1">
    <mergeCell ref="E4:F4"/>
  </mergeCells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8"/>
  <sheetViews>
    <sheetView topLeftCell="A28" workbookViewId="0">
      <selection activeCell="J22" sqref="J22"/>
    </sheetView>
  </sheetViews>
  <sheetFormatPr defaultColWidth="8.56666666666667" defaultRowHeight="14.25" outlineLevelCol="6"/>
  <cols>
    <col min="1" max="1" width="1.425" style="88" customWidth="1"/>
    <col min="2" max="2" width="35" style="88" customWidth="1"/>
    <col min="3" max="5" width="9.28333333333333" style="88" customWidth="1"/>
    <col min="6" max="6" width="12.7083333333333" style="88" customWidth="1"/>
    <col min="7" max="7" width="11.5666666666667" style="88" customWidth="1"/>
    <col min="8" max="16384" width="8.56666666666667" style="88"/>
  </cols>
  <sheetData>
    <row r="1" ht="20.25" customHeight="1" spans="1:7">
      <c r="A1" s="124" t="s">
        <v>695</v>
      </c>
      <c r="B1" s="125"/>
      <c r="C1" s="125"/>
      <c r="D1" s="125"/>
      <c r="E1" s="125"/>
      <c r="F1" s="125"/>
      <c r="G1" s="125"/>
    </row>
    <row r="2" ht="15" customHeight="1" spans="1:7">
      <c r="A2" s="126"/>
      <c r="B2" s="127"/>
      <c r="C2" s="128"/>
      <c r="D2" s="128"/>
      <c r="E2" s="128"/>
      <c r="F2" s="127"/>
      <c r="G2" s="148" t="s">
        <v>696</v>
      </c>
    </row>
    <row r="3" ht="14.45" customHeight="1" spans="1:7">
      <c r="A3" s="129"/>
      <c r="B3" s="129"/>
      <c r="C3" s="130" t="s">
        <v>157</v>
      </c>
      <c r="D3" s="130" t="s">
        <v>158</v>
      </c>
      <c r="E3" s="130" t="s">
        <v>404</v>
      </c>
      <c r="F3" s="149" t="s">
        <v>697</v>
      </c>
      <c r="G3" s="149" t="s">
        <v>160</v>
      </c>
    </row>
    <row r="4" ht="14.45" customHeight="1" spans="1:7">
      <c r="A4" s="131"/>
      <c r="B4" s="131"/>
      <c r="C4" s="132" t="s">
        <v>36</v>
      </c>
      <c r="D4" s="132" t="s">
        <v>36</v>
      </c>
      <c r="E4" s="132">
        <v>2023</v>
      </c>
      <c r="F4" s="130" t="s">
        <v>698</v>
      </c>
      <c r="G4" s="130" t="s">
        <v>130</v>
      </c>
    </row>
    <row r="5" ht="14.45" customHeight="1" spans="1:7">
      <c r="A5" s="131"/>
      <c r="B5" s="131"/>
      <c r="C5" s="133">
        <v>2023</v>
      </c>
      <c r="D5" s="133">
        <v>2023</v>
      </c>
      <c r="E5" s="133"/>
      <c r="F5" s="132" t="s">
        <v>699</v>
      </c>
      <c r="G5" s="132" t="s">
        <v>78</v>
      </c>
    </row>
    <row r="6" ht="14.45" customHeight="1" spans="1:7">
      <c r="A6" s="131"/>
      <c r="B6" s="131"/>
      <c r="C6" s="134"/>
      <c r="D6" s="134"/>
      <c r="E6" s="99"/>
      <c r="F6" s="134" t="s">
        <v>469</v>
      </c>
      <c r="G6" s="134" t="s">
        <v>217</v>
      </c>
    </row>
    <row r="7" ht="8.1" customHeight="1" spans="1:7">
      <c r="A7" s="131"/>
      <c r="B7" s="131"/>
      <c r="C7" s="135"/>
      <c r="D7" s="135"/>
      <c r="E7" s="135"/>
      <c r="F7" s="150"/>
      <c r="G7" s="151"/>
    </row>
    <row r="8" ht="15" customHeight="1" spans="1:7">
      <c r="A8" s="136" t="s">
        <v>37</v>
      </c>
      <c r="B8" s="126"/>
      <c r="C8" s="137">
        <v>1233371</v>
      </c>
      <c r="D8" s="137">
        <v>1371135</v>
      </c>
      <c r="E8" s="137">
        <v>12602434</v>
      </c>
      <c r="F8" s="152">
        <v>193.917583948429</v>
      </c>
      <c r="G8" s="152">
        <v>344.213871761942</v>
      </c>
    </row>
    <row r="9" ht="15" customHeight="1" spans="1:7">
      <c r="A9" s="138" t="s">
        <v>700</v>
      </c>
      <c r="B9" s="138"/>
      <c r="C9" s="139"/>
      <c r="D9" s="139"/>
      <c r="E9" s="139"/>
      <c r="F9" s="153"/>
      <c r="G9" s="153"/>
    </row>
    <row r="10" ht="15" customHeight="1" spans="1:7">
      <c r="A10" s="126"/>
      <c r="B10" s="140" t="s">
        <v>701</v>
      </c>
      <c r="C10" s="139">
        <v>1061566</v>
      </c>
      <c r="D10" s="139">
        <v>1144408</v>
      </c>
      <c r="E10" s="139">
        <v>10950549</v>
      </c>
      <c r="F10" s="153">
        <v>176.076584470474</v>
      </c>
      <c r="G10" s="153">
        <v>334.148441741012</v>
      </c>
    </row>
    <row r="11" ht="15" customHeight="1" spans="1:7">
      <c r="A11" s="126"/>
      <c r="B11" s="140" t="s">
        <v>685</v>
      </c>
      <c r="C11" s="139">
        <v>18413</v>
      </c>
      <c r="D11" s="139">
        <v>38222</v>
      </c>
      <c r="E11" s="139">
        <v>126087</v>
      </c>
      <c r="F11" s="153">
        <v>1673.46760070053</v>
      </c>
      <c r="G11" s="153">
        <v>4016.78878623766</v>
      </c>
    </row>
    <row r="12" ht="15" customHeight="1" spans="1:7">
      <c r="A12" s="126"/>
      <c r="B12" s="140" t="s">
        <v>687</v>
      </c>
      <c r="C12" s="139">
        <v>153392</v>
      </c>
      <c r="D12" s="139">
        <v>188505</v>
      </c>
      <c r="E12" s="139">
        <v>1525798</v>
      </c>
      <c r="F12" s="153">
        <v>343.748860279368</v>
      </c>
      <c r="G12" s="153">
        <v>400.543404072118</v>
      </c>
    </row>
    <row r="13" ht="15" customHeight="1" spans="1:7">
      <c r="A13" s="141" t="s">
        <v>446</v>
      </c>
      <c r="B13" s="141"/>
      <c r="C13" s="139"/>
      <c r="D13" s="139"/>
      <c r="E13" s="139"/>
      <c r="F13" s="153"/>
      <c r="G13" s="153"/>
    </row>
    <row r="14" ht="15" customHeight="1" spans="1:7">
      <c r="A14" s="126"/>
      <c r="B14" s="142" t="s">
        <v>702</v>
      </c>
      <c r="C14" s="137">
        <v>947405</v>
      </c>
      <c r="D14" s="137">
        <v>1079631</v>
      </c>
      <c r="E14" s="137">
        <v>9781203</v>
      </c>
      <c r="F14" s="152">
        <v>207.66647367601</v>
      </c>
      <c r="G14" s="152">
        <v>376.801548625691</v>
      </c>
    </row>
    <row r="15" ht="15" customHeight="1" spans="1:7">
      <c r="A15" s="126"/>
      <c r="B15" s="143" t="s">
        <v>703</v>
      </c>
      <c r="C15" s="139">
        <v>202009</v>
      </c>
      <c r="D15" s="139">
        <v>234253</v>
      </c>
      <c r="E15" s="139">
        <v>1743204</v>
      </c>
      <c r="F15" s="153">
        <v>1378.93218742642</v>
      </c>
      <c r="G15" s="153">
        <v>1395.72444273636</v>
      </c>
    </row>
    <row r="16" ht="15" customHeight="1" spans="1:7">
      <c r="A16" s="126"/>
      <c r="B16" s="143" t="s">
        <v>452</v>
      </c>
      <c r="C16" s="139">
        <v>316839</v>
      </c>
      <c r="D16" s="139">
        <v>372212</v>
      </c>
      <c r="E16" s="139">
        <v>3595062</v>
      </c>
      <c r="F16" s="153">
        <v>184.730680086754</v>
      </c>
      <c r="G16" s="153">
        <v>372.404041575941</v>
      </c>
    </row>
    <row r="17" ht="15" customHeight="1" spans="1:7">
      <c r="A17" s="126"/>
      <c r="B17" s="143" t="s">
        <v>450</v>
      </c>
      <c r="C17" s="139">
        <v>58485</v>
      </c>
      <c r="D17" s="139">
        <v>62305</v>
      </c>
      <c r="E17" s="139">
        <v>589522</v>
      </c>
      <c r="F17" s="153">
        <v>221.584038694075</v>
      </c>
      <c r="G17" s="153">
        <v>337.40956959707</v>
      </c>
    </row>
    <row r="18" ht="15" customHeight="1" spans="1:7">
      <c r="A18" s="126"/>
      <c r="B18" s="143" t="s">
        <v>451</v>
      </c>
      <c r="C18" s="139">
        <v>91560</v>
      </c>
      <c r="D18" s="139">
        <v>92835</v>
      </c>
      <c r="E18" s="139">
        <v>851024</v>
      </c>
      <c r="F18" s="153">
        <v>369.066550051682</v>
      </c>
      <c r="G18" s="153">
        <v>674.286710350128</v>
      </c>
    </row>
    <row r="19" ht="15" customHeight="1" spans="1:7">
      <c r="A19" s="126"/>
      <c r="B19" s="143" t="s">
        <v>704</v>
      </c>
      <c r="C19" s="139">
        <v>46825</v>
      </c>
      <c r="D19" s="139">
        <v>51299</v>
      </c>
      <c r="E19" s="139">
        <v>470105</v>
      </c>
      <c r="F19" s="153">
        <v>123.045741287088</v>
      </c>
      <c r="G19" s="153">
        <v>275.124363551238</v>
      </c>
    </row>
    <row r="20" ht="15" customHeight="1" spans="1:7">
      <c r="A20" s="126"/>
      <c r="B20" s="143" t="s">
        <v>453</v>
      </c>
      <c r="C20" s="139">
        <v>49987</v>
      </c>
      <c r="D20" s="139">
        <v>47365</v>
      </c>
      <c r="E20" s="139">
        <v>489174</v>
      </c>
      <c r="F20" s="153">
        <v>97.1231135170604</v>
      </c>
      <c r="G20" s="153">
        <v>241.87079101688</v>
      </c>
    </row>
    <row r="21" ht="15" customHeight="1" spans="1:7">
      <c r="A21" s="126"/>
      <c r="B21" s="143" t="s">
        <v>447</v>
      </c>
      <c r="C21" s="139">
        <v>29605</v>
      </c>
      <c r="D21" s="139">
        <v>44526</v>
      </c>
      <c r="E21" s="139">
        <v>328195</v>
      </c>
      <c r="F21" s="153">
        <v>100.430810871772</v>
      </c>
      <c r="G21" s="153">
        <v>183.491649940457</v>
      </c>
    </row>
    <row r="22" ht="15" customHeight="1" spans="1:7">
      <c r="A22" s="126"/>
      <c r="B22" s="143" t="s">
        <v>705</v>
      </c>
      <c r="C22" s="139">
        <v>33063</v>
      </c>
      <c r="D22" s="139">
        <v>42714</v>
      </c>
      <c r="E22" s="139">
        <v>402062</v>
      </c>
      <c r="F22" s="153">
        <v>150.232132808104</v>
      </c>
      <c r="G22" s="153">
        <v>200.123440198699</v>
      </c>
    </row>
    <row r="23" ht="15" customHeight="1" spans="1:7">
      <c r="A23" s="126"/>
      <c r="B23" s="143" t="s">
        <v>706</v>
      </c>
      <c r="C23" s="139">
        <v>15710</v>
      </c>
      <c r="D23" s="139">
        <v>15311</v>
      </c>
      <c r="E23" s="139">
        <v>153168</v>
      </c>
      <c r="F23" s="153">
        <v>159.273899927182</v>
      </c>
      <c r="G23" s="153">
        <v>310.900012178785</v>
      </c>
    </row>
    <row r="24" ht="15" customHeight="1" spans="1:7">
      <c r="A24" s="126"/>
      <c r="B24" s="143" t="s">
        <v>707</v>
      </c>
      <c r="C24" s="139">
        <v>7400</v>
      </c>
      <c r="D24" s="139">
        <v>8071</v>
      </c>
      <c r="E24" s="139">
        <v>120522</v>
      </c>
      <c r="F24" s="153">
        <v>108.964493047118</v>
      </c>
      <c r="G24" s="153">
        <v>155.542363038007</v>
      </c>
    </row>
    <row r="25" ht="15" customHeight="1" spans="1:7">
      <c r="A25" s="126"/>
      <c r="B25" s="143" t="s">
        <v>708</v>
      </c>
      <c r="C25" s="139">
        <v>11843</v>
      </c>
      <c r="D25" s="139">
        <v>12173</v>
      </c>
      <c r="E25" s="139">
        <v>105380</v>
      </c>
      <c r="F25" s="153">
        <v>210.714903929375</v>
      </c>
      <c r="G25" s="153">
        <v>292.040793703581</v>
      </c>
    </row>
    <row r="26" ht="15" customHeight="1" spans="1:7">
      <c r="A26" s="126"/>
      <c r="B26" s="143" t="s">
        <v>461</v>
      </c>
      <c r="C26" s="139">
        <v>38312</v>
      </c>
      <c r="D26" s="139">
        <v>39915</v>
      </c>
      <c r="E26" s="139">
        <v>392141</v>
      </c>
      <c r="F26" s="153">
        <v>1388</v>
      </c>
      <c r="G26" s="153">
        <v>2844</v>
      </c>
    </row>
    <row r="27" ht="15" customHeight="1" spans="1:7">
      <c r="A27" s="126"/>
      <c r="B27" s="143" t="s">
        <v>709</v>
      </c>
      <c r="C27" s="139">
        <v>45767</v>
      </c>
      <c r="D27" s="139">
        <v>56652</v>
      </c>
      <c r="E27" s="139">
        <v>541644</v>
      </c>
      <c r="F27" s="153">
        <v>169.779429393431</v>
      </c>
      <c r="G27" s="153">
        <v>358.555039950219</v>
      </c>
    </row>
    <row r="28" ht="16.35" customHeight="1" spans="1:7">
      <c r="A28" s="126"/>
      <c r="B28" s="142" t="s">
        <v>710</v>
      </c>
      <c r="C28" s="137">
        <v>79491</v>
      </c>
      <c r="D28" s="137">
        <v>76385</v>
      </c>
      <c r="E28" s="137">
        <v>903784</v>
      </c>
      <c r="F28" s="152">
        <v>116.584502205467</v>
      </c>
      <c r="G28" s="152">
        <v>232.411095653337</v>
      </c>
    </row>
    <row r="29" ht="15" customHeight="1" spans="1:7">
      <c r="A29" s="126"/>
      <c r="B29" s="143" t="s">
        <v>460</v>
      </c>
      <c r="C29" s="139">
        <v>59445</v>
      </c>
      <c r="D29" s="139">
        <v>58695</v>
      </c>
      <c r="E29" s="139">
        <v>717073</v>
      </c>
      <c r="F29" s="153">
        <v>112.692957530144</v>
      </c>
      <c r="G29" s="153">
        <v>225.373462697732</v>
      </c>
    </row>
    <row r="30" ht="15" customHeight="1" spans="1:7">
      <c r="A30" s="126"/>
      <c r="B30" s="143" t="s">
        <v>711</v>
      </c>
      <c r="C30" s="139">
        <v>14124</v>
      </c>
      <c r="D30" s="139">
        <v>12569</v>
      </c>
      <c r="E30" s="139">
        <v>133493</v>
      </c>
      <c r="F30" s="153">
        <v>122.876136474729</v>
      </c>
      <c r="G30" s="153">
        <v>261.397325187491</v>
      </c>
    </row>
    <row r="31" ht="15" customHeight="1" spans="1:7">
      <c r="A31" s="126"/>
      <c r="B31" s="143" t="s">
        <v>712</v>
      </c>
      <c r="C31" s="139">
        <v>5922</v>
      </c>
      <c r="D31" s="139">
        <v>5121</v>
      </c>
      <c r="E31" s="139">
        <v>53218</v>
      </c>
      <c r="F31" s="153">
        <v>159.731752963194</v>
      </c>
      <c r="G31" s="153">
        <v>271.06402485611</v>
      </c>
    </row>
    <row r="32" ht="16.35" customHeight="1" spans="1:7">
      <c r="A32" s="126"/>
      <c r="B32" s="142" t="s">
        <v>713</v>
      </c>
      <c r="C32" s="137">
        <v>166792</v>
      </c>
      <c r="D32" s="137">
        <v>171286</v>
      </c>
      <c r="E32" s="137">
        <v>1459264</v>
      </c>
      <c r="F32" s="152">
        <v>184.515781536141</v>
      </c>
      <c r="G32" s="152">
        <v>287.031813657804</v>
      </c>
    </row>
    <row r="33" ht="15" customHeight="1" spans="1:7">
      <c r="A33" s="126"/>
      <c r="B33" s="143" t="s">
        <v>714</v>
      </c>
      <c r="C33" s="139">
        <v>13736</v>
      </c>
      <c r="D33" s="139">
        <v>13891</v>
      </c>
      <c r="E33" s="139">
        <v>125610</v>
      </c>
      <c r="F33" s="153">
        <v>135.113315825309</v>
      </c>
      <c r="G33" s="153">
        <v>314.646426692718</v>
      </c>
    </row>
    <row r="34" ht="15" customHeight="1" spans="1:7">
      <c r="A34" s="126"/>
      <c r="B34" s="143" t="s">
        <v>715</v>
      </c>
      <c r="C34" s="139">
        <v>26100</v>
      </c>
      <c r="D34" s="139">
        <v>21378</v>
      </c>
      <c r="E34" s="139">
        <v>253522</v>
      </c>
      <c r="F34" s="153">
        <v>138.890332640333</v>
      </c>
      <c r="G34" s="153">
        <v>270.296607458899</v>
      </c>
    </row>
    <row r="35" ht="15" customHeight="1" spans="1:7">
      <c r="A35" s="126"/>
      <c r="B35" s="143" t="s">
        <v>716</v>
      </c>
      <c r="C35" s="139">
        <v>25331</v>
      </c>
      <c r="D35" s="139">
        <v>20357</v>
      </c>
      <c r="E35" s="139">
        <v>215508</v>
      </c>
      <c r="F35" s="153">
        <v>139.747374201963</v>
      </c>
      <c r="G35" s="153">
        <v>264.183879865155</v>
      </c>
    </row>
    <row r="36" ht="15" customHeight="1" spans="1:7">
      <c r="A36" s="126"/>
      <c r="B36" s="143" t="s">
        <v>454</v>
      </c>
      <c r="C36" s="139">
        <v>22966</v>
      </c>
      <c r="D36" s="139">
        <v>18225</v>
      </c>
      <c r="E36" s="139">
        <v>200425</v>
      </c>
      <c r="F36" s="153">
        <v>136.711424499287</v>
      </c>
      <c r="G36" s="153">
        <v>239.748558577956</v>
      </c>
    </row>
    <row r="37" ht="15" customHeight="1" spans="1:7">
      <c r="A37" s="126"/>
      <c r="B37" s="143" t="s">
        <v>717</v>
      </c>
      <c r="C37" s="139">
        <v>8874</v>
      </c>
      <c r="D37" s="139">
        <v>7667</v>
      </c>
      <c r="E37" s="139">
        <v>76087</v>
      </c>
      <c r="F37" s="153">
        <v>178.46834264432</v>
      </c>
      <c r="G37" s="153">
        <v>277.072939805542</v>
      </c>
    </row>
    <row r="38" ht="15" customHeight="1" spans="1:7">
      <c r="A38" s="126"/>
      <c r="B38" s="143" t="s">
        <v>455</v>
      </c>
      <c r="C38" s="139">
        <v>6776</v>
      </c>
      <c r="D38" s="139">
        <v>5594</v>
      </c>
      <c r="E38" s="139">
        <v>68057</v>
      </c>
      <c r="F38" s="153">
        <v>132.96886142144</v>
      </c>
      <c r="G38" s="153">
        <v>247.588038416764</v>
      </c>
    </row>
    <row r="39" ht="15" customHeight="1" spans="1:7">
      <c r="A39" s="126"/>
      <c r="B39" s="143" t="s">
        <v>718</v>
      </c>
      <c r="C39" s="139">
        <v>5983</v>
      </c>
      <c r="D39" s="139">
        <v>5790</v>
      </c>
      <c r="E39" s="139">
        <v>57054</v>
      </c>
      <c r="F39" s="153">
        <v>166.379310344828</v>
      </c>
      <c r="G39" s="153">
        <v>280.943470553476</v>
      </c>
    </row>
    <row r="40" ht="15" customHeight="1" spans="1:7">
      <c r="A40" s="126"/>
      <c r="B40" s="143" t="s">
        <v>457</v>
      </c>
      <c r="C40" s="139">
        <v>2655</v>
      </c>
      <c r="D40" s="139">
        <v>2943</v>
      </c>
      <c r="E40" s="139">
        <v>25755</v>
      </c>
      <c r="F40" s="153">
        <v>134.752747252747</v>
      </c>
      <c r="G40" s="153">
        <v>268.365114098156</v>
      </c>
    </row>
    <row r="41" ht="15" customHeight="1" spans="1:7">
      <c r="A41" s="126"/>
      <c r="B41" s="143" t="s">
        <v>459</v>
      </c>
      <c r="C41" s="139">
        <v>3022</v>
      </c>
      <c r="D41" s="139">
        <v>2388</v>
      </c>
      <c r="E41" s="139">
        <v>30231</v>
      </c>
      <c r="F41" s="153">
        <v>133.184606804239</v>
      </c>
      <c r="G41" s="153">
        <v>243.268689144604</v>
      </c>
    </row>
    <row r="42" ht="15" customHeight="1" spans="1:7">
      <c r="A42" s="126"/>
      <c r="B42" s="143" t="s">
        <v>719</v>
      </c>
      <c r="C42" s="139">
        <v>3304</v>
      </c>
      <c r="D42" s="139">
        <v>2696</v>
      </c>
      <c r="E42" s="139">
        <v>27929</v>
      </c>
      <c r="F42" s="153">
        <v>141.151832460733</v>
      </c>
      <c r="G42" s="153">
        <v>246.070484581498</v>
      </c>
    </row>
    <row r="43" ht="15" customHeight="1" spans="1:7">
      <c r="A43" s="126"/>
      <c r="B43" s="143" t="s">
        <v>720</v>
      </c>
      <c r="C43" s="144">
        <v>3081</v>
      </c>
      <c r="D43" s="144">
        <v>2307</v>
      </c>
      <c r="E43" s="144">
        <v>26353</v>
      </c>
      <c r="F43" s="153">
        <v>142.495367510809</v>
      </c>
      <c r="G43" s="153">
        <v>230.943826132679</v>
      </c>
    </row>
    <row r="44" ht="15" customHeight="1" spans="1:7">
      <c r="A44" s="126"/>
      <c r="B44" s="143" t="s">
        <v>721</v>
      </c>
      <c r="C44" s="139">
        <v>1838</v>
      </c>
      <c r="D44" s="139">
        <v>1882</v>
      </c>
      <c r="E44" s="139">
        <v>22717</v>
      </c>
      <c r="F44" s="153">
        <v>137.172011661808</v>
      </c>
      <c r="G44" s="153">
        <v>259.385704498744</v>
      </c>
    </row>
    <row r="45" ht="15" customHeight="1" spans="1:7">
      <c r="A45" s="126"/>
      <c r="B45" s="143" t="s">
        <v>722</v>
      </c>
      <c r="C45" s="139">
        <v>4668</v>
      </c>
      <c r="D45" s="139">
        <v>5616</v>
      </c>
      <c r="E45" s="139">
        <v>34331</v>
      </c>
      <c r="F45" s="153">
        <v>1296</v>
      </c>
      <c r="G45" s="153">
        <v>2777</v>
      </c>
    </row>
    <row r="46" ht="15" customHeight="1" spans="1:7">
      <c r="A46" s="126"/>
      <c r="B46" s="143" t="s">
        <v>723</v>
      </c>
      <c r="C46" s="139">
        <v>38458</v>
      </c>
      <c r="D46" s="139">
        <v>60552</v>
      </c>
      <c r="E46" s="139">
        <v>295685</v>
      </c>
      <c r="F46" s="153">
        <v>430.546075085324</v>
      </c>
      <c r="G46" s="153">
        <v>432.616901738164</v>
      </c>
    </row>
    <row r="47" ht="16.35" customHeight="1" spans="1:7">
      <c r="A47" s="126"/>
      <c r="B47" s="142" t="s">
        <v>724</v>
      </c>
      <c r="C47" s="137">
        <v>36582</v>
      </c>
      <c r="D47" s="137">
        <v>40024</v>
      </c>
      <c r="E47" s="137">
        <v>428075</v>
      </c>
      <c r="F47" s="152">
        <v>148.810232004759</v>
      </c>
      <c r="G47" s="152">
        <v>273.277155351272</v>
      </c>
    </row>
    <row r="48" ht="15" customHeight="1" spans="1:7">
      <c r="A48" s="126"/>
      <c r="B48" s="143" t="s">
        <v>725</v>
      </c>
      <c r="C48" s="139">
        <v>33233</v>
      </c>
      <c r="D48" s="139">
        <v>37040</v>
      </c>
      <c r="E48" s="139">
        <v>390087</v>
      </c>
      <c r="F48" s="153">
        <v>149.704955137014</v>
      </c>
      <c r="G48" s="153">
        <v>269.516222639841</v>
      </c>
    </row>
    <row r="49" ht="15" customHeight="1" spans="1:7">
      <c r="A49" s="126"/>
      <c r="B49" s="143" t="s">
        <v>726</v>
      </c>
      <c r="C49" s="139">
        <v>3262</v>
      </c>
      <c r="D49" s="139">
        <v>2886</v>
      </c>
      <c r="E49" s="139">
        <v>37019</v>
      </c>
      <c r="F49" s="153">
        <v>147.019867549669</v>
      </c>
      <c r="G49" s="153">
        <v>324.785050008774</v>
      </c>
    </row>
    <row r="50" ht="15" customHeight="1" spans="1:7">
      <c r="A50" s="126"/>
      <c r="B50" s="143" t="s">
        <v>727</v>
      </c>
      <c r="C50" s="139">
        <v>87</v>
      </c>
      <c r="D50" s="139">
        <v>98</v>
      </c>
      <c r="E50" s="139">
        <v>969</v>
      </c>
      <c r="F50" s="153">
        <v>51.3089005235602</v>
      </c>
      <c r="G50" s="153">
        <v>189.628180039139</v>
      </c>
    </row>
    <row r="51" ht="16.35" customHeight="1" spans="1:7">
      <c r="A51" s="126"/>
      <c r="B51" s="142" t="s">
        <v>728</v>
      </c>
      <c r="C51" s="137">
        <v>3101</v>
      </c>
      <c r="D51" s="137">
        <v>3809</v>
      </c>
      <c r="E51" s="137">
        <v>30108</v>
      </c>
      <c r="F51" s="152">
        <v>196.441464672512</v>
      </c>
      <c r="G51" s="152">
        <v>262.814245810056</v>
      </c>
    </row>
    <row r="52" spans="1:7">
      <c r="A52" s="145"/>
      <c r="B52" s="146"/>
      <c r="C52" s="146"/>
      <c r="D52" s="146"/>
      <c r="E52" s="146"/>
      <c r="F52" s="146"/>
      <c r="G52" s="146"/>
    </row>
    <row r="53" spans="1:7">
      <c r="A53" s="145"/>
      <c r="B53" s="145"/>
      <c r="C53" s="145"/>
      <c r="D53" s="145"/>
      <c r="E53" s="145"/>
      <c r="F53" s="145"/>
      <c r="G53" s="145"/>
    </row>
    <row r="54" spans="1:7">
      <c r="A54" s="145"/>
      <c r="B54" s="146"/>
      <c r="C54" s="146"/>
      <c r="D54" s="146"/>
      <c r="E54" s="146"/>
      <c r="F54" s="146"/>
      <c r="G54" s="146"/>
    </row>
    <row r="55" spans="1:7">
      <c r="A55" s="145"/>
      <c r="B55" s="145"/>
      <c r="C55" s="147"/>
      <c r="D55" s="147"/>
      <c r="E55" s="147"/>
      <c r="F55" s="145"/>
      <c r="G55" s="145"/>
    </row>
    <row r="56" spans="1:7">
      <c r="A56" s="145"/>
      <c r="B56" s="145"/>
      <c r="C56" s="145"/>
      <c r="D56" s="145"/>
      <c r="E56" s="145"/>
      <c r="F56" s="145"/>
      <c r="G56" s="145"/>
    </row>
    <row r="57" spans="1:7">
      <c r="A57" s="145"/>
      <c r="B57" s="145"/>
      <c r="C57" s="145"/>
      <c r="D57" s="145"/>
      <c r="E57" s="145"/>
      <c r="F57" s="145"/>
      <c r="G57" s="154"/>
    </row>
    <row r="58" spans="1:7">
      <c r="A58" s="145"/>
      <c r="B58" s="145"/>
      <c r="C58" s="145"/>
      <c r="D58" s="145"/>
      <c r="E58" s="145"/>
      <c r="F58" s="145"/>
      <c r="G58" s="154"/>
    </row>
    <row r="59" spans="1:7">
      <c r="A59" s="145"/>
      <c r="B59" s="145"/>
      <c r="C59" s="145"/>
      <c r="D59" s="145"/>
      <c r="E59" s="145"/>
      <c r="F59" s="145"/>
      <c r="G59" s="154"/>
    </row>
    <row r="60" spans="1:7">
      <c r="A60" s="145"/>
      <c r="B60" s="145"/>
      <c r="C60" s="145"/>
      <c r="D60" s="145"/>
      <c r="E60" s="145"/>
      <c r="F60" s="145"/>
      <c r="G60" s="154"/>
    </row>
    <row r="61" spans="1:7">
      <c r="A61" s="145"/>
      <c r="B61" s="145"/>
      <c r="C61" s="145"/>
      <c r="D61" s="145"/>
      <c r="E61" s="145"/>
      <c r="F61" s="145"/>
      <c r="G61" s="154"/>
    </row>
    <row r="62" spans="1:7">
      <c r="A62" s="145"/>
      <c r="B62" s="145"/>
      <c r="C62" s="145"/>
      <c r="D62" s="145"/>
      <c r="E62" s="145"/>
      <c r="F62" s="145"/>
      <c r="G62" s="154"/>
    </row>
    <row r="63" spans="1:7">
      <c r="A63" s="145"/>
      <c r="B63" s="145"/>
      <c r="C63" s="145"/>
      <c r="D63" s="145"/>
      <c r="E63" s="145"/>
      <c r="F63" s="145"/>
      <c r="G63" s="154"/>
    </row>
    <row r="64" spans="1:7">
      <c r="A64" s="145"/>
      <c r="B64" s="145"/>
      <c r="C64" s="145"/>
      <c r="D64" s="145"/>
      <c r="E64" s="145"/>
      <c r="F64" s="145"/>
      <c r="G64" s="154"/>
    </row>
    <row r="65" spans="1:7">
      <c r="A65" s="145"/>
      <c r="B65" s="145"/>
      <c r="C65" s="145"/>
      <c r="D65" s="145"/>
      <c r="E65" s="145"/>
      <c r="F65" s="145"/>
      <c r="G65" s="154"/>
    </row>
    <row r="66" spans="1:7">
      <c r="A66" s="145"/>
      <c r="B66" s="145"/>
      <c r="C66" s="145"/>
      <c r="D66" s="145"/>
      <c r="E66" s="145"/>
      <c r="F66" s="145"/>
      <c r="G66" s="154"/>
    </row>
    <row r="67" spans="1:7">
      <c r="A67" s="145"/>
      <c r="B67" s="145"/>
      <c r="C67" s="145"/>
      <c r="D67" s="145"/>
      <c r="E67" s="145"/>
      <c r="F67" s="145"/>
      <c r="G67" s="154"/>
    </row>
    <row r="68" spans="1:7">
      <c r="A68" s="145"/>
      <c r="B68" s="145"/>
      <c r="C68" s="145"/>
      <c r="D68" s="145"/>
      <c r="E68" s="145"/>
      <c r="F68" s="145"/>
      <c r="G68" s="145"/>
    </row>
    <row r="69" spans="1:7">
      <c r="A69" s="145"/>
      <c r="B69" s="145"/>
      <c r="C69" s="145"/>
      <c r="D69" s="145"/>
      <c r="E69" s="145"/>
      <c r="F69" s="145"/>
      <c r="G69" s="145"/>
    </row>
    <row r="70" spans="1:7">
      <c r="A70" s="145"/>
      <c r="B70" s="145"/>
      <c r="C70" s="145"/>
      <c r="D70" s="145"/>
      <c r="E70" s="145"/>
      <c r="F70" s="145"/>
      <c r="G70" s="145"/>
    </row>
    <row r="71" spans="1:7">
      <c r="A71" s="145"/>
      <c r="B71" s="145"/>
      <c r="C71" s="145"/>
      <c r="D71" s="145"/>
      <c r="E71" s="145"/>
      <c r="F71" s="145"/>
      <c r="G71" s="145"/>
    </row>
    <row r="72" spans="1:7">
      <c r="A72" s="145"/>
      <c r="B72" s="145"/>
      <c r="C72" s="145"/>
      <c r="D72" s="145"/>
      <c r="E72" s="145"/>
      <c r="F72" s="145"/>
      <c r="G72" s="145"/>
    </row>
    <row r="73" spans="1:7">
      <c r="A73" s="145"/>
      <c r="B73" s="145"/>
      <c r="C73" s="145"/>
      <c r="D73" s="145"/>
      <c r="E73" s="145"/>
      <c r="F73" s="145"/>
      <c r="G73" s="145"/>
    </row>
    <row r="74" spans="1:7">
      <c r="A74" s="145"/>
      <c r="B74" s="145"/>
      <c r="C74" s="145"/>
      <c r="D74" s="145"/>
      <c r="E74" s="145"/>
      <c r="F74" s="145"/>
      <c r="G74" s="145"/>
    </row>
    <row r="75" spans="1:7">
      <c r="A75" s="145"/>
      <c r="B75" s="145"/>
      <c r="C75" s="145"/>
      <c r="D75" s="145"/>
      <c r="E75" s="145"/>
      <c r="F75" s="145"/>
      <c r="G75" s="145"/>
    </row>
    <row r="76" spans="1:7">
      <c r="A76" s="145"/>
      <c r="B76" s="145"/>
      <c r="C76" s="145"/>
      <c r="D76" s="145"/>
      <c r="E76" s="145"/>
      <c r="F76" s="145"/>
      <c r="G76" s="145"/>
    </row>
    <row r="77" spans="1:7">
      <c r="A77" s="145"/>
      <c r="B77" s="145"/>
      <c r="C77" s="145"/>
      <c r="D77" s="145"/>
      <c r="E77" s="145"/>
      <c r="F77" s="145"/>
      <c r="G77" s="145"/>
    </row>
    <row r="78" spans="1:7">
      <c r="A78" s="145"/>
      <c r="B78" s="145"/>
      <c r="C78" s="145"/>
      <c r="D78" s="145"/>
      <c r="E78" s="145"/>
      <c r="F78" s="145"/>
      <c r="G78" s="145"/>
    </row>
    <row r="79" spans="1:7">
      <c r="A79" s="145"/>
      <c r="B79" s="145"/>
      <c r="C79" s="145"/>
      <c r="D79" s="145"/>
      <c r="E79" s="145"/>
      <c r="F79" s="145"/>
      <c r="G79" s="145"/>
    </row>
    <row r="80" spans="1:7">
      <c r="A80" s="145"/>
      <c r="B80" s="145"/>
      <c r="C80" s="145"/>
      <c r="D80" s="145"/>
      <c r="E80" s="145"/>
      <c r="F80" s="145"/>
      <c r="G80" s="145"/>
    </row>
    <row r="81" spans="1:7">
      <c r="A81" s="145"/>
      <c r="B81" s="145"/>
      <c r="C81" s="145"/>
      <c r="D81" s="145"/>
      <c r="E81" s="145"/>
      <c r="F81" s="145"/>
      <c r="G81" s="145"/>
    </row>
    <row r="82" spans="1:7">
      <c r="A82" s="145"/>
      <c r="B82" s="145"/>
      <c r="C82" s="145"/>
      <c r="D82" s="145"/>
      <c r="E82" s="145"/>
      <c r="F82" s="145"/>
      <c r="G82" s="145"/>
    </row>
    <row r="83" spans="1:7">
      <c r="A83" s="145"/>
      <c r="B83" s="145"/>
      <c r="C83" s="145"/>
      <c r="D83" s="145"/>
      <c r="E83" s="145"/>
      <c r="F83" s="145"/>
      <c r="G83" s="145"/>
    </row>
    <row r="84" spans="1:7">
      <c r="A84" s="145"/>
      <c r="B84" s="145"/>
      <c r="C84" s="145"/>
      <c r="D84" s="145"/>
      <c r="E84" s="145"/>
      <c r="F84" s="145"/>
      <c r="G84" s="145"/>
    </row>
    <row r="85" spans="1:7">
      <c r="A85" s="145"/>
      <c r="B85" s="145"/>
      <c r="C85" s="145"/>
      <c r="D85" s="145"/>
      <c r="E85" s="145"/>
      <c r="F85" s="145"/>
      <c r="G85" s="145"/>
    </row>
    <row r="86" spans="1:7">
      <c r="A86" s="145"/>
      <c r="B86" s="145"/>
      <c r="C86" s="145"/>
      <c r="D86" s="145"/>
      <c r="E86" s="145"/>
      <c r="F86" s="145"/>
      <c r="G86" s="145"/>
    </row>
    <row r="87" spans="1:7">
      <c r="A87" s="145"/>
      <c r="B87" s="145"/>
      <c r="C87" s="145"/>
      <c r="D87" s="145"/>
      <c r="E87" s="145"/>
      <c r="F87" s="145"/>
      <c r="G87" s="145"/>
    </row>
    <row r="88" spans="1:7">
      <c r="A88" s="145"/>
      <c r="B88" s="145"/>
      <c r="C88" s="145"/>
      <c r="D88" s="145"/>
      <c r="E88" s="145"/>
      <c r="F88" s="145"/>
      <c r="G88" s="145"/>
    </row>
    <row r="89" spans="1:7">
      <c r="A89" s="145"/>
      <c r="B89" s="145"/>
      <c r="C89" s="145"/>
      <c r="D89" s="145"/>
      <c r="E89" s="145"/>
      <c r="F89" s="145"/>
      <c r="G89" s="145"/>
    </row>
    <row r="90" spans="1:7">
      <c r="A90" s="145"/>
      <c r="B90" s="145"/>
      <c r="C90" s="145"/>
      <c r="D90" s="145"/>
      <c r="E90" s="145"/>
      <c r="F90" s="145"/>
      <c r="G90" s="145"/>
    </row>
    <row r="91" spans="1:7">
      <c r="A91" s="145"/>
      <c r="B91" s="145"/>
      <c r="C91" s="145"/>
      <c r="D91" s="145"/>
      <c r="E91" s="145"/>
      <c r="F91" s="145"/>
      <c r="G91" s="145"/>
    </row>
    <row r="92" spans="1:7">
      <c r="A92" s="145"/>
      <c r="B92" s="145"/>
      <c r="C92" s="145"/>
      <c r="D92" s="145"/>
      <c r="E92" s="145"/>
      <c r="F92" s="145"/>
      <c r="G92" s="145"/>
    </row>
    <row r="93" spans="1:7">
      <c r="A93" s="145"/>
      <c r="B93" s="145"/>
      <c r="C93" s="145"/>
      <c r="D93" s="145"/>
      <c r="E93" s="145"/>
      <c r="F93" s="145"/>
      <c r="G93" s="145"/>
    </row>
    <row r="94" spans="1:7">
      <c r="A94" s="145"/>
      <c r="B94" s="145"/>
      <c r="C94" s="145"/>
      <c r="D94" s="145"/>
      <c r="E94" s="145"/>
      <c r="F94" s="145"/>
      <c r="G94" s="145"/>
    </row>
    <row r="95" spans="1:7">
      <c r="A95" s="145"/>
      <c r="B95" s="145"/>
      <c r="C95" s="145"/>
      <c r="D95" s="145"/>
      <c r="E95" s="145"/>
      <c r="F95" s="145"/>
      <c r="G95" s="145"/>
    </row>
    <row r="96" spans="1:7">
      <c r="A96" s="145"/>
      <c r="B96" s="145"/>
      <c r="C96" s="145"/>
      <c r="D96" s="145"/>
      <c r="E96" s="145"/>
      <c r="F96" s="145"/>
      <c r="G96" s="145"/>
    </row>
    <row r="97" spans="1:7">
      <c r="A97" s="145"/>
      <c r="B97" s="145"/>
      <c r="C97" s="145"/>
      <c r="D97" s="145"/>
      <c r="E97" s="145"/>
      <c r="F97" s="145"/>
      <c r="G97" s="145"/>
    </row>
    <row r="98" spans="1:7">
      <c r="A98" s="145"/>
      <c r="B98" s="145"/>
      <c r="C98" s="145"/>
      <c r="D98" s="145"/>
      <c r="E98" s="145"/>
      <c r="F98" s="145"/>
      <c r="G98" s="145"/>
    </row>
    <row r="99" spans="1:7">
      <c r="A99" s="145"/>
      <c r="B99" s="145"/>
      <c r="C99" s="145"/>
      <c r="D99" s="145"/>
      <c r="E99" s="145"/>
      <c r="F99" s="145"/>
      <c r="G99" s="145"/>
    </row>
    <row r="100" spans="1:7">
      <c r="A100" s="145"/>
      <c r="B100" s="145"/>
      <c r="C100" s="145"/>
      <c r="D100" s="145"/>
      <c r="E100" s="145"/>
      <c r="F100" s="145"/>
      <c r="G100" s="145"/>
    </row>
    <row r="101" spans="1:7">
      <c r="A101" s="145"/>
      <c r="B101" s="145"/>
      <c r="C101" s="145"/>
      <c r="D101" s="145"/>
      <c r="E101" s="145"/>
      <c r="F101" s="145"/>
      <c r="G101" s="145"/>
    </row>
    <row r="102" spans="1:7">
      <c r="A102" s="145"/>
      <c r="B102" s="145"/>
      <c r="C102" s="145"/>
      <c r="D102" s="145"/>
      <c r="E102" s="145"/>
      <c r="F102" s="145"/>
      <c r="G102" s="145"/>
    </row>
    <row r="103" spans="1:7">
      <c r="A103" s="145"/>
      <c r="B103" s="145"/>
      <c r="C103" s="145"/>
      <c r="D103" s="145"/>
      <c r="E103" s="145"/>
      <c r="F103" s="145"/>
      <c r="G103" s="145"/>
    </row>
    <row r="104" spans="1:7">
      <c r="A104" s="145"/>
      <c r="B104" s="145"/>
      <c r="C104" s="145"/>
      <c r="D104" s="145"/>
      <c r="E104" s="145"/>
      <c r="F104" s="145"/>
      <c r="G104" s="145"/>
    </row>
    <row r="105" spans="1:7">
      <c r="A105" s="145"/>
      <c r="B105" s="145"/>
      <c r="C105" s="145"/>
      <c r="D105" s="145"/>
      <c r="E105" s="145"/>
      <c r="F105" s="145"/>
      <c r="G105" s="145"/>
    </row>
    <row r="106" spans="1:7">
      <c r="A106" s="145"/>
      <c r="B106" s="145"/>
      <c r="C106" s="145"/>
      <c r="D106" s="145"/>
      <c r="E106" s="145"/>
      <c r="F106" s="145"/>
      <c r="G106" s="145"/>
    </row>
    <row r="107" spans="1:7">
      <c r="A107" s="145"/>
      <c r="B107" s="145"/>
      <c r="C107" s="145"/>
      <c r="D107" s="145"/>
      <c r="E107" s="145"/>
      <c r="F107" s="145"/>
      <c r="G107" s="145"/>
    </row>
    <row r="108" spans="1:7">
      <c r="A108" s="145"/>
      <c r="B108" s="145"/>
      <c r="C108" s="145"/>
      <c r="D108" s="145"/>
      <c r="E108" s="145"/>
      <c r="F108" s="145"/>
      <c r="G108" s="145"/>
    </row>
    <row r="109" spans="1:7">
      <c r="A109" s="145"/>
      <c r="B109" s="145"/>
      <c r="C109" s="145"/>
      <c r="D109" s="145"/>
      <c r="E109" s="145"/>
      <c r="F109" s="145"/>
      <c r="G109" s="145"/>
    </row>
    <row r="110" spans="1:7">
      <c r="A110" s="145"/>
      <c r="B110" s="145"/>
      <c r="C110" s="145"/>
      <c r="D110" s="145"/>
      <c r="E110" s="145"/>
      <c r="F110" s="145"/>
      <c r="G110" s="145"/>
    </row>
    <row r="111" spans="1:7">
      <c r="A111" s="145"/>
      <c r="B111" s="145"/>
      <c r="C111" s="145"/>
      <c r="D111" s="145"/>
      <c r="E111" s="145"/>
      <c r="F111" s="145"/>
      <c r="G111" s="145"/>
    </row>
    <row r="112" spans="1:7">
      <c r="A112" s="145"/>
      <c r="B112" s="145"/>
      <c r="C112" s="145"/>
      <c r="D112" s="145"/>
      <c r="E112" s="145"/>
      <c r="F112" s="145"/>
      <c r="G112" s="145"/>
    </row>
    <row r="113" spans="1:7">
      <c r="A113" s="145"/>
      <c r="B113" s="145"/>
      <c r="C113" s="145"/>
      <c r="D113" s="145"/>
      <c r="E113" s="145"/>
      <c r="F113" s="145"/>
      <c r="G113" s="145"/>
    </row>
    <row r="114" spans="1:7">
      <c r="A114" s="145"/>
      <c r="B114" s="145"/>
      <c r="C114" s="145"/>
      <c r="D114" s="145"/>
      <c r="E114" s="145"/>
      <c r="F114" s="145"/>
      <c r="G114" s="145"/>
    </row>
    <row r="115" spans="1:7">
      <c r="A115" s="145"/>
      <c r="B115" s="145"/>
      <c r="C115" s="145"/>
      <c r="D115" s="145"/>
      <c r="E115" s="145"/>
      <c r="F115" s="145"/>
      <c r="G115" s="145"/>
    </row>
    <row r="116" spans="1:7">
      <c r="A116" s="145"/>
      <c r="B116" s="145"/>
      <c r="C116" s="145"/>
      <c r="D116" s="145"/>
      <c r="E116" s="145"/>
      <c r="F116" s="145"/>
      <c r="G116" s="145"/>
    </row>
    <row r="117" spans="1:7">
      <c r="A117" s="145"/>
      <c r="B117" s="145"/>
      <c r="C117" s="145"/>
      <c r="D117" s="145"/>
      <c r="E117" s="145"/>
      <c r="F117" s="145"/>
      <c r="G117" s="145"/>
    </row>
    <row r="118" spans="1:7">
      <c r="A118" s="145"/>
      <c r="B118" s="145"/>
      <c r="C118" s="145"/>
      <c r="D118" s="145"/>
      <c r="E118" s="145"/>
      <c r="F118" s="145"/>
      <c r="G118" s="145"/>
    </row>
    <row r="119" spans="1:7">
      <c r="A119" s="145"/>
      <c r="B119" s="145"/>
      <c r="C119" s="145"/>
      <c r="D119" s="145"/>
      <c r="E119" s="145"/>
      <c r="F119" s="145"/>
      <c r="G119" s="145"/>
    </row>
    <row r="120" spans="1:7">
      <c r="A120" s="145"/>
      <c r="B120" s="145"/>
      <c r="C120" s="145"/>
      <c r="D120" s="145"/>
      <c r="E120" s="145"/>
      <c r="F120" s="145"/>
      <c r="G120" s="145"/>
    </row>
    <row r="121" spans="1:7">
      <c r="A121" s="145"/>
      <c r="B121" s="145"/>
      <c r="C121" s="145"/>
      <c r="D121" s="145"/>
      <c r="E121" s="145"/>
      <c r="F121" s="145"/>
      <c r="G121" s="145"/>
    </row>
    <row r="122" spans="1:7">
      <c r="A122" s="145"/>
      <c r="B122" s="145"/>
      <c r="C122" s="145"/>
      <c r="D122" s="145"/>
      <c r="E122" s="145"/>
      <c r="F122" s="145"/>
      <c r="G122" s="145"/>
    </row>
    <row r="123" spans="1:7">
      <c r="A123" s="145"/>
      <c r="B123" s="145"/>
      <c r="C123" s="145"/>
      <c r="D123" s="145"/>
      <c r="E123" s="145"/>
      <c r="F123" s="145"/>
      <c r="G123" s="145"/>
    </row>
    <row r="124" spans="1:7">
      <c r="A124" s="145"/>
      <c r="B124" s="145"/>
      <c r="C124" s="145"/>
      <c r="D124" s="145"/>
      <c r="E124" s="145"/>
      <c r="F124" s="145"/>
      <c r="G124" s="145"/>
    </row>
    <row r="125" spans="1:7">
      <c r="A125" s="145"/>
      <c r="B125" s="145"/>
      <c r="C125" s="145"/>
      <c r="D125" s="145"/>
      <c r="E125" s="145"/>
      <c r="F125" s="145"/>
      <c r="G125" s="145"/>
    </row>
    <row r="126" spans="1:7">
      <c r="A126" s="145"/>
      <c r="B126" s="145"/>
      <c r="C126" s="145"/>
      <c r="D126" s="145"/>
      <c r="E126" s="145"/>
      <c r="F126" s="145"/>
      <c r="G126" s="145"/>
    </row>
    <row r="127" spans="1:7">
      <c r="A127" s="145"/>
      <c r="B127" s="145"/>
      <c r="C127" s="145"/>
      <c r="D127" s="145"/>
      <c r="E127" s="145"/>
      <c r="F127" s="145"/>
      <c r="G127" s="145"/>
    </row>
    <row r="128" spans="1:7">
      <c r="A128" s="145"/>
      <c r="B128" s="145"/>
      <c r="C128" s="145"/>
      <c r="D128" s="145"/>
      <c r="E128" s="145"/>
      <c r="F128" s="145"/>
      <c r="G128" s="145"/>
    </row>
    <row r="129" spans="1:7">
      <c r="A129" s="145"/>
      <c r="B129" s="145"/>
      <c r="C129" s="145"/>
      <c r="D129" s="145"/>
      <c r="E129" s="145"/>
      <c r="F129" s="145"/>
      <c r="G129" s="145"/>
    </row>
    <row r="130" spans="1:7">
      <c r="A130" s="145"/>
      <c r="B130" s="145"/>
      <c r="C130" s="145"/>
      <c r="D130" s="145"/>
      <c r="E130" s="145"/>
      <c r="F130" s="145"/>
      <c r="G130" s="145"/>
    </row>
    <row r="131" spans="1:7">
      <c r="A131" s="145"/>
      <c r="B131" s="145"/>
      <c r="C131" s="145"/>
      <c r="D131" s="145"/>
      <c r="E131" s="145"/>
      <c r="F131" s="145"/>
      <c r="G131" s="145"/>
    </row>
    <row r="132" spans="1:7">
      <c r="A132" s="145"/>
      <c r="B132" s="145"/>
      <c r="C132" s="145"/>
      <c r="D132" s="145"/>
      <c r="E132" s="145"/>
      <c r="F132" s="145"/>
      <c r="G132" s="145"/>
    </row>
    <row r="133" spans="1:7">
      <c r="A133" s="145"/>
      <c r="B133" s="145"/>
      <c r="C133" s="145"/>
      <c r="D133" s="145"/>
      <c r="E133" s="145"/>
      <c r="F133" s="145"/>
      <c r="G133" s="145"/>
    </row>
    <row r="134" spans="1:7">
      <c r="A134" s="145"/>
      <c r="B134" s="145"/>
      <c r="C134" s="145"/>
      <c r="D134" s="145"/>
      <c r="E134" s="145"/>
      <c r="F134" s="145"/>
      <c r="G134" s="145"/>
    </row>
    <row r="135" spans="1:7">
      <c r="A135" s="145"/>
      <c r="B135" s="145"/>
      <c r="C135" s="145"/>
      <c r="D135" s="145"/>
      <c r="E135" s="145"/>
      <c r="F135" s="145"/>
      <c r="G135" s="145"/>
    </row>
    <row r="136" spans="1:7">
      <c r="A136" s="145"/>
      <c r="B136" s="145"/>
      <c r="C136" s="145"/>
      <c r="D136" s="145"/>
      <c r="E136" s="145"/>
      <c r="F136" s="145"/>
      <c r="G136" s="145"/>
    </row>
    <row r="137" spans="1:7">
      <c r="A137" s="145"/>
      <c r="B137" s="145"/>
      <c r="C137" s="145"/>
      <c r="D137" s="145"/>
      <c r="E137" s="145"/>
      <c r="F137" s="145"/>
      <c r="G137" s="145"/>
    </row>
    <row r="138" spans="1:7">
      <c r="A138" s="155"/>
      <c r="B138" s="155"/>
      <c r="C138" s="155"/>
      <c r="D138" s="155"/>
      <c r="E138" s="156"/>
      <c r="F138" s="156"/>
      <c r="G138" s="155"/>
    </row>
    <row r="139" spans="1:7">
      <c r="A139" s="155"/>
      <c r="B139" s="155"/>
      <c r="C139" s="155"/>
      <c r="D139" s="155"/>
      <c r="E139" s="156"/>
      <c r="F139" s="156"/>
      <c r="G139" s="155"/>
    </row>
    <row r="140" spans="1:7">
      <c r="A140" s="155"/>
      <c r="B140" s="155"/>
      <c r="C140" s="155"/>
      <c r="D140" s="155"/>
      <c r="E140" s="156"/>
      <c r="F140" s="156"/>
      <c r="G140" s="155"/>
    </row>
    <row r="141" spans="1:7">
      <c r="A141" s="155"/>
      <c r="B141" s="155"/>
      <c r="C141" s="155"/>
      <c r="D141" s="155"/>
      <c r="E141" s="156"/>
      <c r="F141" s="156"/>
      <c r="G141" s="155"/>
    </row>
    <row r="142" spans="1:7">
      <c r="A142" s="155"/>
      <c r="B142" s="155"/>
      <c r="C142" s="155"/>
      <c r="D142" s="155"/>
      <c r="E142" s="156"/>
      <c r="F142" s="156"/>
      <c r="G142" s="155"/>
    </row>
    <row r="143" spans="1:7">
      <c r="A143" s="155"/>
      <c r="B143" s="155"/>
      <c r="C143" s="155"/>
      <c r="D143" s="155"/>
      <c r="E143" s="156"/>
      <c r="F143" s="156"/>
      <c r="G143" s="155"/>
    </row>
    <row r="144" spans="1:7">
      <c r="A144" s="155"/>
      <c r="B144" s="155"/>
      <c r="C144" s="155"/>
      <c r="D144" s="155"/>
      <c r="E144" s="156"/>
      <c r="F144" s="156"/>
      <c r="G144" s="155"/>
    </row>
    <row r="145" spans="1:7">
      <c r="A145" s="155"/>
      <c r="B145" s="155"/>
      <c r="C145" s="155"/>
      <c r="D145" s="155"/>
      <c r="E145" s="156"/>
      <c r="F145" s="156"/>
      <c r="G145" s="155"/>
    </row>
    <row r="146" spans="1:7">
      <c r="A146" s="155"/>
      <c r="B146" s="155"/>
      <c r="C146" s="155"/>
      <c r="D146" s="155"/>
      <c r="E146" s="156"/>
      <c r="F146" s="156"/>
      <c r="G146" s="155"/>
    </row>
    <row r="147" spans="1:7">
      <c r="A147" s="155"/>
      <c r="B147" s="155"/>
      <c r="C147" s="155"/>
      <c r="D147" s="155"/>
      <c r="E147" s="156"/>
      <c r="F147" s="156"/>
      <c r="G147" s="155"/>
    </row>
    <row r="148" spans="1:7">
      <c r="A148" s="155"/>
      <c r="B148" s="155"/>
      <c r="C148" s="155"/>
      <c r="D148" s="155"/>
      <c r="E148" s="156"/>
      <c r="F148" s="156"/>
      <c r="G148" s="155"/>
    </row>
    <row r="149" spans="1:7">
      <c r="A149" s="155"/>
      <c r="B149" s="155"/>
      <c r="C149" s="155"/>
      <c r="D149" s="155"/>
      <c r="E149" s="156"/>
      <c r="F149" s="156"/>
      <c r="G149" s="155"/>
    </row>
    <row r="150" ht="18" spans="1:7">
      <c r="A150" s="155"/>
      <c r="B150" s="155"/>
      <c r="C150" s="155"/>
      <c r="D150" s="155"/>
      <c r="E150" s="156"/>
      <c r="F150" s="156"/>
      <c r="G150" s="122"/>
    </row>
    <row r="151" ht="18" spans="1:7">
      <c r="A151" s="122"/>
      <c r="B151" s="122"/>
      <c r="C151" s="122"/>
      <c r="D151" s="122"/>
      <c r="E151" s="157"/>
      <c r="F151" s="157"/>
      <c r="G151" s="122"/>
    </row>
    <row r="152" ht="18" spans="1:7">
      <c r="A152" s="122"/>
      <c r="B152" s="122"/>
      <c r="C152" s="122"/>
      <c r="D152" s="122"/>
      <c r="E152" s="157"/>
      <c r="F152" s="157"/>
      <c r="G152" s="122"/>
    </row>
    <row r="153" ht="16.5" spans="5:6">
      <c r="E153" s="157"/>
      <c r="F153" s="157"/>
    </row>
    <row r="154" ht="16.5" spans="5:6">
      <c r="E154" s="157"/>
      <c r="F154" s="157"/>
    </row>
    <row r="155" ht="16.5" spans="5:6">
      <c r="E155" s="157"/>
      <c r="F155" s="157"/>
    </row>
    <row r="156" ht="16.5" spans="5:6">
      <c r="E156" s="157"/>
      <c r="F156" s="157"/>
    </row>
    <row r="157" ht="16.5" spans="5:6">
      <c r="E157" s="157"/>
      <c r="F157" s="157"/>
    </row>
    <row r="158" ht="16.5" spans="5:6">
      <c r="E158" s="157"/>
      <c r="F158" s="157"/>
    </row>
    <row r="159" ht="16.5" spans="5:6">
      <c r="E159" s="157"/>
      <c r="F159" s="157"/>
    </row>
    <row r="160" ht="16.5" spans="5:6">
      <c r="E160" s="157"/>
      <c r="F160" s="157"/>
    </row>
    <row r="161" ht="16.5" spans="5:6">
      <c r="E161" s="157"/>
      <c r="F161" s="157"/>
    </row>
    <row r="162" ht="16.5" spans="5:6">
      <c r="E162" s="157"/>
      <c r="F162" s="157"/>
    </row>
    <row r="163" ht="16.5" spans="5:6">
      <c r="E163" s="157"/>
      <c r="F163" s="157"/>
    </row>
    <row r="164" ht="16.5" spans="5:6">
      <c r="E164" s="157"/>
      <c r="F164" s="157"/>
    </row>
    <row r="165" ht="16.5" spans="5:6">
      <c r="E165" s="157"/>
      <c r="F165" s="157"/>
    </row>
    <row r="166" ht="16.5" spans="5:6">
      <c r="E166" s="157"/>
      <c r="F166" s="157"/>
    </row>
    <row r="167" ht="16.5" spans="5:6">
      <c r="E167" s="157"/>
      <c r="F167" s="157"/>
    </row>
    <row r="168" ht="16.5" spans="5:6">
      <c r="E168" s="157"/>
      <c r="F168" s="157"/>
    </row>
    <row r="169" ht="16.5" spans="5:6">
      <c r="E169" s="157"/>
      <c r="F169" s="157"/>
    </row>
    <row r="170" ht="16.5" spans="5:6">
      <c r="E170" s="157"/>
      <c r="F170" s="157"/>
    </row>
    <row r="171" ht="16.5" spans="5:6">
      <c r="E171" s="157"/>
      <c r="F171" s="157"/>
    </row>
    <row r="172" ht="16.5" spans="5:6">
      <c r="E172" s="157"/>
      <c r="F172" s="157"/>
    </row>
    <row r="173" ht="16.5" spans="5:6">
      <c r="E173" s="157"/>
      <c r="F173" s="157"/>
    </row>
    <row r="174" ht="16.5" spans="5:6">
      <c r="E174" s="157"/>
      <c r="F174" s="157"/>
    </row>
    <row r="175" ht="16.5" spans="5:6">
      <c r="E175" s="157"/>
      <c r="F175" s="157"/>
    </row>
    <row r="176" ht="16.5" spans="5:6">
      <c r="E176" s="157"/>
      <c r="F176" s="157"/>
    </row>
    <row r="177" ht="16.5" spans="5:6">
      <c r="E177" s="157"/>
      <c r="F177" s="157"/>
    </row>
    <row r="178" ht="16.5" spans="5:6">
      <c r="E178" s="157"/>
      <c r="F178" s="157"/>
    </row>
    <row r="179" ht="16.5" spans="5:6">
      <c r="E179" s="157"/>
      <c r="F179" s="157"/>
    </row>
    <row r="180" ht="16.5" spans="5:6">
      <c r="E180" s="157"/>
      <c r="F180" s="157"/>
    </row>
    <row r="181" ht="16.5" spans="5:6">
      <c r="E181" s="157"/>
      <c r="F181" s="157"/>
    </row>
    <row r="182" ht="16.5" spans="5:6">
      <c r="E182" s="157"/>
      <c r="F182" s="157"/>
    </row>
    <row r="183" ht="16.5" spans="5:6">
      <c r="E183" s="157"/>
      <c r="F183" s="157"/>
    </row>
    <row r="184" ht="16.5" spans="5:6">
      <c r="E184" s="157"/>
      <c r="F184" s="157"/>
    </row>
    <row r="185" ht="16.5" spans="5:6">
      <c r="E185" s="157"/>
      <c r="F185" s="157"/>
    </row>
    <row r="186" ht="16.5" spans="5:6">
      <c r="E186" s="157"/>
      <c r="F186" s="157"/>
    </row>
    <row r="187" ht="16.5" spans="5:6">
      <c r="E187" s="157"/>
      <c r="F187" s="157"/>
    </row>
    <row r="188" ht="16.5" spans="5:6">
      <c r="E188" s="157"/>
      <c r="F188" s="157"/>
    </row>
    <row r="189" ht="16.5" spans="5:6">
      <c r="E189" s="157"/>
      <c r="F189" s="157"/>
    </row>
    <row r="190" ht="16.5" spans="5:6">
      <c r="E190" s="157"/>
      <c r="F190" s="157"/>
    </row>
    <row r="191" ht="16.5" spans="5:6">
      <c r="E191" s="157"/>
      <c r="F191" s="157"/>
    </row>
    <row r="192" ht="16.5" spans="5:6">
      <c r="E192" s="157"/>
      <c r="F192" s="157"/>
    </row>
    <row r="193" ht="16.5" spans="5:6">
      <c r="E193" s="157"/>
      <c r="F193" s="157"/>
    </row>
    <row r="194" ht="16.5" spans="5:6">
      <c r="E194" s="157"/>
      <c r="F194" s="157"/>
    </row>
    <row r="195" ht="16.5" spans="5:6">
      <c r="E195" s="157"/>
      <c r="F195" s="157"/>
    </row>
    <row r="196" ht="16.5" spans="5:6">
      <c r="E196" s="157"/>
      <c r="F196" s="157"/>
    </row>
    <row r="197" ht="16.5" spans="5:6">
      <c r="E197" s="157"/>
      <c r="F197" s="157"/>
    </row>
    <row r="198" ht="16.5" spans="5:6">
      <c r="E198" s="157"/>
      <c r="F198" s="157"/>
    </row>
  </sheetData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6"/>
  <sheetViews>
    <sheetView workbookViewId="0">
      <selection activeCell="J22" sqref="J22"/>
    </sheetView>
  </sheetViews>
  <sheetFormatPr defaultColWidth="8.56666666666667" defaultRowHeight="14.25" outlineLevelCol="7"/>
  <cols>
    <col min="1" max="1" width="1.70833333333333" style="88" customWidth="1"/>
    <col min="2" max="2" width="36.1416666666667" style="88" customWidth="1"/>
    <col min="3" max="4" width="10.7083333333333" style="88" customWidth="1"/>
    <col min="5" max="5" width="13.8583333333333" style="88" customWidth="1"/>
    <col min="6" max="6" width="12.7083333333333" style="88" customWidth="1"/>
    <col min="7" max="16384" width="8.56666666666667" style="88"/>
  </cols>
  <sheetData>
    <row r="1" ht="21" customHeight="1" spans="1:6">
      <c r="A1" s="89" t="s">
        <v>729</v>
      </c>
      <c r="B1" s="90"/>
      <c r="C1" s="91"/>
      <c r="D1" s="91"/>
      <c r="E1" s="91"/>
      <c r="F1" s="91"/>
    </row>
    <row r="2" ht="16.5" customHeight="1" spans="1:6">
      <c r="A2" s="89"/>
      <c r="B2" s="90"/>
      <c r="C2" s="91"/>
      <c r="D2" s="91"/>
      <c r="E2" s="91"/>
      <c r="F2" s="91"/>
    </row>
    <row r="3" ht="16.35" customHeight="1" spans="1:6">
      <c r="A3" s="92"/>
      <c r="B3" s="93"/>
      <c r="C3" s="94"/>
      <c r="D3" s="94"/>
      <c r="E3" s="93"/>
      <c r="F3" s="115" t="s">
        <v>696</v>
      </c>
    </row>
    <row r="4" ht="17.25" customHeight="1" spans="1:6">
      <c r="A4" s="95"/>
      <c r="B4" s="95"/>
      <c r="C4" s="96" t="s">
        <v>33</v>
      </c>
      <c r="D4" s="96" t="s">
        <v>34</v>
      </c>
      <c r="E4" s="116" t="s">
        <v>67</v>
      </c>
      <c r="F4" s="116"/>
    </row>
    <row r="5" ht="17.25" customHeight="1" spans="1:6">
      <c r="A5" s="97"/>
      <c r="B5" s="97"/>
      <c r="C5" s="98" t="s">
        <v>161</v>
      </c>
      <c r="D5" s="98" t="s">
        <v>161</v>
      </c>
      <c r="E5" s="96" t="s">
        <v>33</v>
      </c>
      <c r="F5" s="117" t="s">
        <v>34</v>
      </c>
    </row>
    <row r="6" ht="17.25" customHeight="1" spans="1:6">
      <c r="A6" s="97"/>
      <c r="B6" s="97"/>
      <c r="C6" s="99"/>
      <c r="D6" s="99"/>
      <c r="E6" s="118" t="s">
        <v>161</v>
      </c>
      <c r="F6" s="118" t="s">
        <v>161</v>
      </c>
    </row>
    <row r="7" ht="9" customHeight="1" spans="1:6">
      <c r="A7" s="97"/>
      <c r="B7" s="97"/>
      <c r="C7" s="100"/>
      <c r="D7" s="100"/>
      <c r="E7" s="100"/>
      <c r="F7" s="119"/>
    </row>
    <row r="8" ht="15" customHeight="1" spans="1:6">
      <c r="A8" s="101" t="s">
        <v>37</v>
      </c>
      <c r="B8" s="102"/>
      <c r="C8" s="103">
        <v>3310433</v>
      </c>
      <c r="D8" s="103">
        <v>3717032</v>
      </c>
      <c r="E8" s="120">
        <v>260.480448817566</v>
      </c>
      <c r="F8" s="120">
        <v>207.847590929043</v>
      </c>
    </row>
    <row r="9" ht="16.35" customHeight="1" spans="1:6">
      <c r="A9" s="104" t="s">
        <v>700</v>
      </c>
      <c r="B9" s="105"/>
      <c r="C9" s="106"/>
      <c r="D9" s="106"/>
      <c r="E9" s="121"/>
      <c r="F9" s="121"/>
    </row>
    <row r="10" ht="16.35" customHeight="1" spans="1:6">
      <c r="A10" s="107"/>
      <c r="B10" s="105" t="s">
        <v>701</v>
      </c>
      <c r="C10" s="106">
        <v>2889041</v>
      </c>
      <c r="D10" s="106">
        <v>3175069</v>
      </c>
      <c r="E10" s="121">
        <v>254.314974617279</v>
      </c>
      <c r="F10" s="121">
        <v>196.325788609642</v>
      </c>
    </row>
    <row r="11" ht="16.35" customHeight="1" spans="1:6">
      <c r="A11" s="107"/>
      <c r="B11" s="105" t="s">
        <v>685</v>
      </c>
      <c r="C11" s="106">
        <v>8985</v>
      </c>
      <c r="D11" s="106">
        <v>62061</v>
      </c>
      <c r="E11" s="121">
        <v>2428.37837837838</v>
      </c>
      <c r="F11" s="121">
        <v>2346.35160680529</v>
      </c>
    </row>
    <row r="12" ht="16.35" customHeight="1" spans="1:6">
      <c r="A12" s="107"/>
      <c r="B12" s="105" t="s">
        <v>687</v>
      </c>
      <c r="C12" s="106">
        <v>412407</v>
      </c>
      <c r="D12" s="106">
        <v>479902</v>
      </c>
      <c r="E12" s="121">
        <v>306.585833655476</v>
      </c>
      <c r="F12" s="121">
        <v>284.884390490042</v>
      </c>
    </row>
    <row r="13" ht="16.35" customHeight="1" spans="1:4">
      <c r="A13" s="108" t="s">
        <v>446</v>
      </c>
      <c r="B13" s="109"/>
      <c r="C13" s="110"/>
      <c r="D13" s="110"/>
    </row>
    <row r="14" ht="16.35" customHeight="1" spans="1:8">
      <c r="A14" s="107"/>
      <c r="B14" s="111" t="s">
        <v>702</v>
      </c>
      <c r="C14" s="103">
        <v>2663563</v>
      </c>
      <c r="D14" s="103">
        <v>2926012</v>
      </c>
      <c r="E14" s="120">
        <v>289.973795741781</v>
      </c>
      <c r="F14" s="120">
        <v>227.674562101756</v>
      </c>
      <c r="G14" s="110"/>
      <c r="H14" s="110"/>
    </row>
    <row r="15" ht="15" customHeight="1" spans="1:6">
      <c r="A15" s="107"/>
      <c r="B15" s="112" t="s">
        <v>703</v>
      </c>
      <c r="C15" s="106">
        <v>565421</v>
      </c>
      <c r="D15" s="106">
        <v>620632</v>
      </c>
      <c r="E15" s="121">
        <v>1572.18607496385</v>
      </c>
      <c r="F15" s="121">
        <v>1327.49828884326</v>
      </c>
    </row>
    <row r="16" ht="15" customHeight="1" spans="1:6">
      <c r="A16" s="107"/>
      <c r="B16" s="112" t="s">
        <v>452</v>
      </c>
      <c r="C16" s="106">
        <v>982657</v>
      </c>
      <c r="D16" s="106">
        <v>1010222</v>
      </c>
      <c r="E16" s="121">
        <v>257.529942081401</v>
      </c>
      <c r="F16" s="121">
        <v>212.261835724431</v>
      </c>
    </row>
    <row r="17" ht="15" customHeight="1" spans="1:6">
      <c r="A17" s="107"/>
      <c r="B17" s="112" t="s">
        <v>450</v>
      </c>
      <c r="C17" s="106">
        <v>173357</v>
      </c>
      <c r="D17" s="106">
        <v>175078</v>
      </c>
      <c r="E17" s="121">
        <v>254.424174824251</v>
      </c>
      <c r="F17" s="121">
        <v>223.479104439509</v>
      </c>
    </row>
    <row r="18" ht="15" customHeight="1" spans="1:6">
      <c r="A18" s="107"/>
      <c r="B18" s="112" t="s">
        <v>451</v>
      </c>
      <c r="C18" s="106">
        <v>252612</v>
      </c>
      <c r="D18" s="106">
        <v>275923</v>
      </c>
      <c r="E18" s="121">
        <v>600.256629597947</v>
      </c>
      <c r="F18" s="121">
        <v>461.070449836241</v>
      </c>
    </row>
    <row r="19" ht="15" customHeight="1" spans="1:6">
      <c r="A19" s="107"/>
      <c r="B19" s="112" t="s">
        <v>704</v>
      </c>
      <c r="C19" s="106">
        <v>101480</v>
      </c>
      <c r="D19" s="106">
        <v>136709</v>
      </c>
      <c r="E19" s="121">
        <v>186.465281223012</v>
      </c>
      <c r="F19" s="121">
        <v>145.146357777613</v>
      </c>
    </row>
    <row r="20" ht="15" customHeight="1" spans="1:6">
      <c r="A20" s="107"/>
      <c r="B20" s="112" t="s">
        <v>453</v>
      </c>
      <c r="C20" s="106">
        <v>85263</v>
      </c>
      <c r="D20" s="106">
        <v>137948</v>
      </c>
      <c r="E20" s="121">
        <v>139.972748465049</v>
      </c>
      <c r="F20" s="121">
        <v>115.635059012876</v>
      </c>
    </row>
    <row r="21" ht="15" customHeight="1" spans="1:6">
      <c r="A21" s="107"/>
      <c r="B21" s="112" t="s">
        <v>447</v>
      </c>
      <c r="C21" s="106">
        <v>74052</v>
      </c>
      <c r="D21" s="106">
        <v>99188</v>
      </c>
      <c r="E21" s="121">
        <v>136.255243983219</v>
      </c>
      <c r="F21" s="121">
        <v>109.228261827152</v>
      </c>
    </row>
    <row r="22" ht="15" customHeight="1" spans="1:6">
      <c r="A22" s="107"/>
      <c r="B22" s="112" t="s">
        <v>705</v>
      </c>
      <c r="C22" s="106">
        <v>92006</v>
      </c>
      <c r="D22" s="106">
        <v>112240</v>
      </c>
      <c r="E22" s="121">
        <v>133.166403728416</v>
      </c>
      <c r="F22" s="121">
        <v>116.982469305651</v>
      </c>
    </row>
    <row r="23" ht="15" customHeight="1" spans="1:6">
      <c r="A23" s="107"/>
      <c r="B23" s="112" t="s">
        <v>706</v>
      </c>
      <c r="C23" s="106">
        <v>42436</v>
      </c>
      <c r="D23" s="106">
        <v>43288</v>
      </c>
      <c r="E23" s="121">
        <v>263.561269486367</v>
      </c>
      <c r="F23" s="121">
        <v>176.196678606317</v>
      </c>
    </row>
    <row r="24" ht="15" customHeight="1" spans="1:6">
      <c r="A24" s="107"/>
      <c r="B24" s="112" t="s">
        <v>707</v>
      </c>
      <c r="C24" s="106">
        <v>42695</v>
      </c>
      <c r="D24" s="106">
        <v>23380</v>
      </c>
      <c r="E24" s="121">
        <v>113.78354609173</v>
      </c>
      <c r="F24" s="121">
        <v>109.925243311862</v>
      </c>
    </row>
    <row r="25" ht="15" customHeight="1" spans="1:6">
      <c r="A25" s="107"/>
      <c r="B25" s="112" t="s">
        <v>708</v>
      </c>
      <c r="C25" s="106">
        <v>26195</v>
      </c>
      <c r="D25" s="106">
        <v>34704</v>
      </c>
      <c r="E25" s="121">
        <v>196.408487665892</v>
      </c>
      <c r="F25" s="121">
        <v>208.934376881397</v>
      </c>
    </row>
    <row r="26" ht="15" customHeight="1" spans="1:6">
      <c r="A26" s="107"/>
      <c r="B26" s="112" t="s">
        <v>730</v>
      </c>
      <c r="C26" s="106">
        <v>96776</v>
      </c>
      <c r="D26" s="106">
        <v>114193</v>
      </c>
      <c r="E26" s="121">
        <v>230</v>
      </c>
      <c r="F26" s="121">
        <v>1493</v>
      </c>
    </row>
    <row r="27" ht="15" customHeight="1" spans="1:6">
      <c r="A27" s="107"/>
      <c r="B27" s="112" t="s">
        <v>709</v>
      </c>
      <c r="C27" s="106">
        <v>128613</v>
      </c>
      <c r="D27" s="106">
        <v>142507</v>
      </c>
      <c r="E27" s="121">
        <v>299.148698625358</v>
      </c>
      <c r="F27" s="121">
        <v>167.401238120969</v>
      </c>
    </row>
    <row r="28" ht="15" customHeight="1" spans="1:8">
      <c r="A28" s="107"/>
      <c r="B28" s="111" t="s">
        <v>710</v>
      </c>
      <c r="C28" s="103">
        <v>209426</v>
      </c>
      <c r="D28" s="103">
        <v>220956</v>
      </c>
      <c r="E28" s="120">
        <v>162.82537707977</v>
      </c>
      <c r="F28" s="120">
        <v>123.279325120514</v>
      </c>
      <c r="G28" s="110"/>
      <c r="H28" s="110"/>
    </row>
    <row r="29" ht="16.35" customHeight="1" spans="1:6">
      <c r="A29" s="107"/>
      <c r="B29" s="112" t="s">
        <v>460</v>
      </c>
      <c r="C29" s="106">
        <v>175081</v>
      </c>
      <c r="D29" s="106">
        <v>168207</v>
      </c>
      <c r="E29" s="121">
        <v>161.30253726668</v>
      </c>
      <c r="F29" s="121">
        <v>118.820462829533</v>
      </c>
    </row>
    <row r="30" ht="16.35" customHeight="1" spans="1:6">
      <c r="A30" s="107"/>
      <c r="B30" s="112" t="s">
        <v>711</v>
      </c>
      <c r="C30" s="106">
        <v>23104</v>
      </c>
      <c r="D30" s="106">
        <v>37016</v>
      </c>
      <c r="E30" s="121">
        <v>164.640490272928</v>
      </c>
      <c r="F30" s="121">
        <v>133.415029735087</v>
      </c>
    </row>
    <row r="31" ht="16.35" customHeight="1" spans="1:6">
      <c r="A31" s="107"/>
      <c r="B31" s="112" t="s">
        <v>709</v>
      </c>
      <c r="C31" s="106">
        <v>11241</v>
      </c>
      <c r="D31" s="106">
        <v>15733</v>
      </c>
      <c r="E31" s="121">
        <v>185.955334987593</v>
      </c>
      <c r="F31" s="121">
        <v>158.550841479391</v>
      </c>
    </row>
    <row r="32" ht="16.35" customHeight="1" spans="1:8">
      <c r="A32" s="107"/>
      <c r="B32" s="111" t="s">
        <v>713</v>
      </c>
      <c r="C32" s="103">
        <v>320612</v>
      </c>
      <c r="D32" s="103">
        <v>443336</v>
      </c>
      <c r="E32" s="120">
        <v>194.070361492458</v>
      </c>
      <c r="F32" s="120">
        <v>179.630072324305</v>
      </c>
      <c r="G32" s="110"/>
      <c r="H32" s="110"/>
    </row>
    <row r="33" ht="16.35" customHeight="1" spans="1:6">
      <c r="A33" s="107"/>
      <c r="B33" s="112" t="s">
        <v>714</v>
      </c>
      <c r="C33" s="106">
        <v>26325</v>
      </c>
      <c r="D33" s="106">
        <v>37317</v>
      </c>
      <c r="E33" s="121">
        <v>327.384653650044</v>
      </c>
      <c r="F33" s="121">
        <v>168.641540130152</v>
      </c>
    </row>
    <row r="34" ht="15" customHeight="1" spans="1:6">
      <c r="A34" s="107"/>
      <c r="B34" s="112" t="s">
        <v>715</v>
      </c>
      <c r="C34" s="106">
        <v>57701</v>
      </c>
      <c r="D34" s="106">
        <v>66306</v>
      </c>
      <c r="E34" s="121">
        <v>181.930256022197</v>
      </c>
      <c r="F34" s="121">
        <v>148.611515789946</v>
      </c>
    </row>
    <row r="35" ht="15" customHeight="1" spans="1:6">
      <c r="A35" s="107"/>
      <c r="B35" s="112" t="s">
        <v>716</v>
      </c>
      <c r="C35" s="106">
        <v>48725</v>
      </c>
      <c r="D35" s="106">
        <v>60371</v>
      </c>
      <c r="E35" s="121">
        <v>189.142502232056</v>
      </c>
      <c r="F35" s="121">
        <v>151.857627971324</v>
      </c>
    </row>
    <row r="36" ht="15" customHeight="1" spans="1:6">
      <c r="A36" s="107"/>
      <c r="B36" s="112" t="s">
        <v>454</v>
      </c>
      <c r="C36" s="106">
        <v>43190</v>
      </c>
      <c r="D36" s="106">
        <v>58061</v>
      </c>
      <c r="E36" s="121">
        <v>149.317199654278</v>
      </c>
      <c r="F36" s="121">
        <v>148.573402594744</v>
      </c>
    </row>
    <row r="37" ht="15" customHeight="1" spans="1:6">
      <c r="A37" s="107"/>
      <c r="B37" s="112" t="s">
        <v>717</v>
      </c>
      <c r="C37" s="106">
        <v>29182</v>
      </c>
      <c r="D37" s="106">
        <v>24223</v>
      </c>
      <c r="E37" s="121">
        <v>246.782241014799</v>
      </c>
      <c r="F37" s="121">
        <v>190.627213346974</v>
      </c>
    </row>
    <row r="38" ht="15" customHeight="1" spans="1:6">
      <c r="A38" s="107"/>
      <c r="B38" s="112" t="s">
        <v>455</v>
      </c>
      <c r="C38" s="106">
        <v>20441</v>
      </c>
      <c r="D38" s="106">
        <v>17761</v>
      </c>
      <c r="E38" s="121">
        <v>193.277231467474</v>
      </c>
      <c r="F38" s="121">
        <v>149.35250588631</v>
      </c>
    </row>
    <row r="39" ht="15" customHeight="1" spans="1:6">
      <c r="A39" s="107"/>
      <c r="B39" s="112" t="s">
        <v>718</v>
      </c>
      <c r="C39" s="106">
        <v>16665</v>
      </c>
      <c r="D39" s="106">
        <v>15631</v>
      </c>
      <c r="E39" s="121">
        <v>228.03776683087</v>
      </c>
      <c r="F39" s="121">
        <v>168.111421811142</v>
      </c>
    </row>
    <row r="40" ht="15" customHeight="1" spans="1:6">
      <c r="A40" s="107"/>
      <c r="B40" s="112" t="s">
        <v>457</v>
      </c>
      <c r="C40" s="106">
        <v>4901</v>
      </c>
      <c r="D40" s="106">
        <v>7035</v>
      </c>
      <c r="E40" s="121">
        <v>181.92279138827</v>
      </c>
      <c r="F40" s="121">
        <v>144.723307961325</v>
      </c>
    </row>
    <row r="41" ht="15" customHeight="1" spans="1:6">
      <c r="A41" s="107"/>
      <c r="B41" s="112" t="s">
        <v>459</v>
      </c>
      <c r="C41" s="106">
        <v>6673</v>
      </c>
      <c r="D41" s="106">
        <v>7684</v>
      </c>
      <c r="E41" s="121">
        <v>154.861916918078</v>
      </c>
      <c r="F41" s="121">
        <v>134.80701754386</v>
      </c>
    </row>
    <row r="42" ht="15" customHeight="1" spans="1:6">
      <c r="A42" s="107"/>
      <c r="B42" s="112" t="s">
        <v>719</v>
      </c>
      <c r="C42" s="106">
        <v>6012</v>
      </c>
      <c r="D42" s="106">
        <v>8166</v>
      </c>
      <c r="E42" s="121">
        <v>158.627968337731</v>
      </c>
      <c r="F42" s="121">
        <v>145.899589065571</v>
      </c>
    </row>
    <row r="43" ht="15" customHeight="1" spans="1:6">
      <c r="A43" s="107"/>
      <c r="B43" s="112" t="s">
        <v>720</v>
      </c>
      <c r="C43" s="106">
        <v>7858</v>
      </c>
      <c r="D43" s="106">
        <v>7187</v>
      </c>
      <c r="E43" s="121">
        <v>167.084839464172</v>
      </c>
      <c r="F43" s="121">
        <v>145.810509231081</v>
      </c>
    </row>
    <row r="44" ht="15" customHeight="1" spans="1:6">
      <c r="A44" s="107"/>
      <c r="B44" s="112" t="s">
        <v>721</v>
      </c>
      <c r="C44" s="106">
        <v>7444</v>
      </c>
      <c r="D44" s="106">
        <v>4924</v>
      </c>
      <c r="E44" s="121">
        <v>216.20679639849</v>
      </c>
      <c r="F44" s="121">
        <v>139.886363636364</v>
      </c>
    </row>
    <row r="45" ht="15" customHeight="1" spans="1:6">
      <c r="A45" s="107"/>
      <c r="B45" s="112" t="s">
        <v>722</v>
      </c>
      <c r="C45" s="106">
        <v>3794</v>
      </c>
      <c r="D45" s="106">
        <v>12179</v>
      </c>
      <c r="E45" s="121">
        <v>1567</v>
      </c>
      <c r="F45" s="121">
        <v>1418</v>
      </c>
    </row>
    <row r="46" ht="15" customHeight="1" spans="1:6">
      <c r="A46" s="107"/>
      <c r="B46" s="112" t="s">
        <v>723</v>
      </c>
      <c r="C46" s="106">
        <v>41701</v>
      </c>
      <c r="D46" s="106">
        <v>116491</v>
      </c>
      <c r="E46" s="121">
        <v>211.766199471867</v>
      </c>
      <c r="F46" s="121">
        <v>341.265563204922</v>
      </c>
    </row>
    <row r="47" ht="15" customHeight="1" spans="1:8">
      <c r="A47" s="107"/>
      <c r="B47" s="111" t="s">
        <v>724</v>
      </c>
      <c r="C47" s="103">
        <v>108821</v>
      </c>
      <c r="D47" s="103">
        <v>116990</v>
      </c>
      <c r="E47" s="120">
        <v>199.554390082887</v>
      </c>
      <c r="F47" s="120">
        <v>162.308023141276</v>
      </c>
      <c r="G47" s="110"/>
      <c r="H47" s="110"/>
    </row>
    <row r="48" ht="15" customHeight="1" spans="1:6">
      <c r="A48" s="107"/>
      <c r="B48" s="112" t="s">
        <v>725</v>
      </c>
      <c r="C48" s="106">
        <v>98337</v>
      </c>
      <c r="D48" s="106">
        <v>106951</v>
      </c>
      <c r="E48" s="121">
        <v>195.13245361643</v>
      </c>
      <c r="F48" s="121">
        <v>162.140323216397</v>
      </c>
    </row>
    <row r="49" ht="15" customHeight="1" spans="1:6">
      <c r="A49" s="107"/>
      <c r="B49" s="112" t="s">
        <v>726</v>
      </c>
      <c r="C49" s="106">
        <v>10264</v>
      </c>
      <c r="D49" s="106">
        <v>9771</v>
      </c>
      <c r="E49" s="121">
        <v>256.151734464687</v>
      </c>
      <c r="F49" s="121">
        <v>168.320413436693</v>
      </c>
    </row>
    <row r="50" ht="15" customHeight="1" spans="1:6">
      <c r="A50" s="107"/>
      <c r="B50" s="112" t="s">
        <v>727</v>
      </c>
      <c r="C50" s="106">
        <v>220</v>
      </c>
      <c r="D50" s="106">
        <v>268</v>
      </c>
      <c r="E50" s="121">
        <v>169.230769230769</v>
      </c>
      <c r="F50" s="121">
        <v>85.8974358974359</v>
      </c>
    </row>
    <row r="51" ht="16.35" customHeight="1" spans="1:6">
      <c r="A51" s="109"/>
      <c r="B51" s="111" t="s">
        <v>728</v>
      </c>
      <c r="C51" s="103">
        <v>8011</v>
      </c>
      <c r="D51" s="103">
        <v>9738</v>
      </c>
      <c r="E51" s="120">
        <v>200.9784244857</v>
      </c>
      <c r="F51" s="120">
        <v>192.602848101266</v>
      </c>
    </row>
    <row r="52" ht="15.6" customHeight="1" spans="1:1">
      <c r="A52" s="109"/>
    </row>
    <row r="53" ht="15.6" customHeight="1" spans="1:6">
      <c r="A53" s="109"/>
      <c r="B53" s="113"/>
      <c r="C53" s="113"/>
      <c r="D53" s="113"/>
      <c r="E53" s="114"/>
      <c r="F53" s="114"/>
    </row>
    <row r="54" ht="15.6" customHeight="1" spans="1:1">
      <c r="A54" s="109"/>
    </row>
    <row r="55" ht="16.35" customHeight="1" spans="1:6">
      <c r="A55" s="109"/>
      <c r="B55" s="113"/>
      <c r="C55" s="113"/>
      <c r="D55" s="113"/>
      <c r="E55" s="114"/>
      <c r="F55" s="114"/>
    </row>
    <row r="56" spans="1:6">
      <c r="A56" s="113"/>
      <c r="B56" s="113"/>
      <c r="C56" s="113"/>
      <c r="D56" s="113"/>
      <c r="E56" s="114"/>
      <c r="F56" s="114"/>
    </row>
    <row r="57" spans="1:6">
      <c r="A57" s="113"/>
      <c r="B57" s="113"/>
      <c r="C57" s="113"/>
      <c r="D57" s="113"/>
      <c r="E57" s="114"/>
      <c r="F57" s="114"/>
    </row>
    <row r="58" spans="1:6">
      <c r="A58" s="113"/>
      <c r="B58" s="113"/>
      <c r="C58" s="113"/>
      <c r="D58" s="114"/>
      <c r="E58" s="114"/>
      <c r="F58" s="114"/>
    </row>
    <row r="59" spans="1:6">
      <c r="A59" s="113"/>
      <c r="B59" s="113"/>
      <c r="C59" s="113"/>
      <c r="D59" s="114"/>
      <c r="E59" s="114"/>
      <c r="F59" s="114"/>
    </row>
    <row r="60" spans="1:6">
      <c r="A60" s="113"/>
      <c r="B60" s="113"/>
      <c r="C60" s="113"/>
      <c r="D60" s="114"/>
      <c r="E60" s="114"/>
      <c r="F60" s="114"/>
    </row>
    <row r="61" spans="1:6">
      <c r="A61" s="113"/>
      <c r="B61" s="113"/>
      <c r="C61" s="113"/>
      <c r="D61" s="114"/>
      <c r="E61" s="114"/>
      <c r="F61" s="114"/>
    </row>
    <row r="62" spans="1:6">
      <c r="A62" s="113"/>
      <c r="B62" s="113"/>
      <c r="C62" s="113"/>
      <c r="D62" s="114"/>
      <c r="E62" s="114"/>
      <c r="F62" s="114"/>
    </row>
    <row r="63" spans="1:6">
      <c r="A63" s="113"/>
      <c r="B63" s="113"/>
      <c r="C63" s="113"/>
      <c r="D63" s="114"/>
      <c r="E63" s="114"/>
      <c r="F63" s="114"/>
    </row>
    <row r="64" spans="1:6">
      <c r="A64" s="113"/>
      <c r="B64" s="113"/>
      <c r="C64" s="113"/>
      <c r="D64" s="114"/>
      <c r="E64" s="114"/>
      <c r="F64" s="114"/>
    </row>
    <row r="65" spans="1:6">
      <c r="A65" s="113"/>
      <c r="B65" s="113"/>
      <c r="C65" s="113"/>
      <c r="D65" s="114"/>
      <c r="E65" s="114"/>
      <c r="F65" s="114"/>
    </row>
    <row r="66" spans="1:6">
      <c r="A66" s="113"/>
      <c r="B66" s="113"/>
      <c r="C66" s="113"/>
      <c r="D66" s="114"/>
      <c r="E66" s="114"/>
      <c r="F66" s="114"/>
    </row>
    <row r="67" spans="1:6">
      <c r="A67" s="113"/>
      <c r="B67" s="113"/>
      <c r="C67" s="113"/>
      <c r="D67" s="114"/>
      <c r="E67" s="114"/>
      <c r="F67" s="114"/>
    </row>
    <row r="68" spans="1:6">
      <c r="A68" s="113"/>
      <c r="B68" s="113"/>
      <c r="C68" s="113"/>
      <c r="D68" s="114"/>
      <c r="E68" s="114"/>
      <c r="F68" s="114"/>
    </row>
    <row r="69" spans="1:6">
      <c r="A69" s="113"/>
      <c r="B69" s="113"/>
      <c r="C69" s="113"/>
      <c r="D69" s="114"/>
      <c r="E69" s="114"/>
      <c r="F69" s="114"/>
    </row>
    <row r="70" spans="1:6">
      <c r="A70" s="113"/>
      <c r="B70" s="113"/>
      <c r="C70" s="113"/>
      <c r="D70" s="114"/>
      <c r="E70" s="114"/>
      <c r="F70" s="114"/>
    </row>
    <row r="71" spans="1:6">
      <c r="A71" s="113"/>
      <c r="B71" s="113"/>
      <c r="C71" s="113"/>
      <c r="D71" s="114"/>
      <c r="E71" s="114"/>
      <c r="F71" s="114"/>
    </row>
    <row r="72" spans="1:6">
      <c r="A72" s="113"/>
      <c r="B72" s="113"/>
      <c r="C72" s="113"/>
      <c r="D72" s="114"/>
      <c r="E72" s="114"/>
      <c r="F72" s="114"/>
    </row>
    <row r="73" spans="1:6">
      <c r="A73" s="113"/>
      <c r="B73" s="113"/>
      <c r="C73" s="113"/>
      <c r="D73" s="114"/>
      <c r="E73" s="114"/>
      <c r="F73" s="114"/>
    </row>
    <row r="74" spans="1:6">
      <c r="A74" s="113"/>
      <c r="B74" s="113"/>
      <c r="C74" s="113"/>
      <c r="D74" s="114"/>
      <c r="E74" s="114"/>
      <c r="F74" s="114"/>
    </row>
    <row r="75" spans="1:6">
      <c r="A75" s="113"/>
      <c r="B75" s="113"/>
      <c r="C75" s="113"/>
      <c r="D75" s="114"/>
      <c r="E75" s="114"/>
      <c r="F75" s="114"/>
    </row>
    <row r="76" spans="1:6">
      <c r="A76" s="113"/>
      <c r="B76" s="113"/>
      <c r="C76" s="113"/>
      <c r="D76" s="114"/>
      <c r="E76" s="114"/>
      <c r="F76" s="114"/>
    </row>
    <row r="77" spans="1:6">
      <c r="A77" s="113"/>
      <c r="B77" s="113"/>
      <c r="C77" s="113"/>
      <c r="D77" s="114"/>
      <c r="E77" s="114"/>
      <c r="F77" s="114"/>
    </row>
    <row r="78" spans="1:6">
      <c r="A78" s="113"/>
      <c r="B78" s="113"/>
      <c r="C78" s="113"/>
      <c r="D78" s="114"/>
      <c r="E78" s="114"/>
      <c r="F78" s="114"/>
    </row>
    <row r="79" spans="1:6">
      <c r="A79" s="113"/>
      <c r="B79" s="113"/>
      <c r="C79" s="113"/>
      <c r="D79" s="114"/>
      <c r="E79" s="114"/>
      <c r="F79" s="114"/>
    </row>
    <row r="80" spans="1:6">
      <c r="A80" s="113"/>
      <c r="B80" s="113"/>
      <c r="C80" s="113"/>
      <c r="D80" s="114"/>
      <c r="E80" s="114"/>
      <c r="F80" s="114"/>
    </row>
    <row r="81" spans="1:6">
      <c r="A81" s="113"/>
      <c r="B81" s="113"/>
      <c r="C81" s="113"/>
      <c r="D81" s="114"/>
      <c r="E81" s="114"/>
      <c r="F81" s="114"/>
    </row>
    <row r="82" spans="1:6">
      <c r="A82" s="113"/>
      <c r="B82" s="113"/>
      <c r="C82" s="113"/>
      <c r="D82" s="114"/>
      <c r="E82" s="114"/>
      <c r="F82" s="114"/>
    </row>
    <row r="83" spans="1:6">
      <c r="A83" s="113"/>
      <c r="B83" s="113"/>
      <c r="C83" s="113"/>
      <c r="D83" s="114"/>
      <c r="E83" s="114"/>
      <c r="F83" s="114"/>
    </row>
    <row r="84" spans="1:6">
      <c r="A84" s="113"/>
      <c r="B84" s="113"/>
      <c r="C84" s="113"/>
      <c r="D84" s="114"/>
      <c r="E84" s="114"/>
      <c r="F84" s="114"/>
    </row>
    <row r="85" spans="1:6">
      <c r="A85" s="113"/>
      <c r="B85" s="113"/>
      <c r="C85" s="113"/>
      <c r="D85" s="114"/>
      <c r="E85" s="114"/>
      <c r="F85" s="114"/>
    </row>
    <row r="86" spans="1:6">
      <c r="A86" s="113"/>
      <c r="B86" s="113"/>
      <c r="C86" s="113"/>
      <c r="D86" s="114"/>
      <c r="E86" s="114"/>
      <c r="F86" s="114"/>
    </row>
    <row r="87" spans="1:6">
      <c r="A87" s="113"/>
      <c r="B87" s="113"/>
      <c r="C87" s="113"/>
      <c r="D87" s="114"/>
      <c r="E87" s="114"/>
      <c r="F87" s="114"/>
    </row>
    <row r="88" spans="1:6">
      <c r="A88" s="113"/>
      <c r="B88" s="113"/>
      <c r="C88" s="113"/>
      <c r="D88" s="114"/>
      <c r="E88" s="114"/>
      <c r="F88" s="114"/>
    </row>
    <row r="89" spans="1:6">
      <c r="A89" s="113"/>
      <c r="B89" s="113"/>
      <c r="C89" s="113"/>
      <c r="D89" s="114"/>
      <c r="E89" s="114"/>
      <c r="F89" s="114"/>
    </row>
    <row r="90" spans="1:6">
      <c r="A90" s="113"/>
      <c r="B90" s="113"/>
      <c r="C90" s="113"/>
      <c r="D90" s="114"/>
      <c r="E90" s="114"/>
      <c r="F90" s="114"/>
    </row>
    <row r="91" spans="1:6">
      <c r="A91" s="113"/>
      <c r="B91" s="113"/>
      <c r="C91" s="113"/>
      <c r="D91" s="114"/>
      <c r="E91" s="114"/>
      <c r="F91" s="114"/>
    </row>
    <row r="92" spans="1:6">
      <c r="A92" s="113"/>
      <c r="B92" s="113"/>
      <c r="C92" s="113"/>
      <c r="D92" s="114"/>
      <c r="E92" s="114"/>
      <c r="F92" s="114"/>
    </row>
    <row r="93" spans="1:6">
      <c r="A93" s="113"/>
      <c r="B93" s="113"/>
      <c r="C93" s="113"/>
      <c r="D93" s="114"/>
      <c r="E93" s="114"/>
      <c r="F93" s="114"/>
    </row>
    <row r="94" spans="1:6">
      <c r="A94" s="113"/>
      <c r="B94" s="113"/>
      <c r="C94" s="113"/>
      <c r="D94" s="114"/>
      <c r="E94" s="114"/>
      <c r="F94" s="114"/>
    </row>
    <row r="95" spans="1:6">
      <c r="A95" s="113"/>
      <c r="B95" s="113"/>
      <c r="C95" s="113"/>
      <c r="D95" s="114"/>
      <c r="E95" s="114"/>
      <c r="F95" s="114"/>
    </row>
    <row r="96" spans="1:6">
      <c r="A96" s="113"/>
      <c r="B96" s="113"/>
      <c r="C96" s="113"/>
      <c r="D96" s="114"/>
      <c r="E96" s="114"/>
      <c r="F96" s="114"/>
    </row>
    <row r="97" spans="1:6">
      <c r="A97" s="113"/>
      <c r="B97" s="113"/>
      <c r="C97" s="113"/>
      <c r="D97" s="114"/>
      <c r="E97" s="114"/>
      <c r="F97" s="114"/>
    </row>
    <row r="98" spans="1:6">
      <c r="A98" s="113"/>
      <c r="B98" s="113"/>
      <c r="C98" s="113"/>
      <c r="D98" s="114"/>
      <c r="E98" s="114"/>
      <c r="F98" s="114"/>
    </row>
    <row r="99" spans="1:6">
      <c r="A99" s="113"/>
      <c r="B99" s="113"/>
      <c r="C99" s="113"/>
      <c r="D99" s="114"/>
      <c r="E99" s="114"/>
      <c r="F99" s="114"/>
    </row>
    <row r="100" spans="1:6">
      <c r="A100" s="113"/>
      <c r="B100" s="113"/>
      <c r="C100" s="113"/>
      <c r="D100" s="114"/>
      <c r="E100" s="114"/>
      <c r="F100" s="114"/>
    </row>
    <row r="101" spans="1:6">
      <c r="A101" s="113"/>
      <c r="B101" s="113"/>
      <c r="C101" s="113"/>
      <c r="D101" s="114"/>
      <c r="E101" s="114"/>
      <c r="F101" s="114"/>
    </row>
    <row r="102" spans="1:6">
      <c r="A102" s="113"/>
      <c r="B102" s="113"/>
      <c r="C102" s="113"/>
      <c r="D102" s="114"/>
      <c r="E102" s="114"/>
      <c r="F102" s="114"/>
    </row>
    <row r="103" spans="1:6">
      <c r="A103" s="113"/>
      <c r="B103" s="113"/>
      <c r="C103" s="113"/>
      <c r="D103" s="114"/>
      <c r="E103" s="114"/>
      <c r="F103" s="114"/>
    </row>
    <row r="104" spans="1:6">
      <c r="A104" s="113"/>
      <c r="B104" s="113"/>
      <c r="C104" s="113"/>
      <c r="D104" s="114"/>
      <c r="E104" s="114"/>
      <c r="F104" s="114"/>
    </row>
    <row r="105" spans="1:6">
      <c r="A105" s="113"/>
      <c r="B105" s="113"/>
      <c r="C105" s="113"/>
      <c r="D105" s="114"/>
      <c r="E105" s="114"/>
      <c r="F105" s="114"/>
    </row>
    <row r="106" spans="1:6">
      <c r="A106" s="113"/>
      <c r="B106" s="113"/>
      <c r="C106" s="113"/>
      <c r="D106" s="114"/>
      <c r="E106" s="114"/>
      <c r="F106" s="114"/>
    </row>
    <row r="107" spans="1:6">
      <c r="A107" s="113"/>
      <c r="B107" s="113"/>
      <c r="C107" s="113"/>
      <c r="D107" s="114"/>
      <c r="E107" s="114"/>
      <c r="F107" s="114"/>
    </row>
    <row r="108" spans="1:6">
      <c r="A108" s="113"/>
      <c r="B108" s="113"/>
      <c r="C108" s="113"/>
      <c r="D108" s="114"/>
      <c r="E108" s="114"/>
      <c r="F108" s="114"/>
    </row>
    <row r="109" spans="1:6">
      <c r="A109" s="113"/>
      <c r="B109" s="113"/>
      <c r="C109" s="113"/>
      <c r="D109" s="114"/>
      <c r="E109" s="114"/>
      <c r="F109" s="114"/>
    </row>
    <row r="110" spans="1:6">
      <c r="A110" s="113"/>
      <c r="B110" s="113"/>
      <c r="C110" s="113"/>
      <c r="D110" s="114"/>
      <c r="E110" s="114"/>
      <c r="F110" s="114"/>
    </row>
    <row r="111" spans="1:6">
      <c r="A111" s="113"/>
      <c r="B111" s="113"/>
      <c r="C111" s="113"/>
      <c r="D111" s="114"/>
      <c r="E111" s="114"/>
      <c r="F111" s="114"/>
    </row>
    <row r="112" spans="1:6">
      <c r="A112" s="113"/>
      <c r="B112" s="113"/>
      <c r="C112" s="113"/>
      <c r="D112" s="114"/>
      <c r="E112" s="114"/>
      <c r="F112" s="114"/>
    </row>
    <row r="113" spans="1:6">
      <c r="A113" s="113"/>
      <c r="B113" s="113"/>
      <c r="C113" s="113"/>
      <c r="D113" s="114"/>
      <c r="E113" s="114"/>
      <c r="F113" s="114"/>
    </row>
    <row r="114" spans="1:6">
      <c r="A114" s="113"/>
      <c r="B114" s="113"/>
      <c r="C114" s="113"/>
      <c r="D114" s="114"/>
      <c r="E114" s="114"/>
      <c r="F114" s="114"/>
    </row>
    <row r="115" spans="1:6">
      <c r="A115" s="113"/>
      <c r="B115" s="113"/>
      <c r="C115" s="113"/>
      <c r="D115" s="114"/>
      <c r="E115" s="114"/>
      <c r="F115" s="114"/>
    </row>
    <row r="116" spans="1:6">
      <c r="A116" s="113"/>
      <c r="B116" s="113"/>
      <c r="C116" s="113"/>
      <c r="D116" s="114"/>
      <c r="E116" s="114"/>
      <c r="F116" s="114"/>
    </row>
    <row r="117" spans="1:6">
      <c r="A117" s="113"/>
      <c r="B117" s="113"/>
      <c r="C117" s="113"/>
      <c r="D117" s="114"/>
      <c r="E117" s="114"/>
      <c r="F117" s="114"/>
    </row>
    <row r="118" spans="1:6">
      <c r="A118" s="113"/>
      <c r="B118" s="113"/>
      <c r="C118" s="113"/>
      <c r="D118" s="114"/>
      <c r="E118" s="114"/>
      <c r="F118" s="114"/>
    </row>
    <row r="119" spans="1:6">
      <c r="A119" s="113"/>
      <c r="B119" s="113"/>
      <c r="C119" s="113"/>
      <c r="D119" s="114"/>
      <c r="E119" s="114"/>
      <c r="F119" s="114"/>
    </row>
    <row r="120" spans="1:6">
      <c r="A120" s="113"/>
      <c r="B120" s="113"/>
      <c r="C120" s="113"/>
      <c r="D120" s="114"/>
      <c r="E120" s="114"/>
      <c r="F120" s="114"/>
    </row>
    <row r="121" spans="1:6">
      <c r="A121" s="113"/>
      <c r="B121" s="113"/>
      <c r="C121" s="113"/>
      <c r="D121" s="114"/>
      <c r="E121" s="114"/>
      <c r="F121" s="114"/>
    </row>
    <row r="122" spans="1:6">
      <c r="A122" s="113"/>
      <c r="B122" s="113"/>
      <c r="C122" s="113"/>
      <c r="D122" s="114"/>
      <c r="E122" s="114"/>
      <c r="F122" s="114"/>
    </row>
    <row r="123" spans="1:6">
      <c r="A123" s="113"/>
      <c r="B123" s="113"/>
      <c r="C123" s="113"/>
      <c r="D123" s="114"/>
      <c r="E123" s="114"/>
      <c r="F123" s="114"/>
    </row>
    <row r="124" spans="1:6">
      <c r="A124" s="113"/>
      <c r="B124" s="113"/>
      <c r="C124" s="113"/>
      <c r="D124" s="114"/>
      <c r="E124" s="114"/>
      <c r="F124" s="114"/>
    </row>
    <row r="125" spans="1:6">
      <c r="A125" s="113"/>
      <c r="B125" s="113"/>
      <c r="C125" s="113"/>
      <c r="D125" s="114"/>
      <c r="E125" s="114"/>
      <c r="F125" s="114"/>
    </row>
    <row r="126" spans="1:6">
      <c r="A126" s="113"/>
      <c r="B126" s="113"/>
      <c r="C126" s="113"/>
      <c r="D126" s="114"/>
      <c r="E126" s="114"/>
      <c r="F126" s="114"/>
    </row>
    <row r="127" spans="1:6">
      <c r="A127" s="113"/>
      <c r="B127" s="113"/>
      <c r="C127" s="113"/>
      <c r="D127" s="114"/>
      <c r="E127" s="114"/>
      <c r="F127" s="114"/>
    </row>
    <row r="128" spans="1:6">
      <c r="A128" s="113"/>
      <c r="B128" s="113"/>
      <c r="C128" s="113"/>
      <c r="D128" s="114"/>
      <c r="E128" s="114"/>
      <c r="F128" s="114"/>
    </row>
    <row r="129" spans="1:6">
      <c r="A129" s="113"/>
      <c r="B129" s="113"/>
      <c r="C129" s="113"/>
      <c r="D129" s="114"/>
      <c r="E129" s="114"/>
      <c r="F129" s="114"/>
    </row>
    <row r="130" spans="1:6">
      <c r="A130" s="113"/>
      <c r="B130" s="113"/>
      <c r="C130" s="113"/>
      <c r="D130" s="114"/>
      <c r="E130" s="114"/>
      <c r="F130" s="114"/>
    </row>
    <row r="131" spans="1:6">
      <c r="A131" s="113"/>
      <c r="B131" s="113"/>
      <c r="C131" s="113"/>
      <c r="D131" s="114"/>
      <c r="E131" s="114"/>
      <c r="F131" s="114"/>
    </row>
    <row r="132" spans="1:6">
      <c r="A132" s="113"/>
      <c r="B132" s="113"/>
      <c r="C132" s="113"/>
      <c r="D132" s="114"/>
      <c r="E132" s="114"/>
      <c r="F132" s="114"/>
    </row>
    <row r="133" spans="1:6">
      <c r="A133" s="113"/>
      <c r="B133" s="113"/>
      <c r="C133" s="113"/>
      <c r="D133" s="114"/>
      <c r="E133" s="114"/>
      <c r="F133" s="114"/>
    </row>
    <row r="134" spans="1:6">
      <c r="A134" s="113"/>
      <c r="B134" s="113"/>
      <c r="C134" s="113"/>
      <c r="D134" s="114"/>
      <c r="E134" s="114"/>
      <c r="F134" s="114"/>
    </row>
    <row r="135" spans="1:6">
      <c r="A135" s="113"/>
      <c r="B135" s="113"/>
      <c r="C135" s="113"/>
      <c r="D135" s="114"/>
      <c r="E135" s="114"/>
      <c r="F135" s="114"/>
    </row>
    <row r="136" spans="1:6">
      <c r="A136" s="113"/>
      <c r="B136" s="113"/>
      <c r="C136" s="113"/>
      <c r="D136" s="114"/>
      <c r="E136" s="114"/>
      <c r="F136" s="114"/>
    </row>
    <row r="137" spans="1:6">
      <c r="A137" s="113"/>
      <c r="B137" s="113"/>
      <c r="C137" s="113"/>
      <c r="D137" s="114"/>
      <c r="E137" s="114"/>
      <c r="F137" s="114"/>
    </row>
    <row r="138" spans="1:6">
      <c r="A138" s="113"/>
      <c r="B138" s="113"/>
      <c r="C138" s="113"/>
      <c r="D138" s="114"/>
      <c r="E138" s="114"/>
      <c r="F138" s="114"/>
    </row>
    <row r="139" spans="1:6">
      <c r="A139" s="113"/>
      <c r="B139" s="113"/>
      <c r="C139" s="113"/>
      <c r="D139" s="114"/>
      <c r="E139" s="114"/>
      <c r="F139" s="114"/>
    </row>
    <row r="140" spans="1:6">
      <c r="A140" s="113"/>
      <c r="B140" s="113"/>
      <c r="C140" s="113"/>
      <c r="D140" s="114"/>
      <c r="E140" s="114"/>
      <c r="F140" s="114"/>
    </row>
    <row r="141" spans="1:6">
      <c r="A141" s="113"/>
      <c r="B141" s="113"/>
      <c r="C141" s="113"/>
      <c r="D141" s="114"/>
      <c r="E141" s="114"/>
      <c r="F141" s="114"/>
    </row>
    <row r="142" spans="1:6">
      <c r="A142" s="113"/>
      <c r="B142" s="113"/>
      <c r="C142" s="113"/>
      <c r="D142" s="114"/>
      <c r="E142" s="114"/>
      <c r="F142" s="114"/>
    </row>
    <row r="143" spans="1:6">
      <c r="A143" s="113"/>
      <c r="B143" s="113"/>
      <c r="C143" s="113"/>
      <c r="D143" s="114"/>
      <c r="E143" s="114"/>
      <c r="F143" s="114"/>
    </row>
    <row r="144" spans="1:6">
      <c r="A144" s="113"/>
      <c r="B144" s="113"/>
      <c r="C144" s="113"/>
      <c r="D144" s="114"/>
      <c r="E144" s="114"/>
      <c r="F144" s="114"/>
    </row>
    <row r="145" spans="1:6">
      <c r="A145" s="113"/>
      <c r="B145" s="113"/>
      <c r="C145" s="113"/>
      <c r="D145" s="114"/>
      <c r="E145" s="114"/>
      <c r="F145" s="114"/>
    </row>
    <row r="146" spans="1:6">
      <c r="A146" s="113"/>
      <c r="B146" s="113"/>
      <c r="C146" s="113"/>
      <c r="D146" s="114"/>
      <c r="E146" s="114"/>
      <c r="F146" s="114"/>
    </row>
    <row r="147" spans="1:6">
      <c r="A147" s="113"/>
      <c r="B147" s="113"/>
      <c r="C147" s="113"/>
      <c r="D147" s="114"/>
      <c r="E147" s="114"/>
      <c r="F147" s="114"/>
    </row>
    <row r="148" ht="16.5" spans="1:6">
      <c r="A148" s="113"/>
      <c r="B148" s="113"/>
      <c r="C148" s="113"/>
      <c r="D148" s="114"/>
      <c r="E148" s="114"/>
      <c r="F148" s="123"/>
    </row>
    <row r="149" ht="18" spans="1:6">
      <c r="A149" s="113"/>
      <c r="B149" s="122"/>
      <c r="C149" s="122"/>
      <c r="D149" s="123"/>
      <c r="E149" s="123"/>
      <c r="F149" s="123"/>
    </row>
    <row r="150" ht="18" spans="1:6">
      <c r="A150" s="113"/>
      <c r="B150" s="122"/>
      <c r="C150" s="122"/>
      <c r="D150" s="123"/>
      <c r="E150" s="123"/>
      <c r="F150" s="123"/>
    </row>
    <row r="151" ht="16.5" spans="1:6">
      <c r="A151" s="113"/>
      <c r="D151" s="123"/>
      <c r="E151" s="123"/>
      <c r="F151" s="123"/>
    </row>
    <row r="152" ht="16.5" spans="1:6">
      <c r="A152" s="113"/>
      <c r="D152" s="123"/>
      <c r="E152" s="123"/>
      <c r="F152" s="123"/>
    </row>
    <row r="153" ht="18" spans="1:6">
      <c r="A153" s="122"/>
      <c r="D153" s="123"/>
      <c r="E153" s="123"/>
      <c r="F153" s="123"/>
    </row>
    <row r="154" ht="18" spans="1:6">
      <c r="A154" s="122"/>
      <c r="D154" s="123"/>
      <c r="E154" s="123"/>
      <c r="F154" s="123"/>
    </row>
    <row r="155" ht="16.5" spans="4:6">
      <c r="D155" s="123"/>
      <c r="E155" s="123"/>
      <c r="F155" s="123"/>
    </row>
    <row r="156" ht="16.5" spans="4:6">
      <c r="D156" s="123"/>
      <c r="E156" s="123"/>
      <c r="F156" s="123"/>
    </row>
    <row r="157" ht="16.5" spans="4:6">
      <c r="D157" s="123"/>
      <c r="E157" s="123"/>
      <c r="F157" s="123"/>
    </row>
    <row r="158" ht="16.5" spans="4:6">
      <c r="D158" s="123"/>
      <c r="E158" s="123"/>
      <c r="F158" s="123"/>
    </row>
    <row r="159" ht="16.5" spans="4:6">
      <c r="D159" s="123"/>
      <c r="E159" s="123"/>
      <c r="F159" s="123"/>
    </row>
    <row r="160" ht="16.5" spans="4:6">
      <c r="D160" s="123"/>
      <c r="E160" s="123"/>
      <c r="F160" s="123"/>
    </row>
    <row r="161" ht="16.5" spans="4:6">
      <c r="D161" s="123"/>
      <c r="E161" s="123"/>
      <c r="F161" s="123"/>
    </row>
    <row r="162" ht="16.5" spans="4:6">
      <c r="D162" s="123"/>
      <c r="E162" s="123"/>
      <c r="F162" s="123"/>
    </row>
    <row r="163" ht="16.5" spans="4:6">
      <c r="D163" s="123"/>
      <c r="E163" s="123"/>
      <c r="F163" s="123"/>
    </row>
    <row r="164" ht="16.5" spans="4:6">
      <c r="D164" s="123"/>
      <c r="E164" s="123"/>
      <c r="F164" s="123"/>
    </row>
    <row r="165" ht="16.5" spans="4:6">
      <c r="D165" s="123"/>
      <c r="E165" s="123"/>
      <c r="F165" s="123"/>
    </row>
    <row r="166" ht="16.5" spans="4:6">
      <c r="D166" s="123"/>
      <c r="E166" s="123"/>
      <c r="F166" s="123"/>
    </row>
    <row r="167" ht="16.5" spans="4:6">
      <c r="D167" s="123"/>
      <c r="E167" s="123"/>
      <c r="F167" s="123"/>
    </row>
    <row r="168" ht="16.5" spans="4:6">
      <c r="D168" s="123"/>
      <c r="E168" s="123"/>
      <c r="F168" s="123"/>
    </row>
    <row r="169" ht="16.5" spans="4:6">
      <c r="D169" s="123"/>
      <c r="E169" s="123"/>
      <c r="F169" s="123"/>
    </row>
    <row r="170" ht="16.5" spans="4:6">
      <c r="D170" s="123"/>
      <c r="E170" s="123"/>
      <c r="F170" s="123"/>
    </row>
    <row r="171" ht="16.5" spans="4:6">
      <c r="D171" s="123"/>
      <c r="E171" s="123"/>
      <c r="F171" s="123"/>
    </row>
    <row r="172" ht="16.5" spans="4:6">
      <c r="D172" s="123"/>
      <c r="E172" s="123"/>
      <c r="F172" s="123"/>
    </row>
    <row r="173" ht="16.5" spans="4:6">
      <c r="D173" s="123"/>
      <c r="E173" s="123"/>
      <c r="F173" s="123"/>
    </row>
    <row r="174" ht="16.5" spans="4:6">
      <c r="D174" s="123"/>
      <c r="E174" s="123"/>
      <c r="F174" s="123"/>
    </row>
    <row r="175" ht="16.5" spans="4:6">
      <c r="D175" s="123"/>
      <c r="E175" s="123"/>
      <c r="F175" s="123"/>
    </row>
    <row r="176" ht="16.5" spans="4:6">
      <c r="D176" s="123"/>
      <c r="E176" s="123"/>
      <c r="F176" s="123"/>
    </row>
    <row r="177" ht="16.5" spans="4:6">
      <c r="D177" s="123"/>
      <c r="E177" s="123"/>
      <c r="F177" s="123"/>
    </row>
    <row r="178" ht="16.5" spans="4:6">
      <c r="D178" s="123"/>
      <c r="E178" s="123"/>
      <c r="F178" s="123"/>
    </row>
    <row r="179" ht="16.5" spans="4:6">
      <c r="D179" s="123"/>
      <c r="E179" s="123"/>
      <c r="F179" s="123"/>
    </row>
    <row r="180" ht="16.5" spans="4:6">
      <c r="D180" s="123"/>
      <c r="E180" s="123"/>
      <c r="F180" s="123"/>
    </row>
    <row r="181" ht="16.5" spans="4:6">
      <c r="D181" s="123"/>
      <c r="E181" s="123"/>
      <c r="F181" s="123"/>
    </row>
    <row r="182" ht="16.5" spans="4:6">
      <c r="D182" s="123"/>
      <c r="E182" s="123"/>
      <c r="F182" s="123"/>
    </row>
    <row r="183" ht="16.5" spans="4:6">
      <c r="D183" s="123"/>
      <c r="E183" s="123"/>
      <c r="F183" s="123"/>
    </row>
    <row r="184" ht="16.5" spans="4:6">
      <c r="D184" s="123"/>
      <c r="E184" s="123"/>
      <c r="F184" s="123"/>
    </row>
    <row r="185" ht="16.5" spans="4:6">
      <c r="D185" s="123"/>
      <c r="E185" s="123"/>
      <c r="F185" s="123"/>
    </row>
    <row r="186" ht="16.5" spans="4:6">
      <c r="D186" s="123"/>
      <c r="E186" s="123"/>
      <c r="F186" s="123"/>
    </row>
    <row r="187" ht="16.5" spans="4:6">
      <c r="D187" s="123"/>
      <c r="E187" s="123"/>
      <c r="F187" s="123"/>
    </row>
    <row r="188" ht="16.5" spans="4:6">
      <c r="D188" s="123"/>
      <c r="E188" s="123"/>
      <c r="F188" s="123"/>
    </row>
    <row r="189" ht="16.5" spans="4:6">
      <c r="D189" s="123"/>
      <c r="E189" s="123"/>
      <c r="F189" s="123"/>
    </row>
    <row r="190" ht="16.5" spans="4:6">
      <c r="D190" s="123"/>
      <c r="E190" s="123"/>
      <c r="F190" s="123"/>
    </row>
    <row r="191" ht="16.5" spans="4:6">
      <c r="D191" s="123"/>
      <c r="E191" s="123"/>
      <c r="F191" s="123"/>
    </row>
    <row r="192" ht="16.5" spans="4:6">
      <c r="D192" s="123"/>
      <c r="E192" s="123"/>
      <c r="F192" s="123"/>
    </row>
    <row r="193" ht="16.5" spans="4:6">
      <c r="D193" s="123"/>
      <c r="E193" s="123"/>
      <c r="F193" s="123"/>
    </row>
    <row r="194" ht="16.5" spans="4:6">
      <c r="D194" s="123"/>
      <c r="E194" s="123"/>
      <c r="F194" s="123"/>
    </row>
    <row r="195" ht="16.5" spans="4:6">
      <c r="D195" s="123"/>
      <c r="E195" s="123"/>
      <c r="F195" s="123"/>
    </row>
    <row r="196" ht="16.5" spans="4:6">
      <c r="D196" s="123"/>
      <c r="E196" s="123"/>
      <c r="F196" s="123"/>
    </row>
  </sheetData>
  <mergeCells count="1">
    <mergeCell ref="E4:F4"/>
  </mergeCells>
  <pageMargins left="0.748031496062992" right="0.17" top="0.748031496062992" bottom="0.26" header="0.433070866141732" footer="0.2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J22" sqref="J22"/>
    </sheetView>
  </sheetViews>
  <sheetFormatPr defaultColWidth="9.28333333333333" defaultRowHeight="12.75"/>
  <cols>
    <col min="1" max="1" width="45" style="25" customWidth="1"/>
    <col min="2" max="5" width="8.28333333333333" style="25" customWidth="1"/>
    <col min="6" max="6" width="10.1416666666667" style="25" customWidth="1"/>
    <col min="7" max="7" width="9.56666666666667" style="25" customWidth="1"/>
    <col min="8" max="16384" width="9.28333333333333" style="25"/>
  </cols>
  <sheetData>
    <row r="1" ht="20.1" customHeight="1" spans="1:2">
      <c r="A1" s="56" t="s">
        <v>731</v>
      </c>
      <c r="B1" s="57"/>
    </row>
    <row r="2" ht="20.1" customHeight="1" spans="1:2">
      <c r="A2" s="57"/>
      <c r="B2" s="57"/>
    </row>
    <row r="4" ht="34.5" customHeight="1" spans="1:7">
      <c r="A4" s="58"/>
      <c r="B4" s="77">
        <v>2019</v>
      </c>
      <c r="C4" s="77">
        <v>2020</v>
      </c>
      <c r="D4" s="77">
        <v>2021</v>
      </c>
      <c r="E4" s="77">
        <v>2022</v>
      </c>
      <c r="F4" s="77" t="s">
        <v>2</v>
      </c>
      <c r="G4" s="35"/>
    </row>
    <row r="5" ht="18.95" customHeight="1"/>
    <row r="6" ht="18.95" customHeight="1" spans="1:10">
      <c r="A6" s="65" t="s">
        <v>732</v>
      </c>
      <c r="B6" s="78">
        <v>96483.981</v>
      </c>
      <c r="C6" s="78">
        <v>97582.6936820808</v>
      </c>
      <c r="D6" s="78">
        <v>98504.4</v>
      </c>
      <c r="E6" s="78">
        <v>99474.417</v>
      </c>
      <c r="F6" s="78">
        <v>100309.2</v>
      </c>
      <c r="G6" s="84"/>
      <c r="H6" s="85"/>
      <c r="I6" s="85"/>
      <c r="J6" s="85"/>
    </row>
    <row r="7" ht="18.95" customHeight="1" spans="1:10">
      <c r="A7" s="79" t="s">
        <v>733</v>
      </c>
      <c r="B7" s="80"/>
      <c r="C7" s="80"/>
      <c r="D7" s="80"/>
      <c r="E7" s="80"/>
      <c r="F7" s="80"/>
      <c r="H7" s="85"/>
      <c r="I7" s="85"/>
      <c r="J7" s="85"/>
    </row>
    <row r="8" ht="18.95" customHeight="1" spans="1:6">
      <c r="A8" s="81" t="s">
        <v>734</v>
      </c>
      <c r="B8" s="80">
        <v>48017.699</v>
      </c>
      <c r="C8" s="80">
        <v>48625.9854817967</v>
      </c>
      <c r="D8" s="80">
        <v>49092.7</v>
      </c>
      <c r="E8" s="80">
        <v>49590.244</v>
      </c>
      <c r="F8" s="80">
        <v>50040.8</v>
      </c>
    </row>
    <row r="9" ht="18.95" customHeight="1" spans="1:6">
      <c r="A9" s="81" t="s">
        <v>735</v>
      </c>
      <c r="B9" s="80">
        <v>48466.282</v>
      </c>
      <c r="C9" s="80">
        <v>48956.7082002842</v>
      </c>
      <c r="D9" s="80">
        <v>49411.7</v>
      </c>
      <c r="E9" s="80">
        <v>49884.173002987</v>
      </c>
      <c r="F9" s="80">
        <v>50268.4</v>
      </c>
    </row>
    <row r="10" ht="18.95" customHeight="1" spans="1:6">
      <c r="A10" s="79" t="s">
        <v>736</v>
      </c>
      <c r="B10" s="80"/>
      <c r="C10" s="80"/>
      <c r="D10" s="80"/>
      <c r="E10" s="80"/>
      <c r="F10" s="80"/>
    </row>
    <row r="11" ht="18.95" customHeight="1" spans="1:7">
      <c r="A11" s="81" t="s">
        <v>737</v>
      </c>
      <c r="B11" s="80">
        <v>33816.611</v>
      </c>
      <c r="C11" s="80">
        <v>35867.2105201385</v>
      </c>
      <c r="D11" s="80">
        <v>36563.3</v>
      </c>
      <c r="E11" s="80">
        <v>37350.505</v>
      </c>
      <c r="F11" s="80">
        <v>38232.2331397247</v>
      </c>
      <c r="G11" s="72"/>
    </row>
    <row r="12" ht="18.95" customHeight="1" spans="1:7">
      <c r="A12" s="81" t="s">
        <v>738</v>
      </c>
      <c r="B12" s="80">
        <v>62667.37</v>
      </c>
      <c r="C12" s="80">
        <v>61715.4831619424</v>
      </c>
      <c r="D12" s="80">
        <v>61941.1</v>
      </c>
      <c r="E12" s="80">
        <v>62123.912</v>
      </c>
      <c r="F12" s="80">
        <v>62076</v>
      </c>
      <c r="G12" s="72"/>
    </row>
    <row r="13" ht="18.95" customHeight="1" spans="1:9">
      <c r="A13" s="82" t="s">
        <v>739</v>
      </c>
      <c r="B13" s="83">
        <v>1.15195772961974</v>
      </c>
      <c r="C13" s="83">
        <v>1.13875139758262</v>
      </c>
      <c r="D13" s="83">
        <v>0.94453871187653</v>
      </c>
      <c r="E13" s="83">
        <v>0.984744843885153</v>
      </c>
      <c r="F13" s="83">
        <v>0.839193659209883</v>
      </c>
      <c r="H13" s="86"/>
      <c r="I13" s="86"/>
    </row>
    <row r="14" ht="18.95" customHeight="1" spans="1:9">
      <c r="A14" s="82" t="s">
        <v>740</v>
      </c>
      <c r="B14" s="80">
        <v>99.074443135539</v>
      </c>
      <c r="C14" s="80">
        <v>99.241384289044</v>
      </c>
      <c r="D14" s="80">
        <v>99.3684969226091</v>
      </c>
      <c r="E14" s="80">
        <v>99.5</v>
      </c>
      <c r="F14" s="80">
        <v>99.5</v>
      </c>
      <c r="H14" s="86"/>
      <c r="I14" s="86"/>
    </row>
    <row r="15" ht="18.95" customHeight="1" spans="1:6">
      <c r="A15" s="82" t="s">
        <v>741</v>
      </c>
      <c r="B15" s="80">
        <v>111.507098973211</v>
      </c>
      <c r="C15" s="80">
        <v>112.060323536889</v>
      </c>
      <c r="D15" s="80">
        <v>112</v>
      </c>
      <c r="E15" s="80">
        <v>111.558954163344</v>
      </c>
      <c r="F15" s="80">
        <v>112</v>
      </c>
    </row>
    <row r="16" ht="18.95" customHeight="1" spans="1:7">
      <c r="A16" s="82" t="s">
        <v>742</v>
      </c>
      <c r="B16" s="83">
        <v>35.0489383310168</v>
      </c>
      <c r="C16" s="83">
        <v>36.7557085859834</v>
      </c>
      <c r="D16" s="83">
        <v>37.11844344009</v>
      </c>
      <c r="E16" s="83">
        <v>37.5478501170809</v>
      </c>
      <c r="F16" s="83">
        <v>38.1</v>
      </c>
      <c r="G16" s="86"/>
    </row>
    <row r="17" ht="18.95" customHeight="1" spans="1:7">
      <c r="A17" s="82" t="s">
        <v>743</v>
      </c>
      <c r="B17" s="83">
        <v>2.09253149991149</v>
      </c>
      <c r="C17" s="83">
        <v>2.12</v>
      </c>
      <c r="D17" s="83">
        <v>2.11</v>
      </c>
      <c r="E17" s="83">
        <v>2.01028401607465</v>
      </c>
      <c r="F17" s="83">
        <v>1.96</v>
      </c>
      <c r="G17" s="86"/>
    </row>
    <row r="18" ht="18.95" customHeight="1" spans="1:7">
      <c r="A18" s="82" t="s">
        <v>744</v>
      </c>
      <c r="B18" s="80">
        <v>16.2759253862993</v>
      </c>
      <c r="C18" s="80">
        <v>16.3</v>
      </c>
      <c r="D18" s="80">
        <v>15.7434275205089</v>
      </c>
      <c r="E18" s="80">
        <v>15.2</v>
      </c>
      <c r="F18" s="80">
        <v>13.9</v>
      </c>
      <c r="G18" s="72"/>
    </row>
    <row r="19" ht="18.95" customHeight="1" spans="1:7">
      <c r="A19" s="82" t="s">
        <v>745</v>
      </c>
      <c r="B19" s="80">
        <v>6.32264629562164</v>
      </c>
      <c r="C19" s="80">
        <v>6.06</v>
      </c>
      <c r="D19" s="80">
        <v>6.37643260089058</v>
      </c>
      <c r="E19" s="80">
        <v>6.1</v>
      </c>
      <c r="F19" s="80">
        <v>5.5</v>
      </c>
      <c r="G19" s="72"/>
    </row>
    <row r="20" ht="18.95" customHeight="1" spans="1:7">
      <c r="A20" s="82" t="s">
        <v>746</v>
      </c>
      <c r="B20" s="80">
        <v>13.9674478991814</v>
      </c>
      <c r="C20" s="80">
        <v>13.9</v>
      </c>
      <c r="D20" s="80">
        <v>13.6452313363757</v>
      </c>
      <c r="E20" s="80">
        <v>12.0913749555663</v>
      </c>
      <c r="F20" s="80">
        <v>11.6</v>
      </c>
      <c r="G20" s="72"/>
    </row>
    <row r="21" ht="18.95" customHeight="1" spans="1:7">
      <c r="A21" s="82" t="s">
        <v>747</v>
      </c>
      <c r="B21" s="80">
        <v>20.9632891688195</v>
      </c>
      <c r="C21" s="80">
        <v>22.3</v>
      </c>
      <c r="D21" s="80">
        <v>20.4725519911817</v>
      </c>
      <c r="E21" s="80">
        <v>18.9296168627894</v>
      </c>
      <c r="F21" s="80">
        <v>18.2</v>
      </c>
      <c r="G21" s="72"/>
    </row>
    <row r="22" ht="18.95" customHeight="1" spans="1:7">
      <c r="A22" s="82" t="s">
        <v>748</v>
      </c>
      <c r="B22" s="80">
        <v>73.5956836820083</v>
      </c>
      <c r="C22" s="80">
        <v>73.7</v>
      </c>
      <c r="D22" s="80">
        <v>73.6420390792</v>
      </c>
      <c r="E22" s="80">
        <v>73.6420390792</v>
      </c>
      <c r="F22" s="80">
        <v>73.7</v>
      </c>
      <c r="G22" s="72"/>
    </row>
    <row r="23" spans="1:1">
      <c r="A23" s="70"/>
    </row>
    <row r="24" spans="3:8">
      <c r="C24" s="72"/>
      <c r="D24" s="72"/>
      <c r="E24" s="72"/>
      <c r="F24" s="72"/>
      <c r="G24" s="87"/>
      <c r="H24" s="87"/>
    </row>
    <row r="25" spans="3:6">
      <c r="C25" s="72"/>
      <c r="D25" s="72"/>
      <c r="E25" s="72"/>
      <c r="F25" s="72"/>
    </row>
    <row r="26" spans="3:6">
      <c r="C26" s="72"/>
      <c r="D26" s="72"/>
      <c r="E26" s="72"/>
      <c r="F26" s="72"/>
    </row>
  </sheetData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6" workbookViewId="0">
      <selection activeCell="J22" sqref="J22"/>
    </sheetView>
  </sheetViews>
  <sheetFormatPr defaultColWidth="9.28333333333333" defaultRowHeight="12.75"/>
  <cols>
    <col min="1" max="1" width="40.8583333333333" style="25" customWidth="1"/>
    <col min="2" max="3" width="9.70833333333333" style="25" customWidth="1"/>
    <col min="4" max="4" width="8.28333333333333" style="25" customWidth="1"/>
    <col min="5" max="6" width="9.70833333333333" style="25" customWidth="1"/>
    <col min="7" max="16384" width="9.28333333333333" style="25"/>
  </cols>
  <sheetData>
    <row r="1" ht="18" customHeight="1" spans="1:8">
      <c r="A1" s="56" t="s">
        <v>749</v>
      </c>
      <c r="B1" s="56"/>
      <c r="G1" s="57"/>
      <c r="H1" s="57"/>
    </row>
    <row r="2" ht="18" customHeight="1" spans="1:8">
      <c r="A2" s="27"/>
      <c r="B2" s="57"/>
      <c r="G2" s="57"/>
      <c r="H2" s="57"/>
    </row>
    <row r="3" ht="18" customHeight="1" spans="1:1">
      <c r="A3" s="30"/>
    </row>
    <row r="4" ht="18" customHeight="1" spans="1:6">
      <c r="A4" s="58"/>
      <c r="B4" s="32" t="s">
        <v>750</v>
      </c>
      <c r="C4" s="32" t="s">
        <v>435</v>
      </c>
      <c r="D4" s="32" t="s">
        <v>33</v>
      </c>
      <c r="E4" s="32" t="s">
        <v>34</v>
      </c>
      <c r="F4" s="32" t="s">
        <v>27</v>
      </c>
    </row>
    <row r="5" ht="18" customHeight="1" spans="1:6">
      <c r="A5" s="30"/>
      <c r="B5" s="33" t="s">
        <v>36</v>
      </c>
      <c r="C5" s="33" t="s">
        <v>36</v>
      </c>
      <c r="D5" s="33" t="s">
        <v>36</v>
      </c>
      <c r="E5" s="33" t="s">
        <v>36</v>
      </c>
      <c r="F5" s="33" t="s">
        <v>36</v>
      </c>
    </row>
    <row r="6" ht="18" customHeight="1" spans="1:6">
      <c r="A6" s="30"/>
      <c r="B6" s="34">
        <v>2023</v>
      </c>
      <c r="C6" s="34">
        <v>2023</v>
      </c>
      <c r="D6" s="34">
        <v>2023</v>
      </c>
      <c r="E6" s="34">
        <v>2023</v>
      </c>
      <c r="F6" s="34">
        <v>2023</v>
      </c>
    </row>
    <row r="7" ht="18" customHeight="1" spans="1:7">
      <c r="A7" s="30"/>
      <c r="G7" s="70"/>
    </row>
    <row r="8" ht="18" customHeight="1" spans="1:13">
      <c r="A8" s="30"/>
      <c r="B8" s="44" t="s">
        <v>751</v>
      </c>
      <c r="C8" s="44"/>
      <c r="D8" s="44"/>
      <c r="E8" s="44"/>
      <c r="F8" s="44"/>
      <c r="G8" s="71"/>
      <c r="I8" s="71"/>
      <c r="J8" s="74"/>
      <c r="K8" s="72"/>
      <c r="L8" s="71"/>
      <c r="M8" s="76"/>
    </row>
    <row r="9" ht="18" customHeight="1" spans="1:13">
      <c r="A9" s="59" t="s">
        <v>752</v>
      </c>
      <c r="B9" s="60">
        <v>52216.4</v>
      </c>
      <c r="C9" s="61">
        <v>52323.5</v>
      </c>
      <c r="D9" s="61">
        <v>52416.1</v>
      </c>
      <c r="E9" s="61">
        <v>52529.6085484005</v>
      </c>
      <c r="F9" s="61">
        <v>52371.3902979059</v>
      </c>
      <c r="G9" s="71"/>
      <c r="H9" s="72"/>
      <c r="I9" s="75"/>
      <c r="J9" s="74"/>
      <c r="K9" s="72"/>
      <c r="L9" s="71"/>
      <c r="M9" s="76"/>
    </row>
    <row r="10" ht="18" customHeight="1" spans="1:13">
      <c r="A10" s="38" t="s">
        <v>733</v>
      </c>
      <c r="B10" s="62"/>
      <c r="C10" s="43"/>
      <c r="D10" s="43"/>
      <c r="E10" s="43"/>
      <c r="F10" s="43"/>
      <c r="G10" s="71"/>
      <c r="I10" s="71"/>
      <c r="J10" s="74"/>
      <c r="K10" s="72"/>
      <c r="L10" s="71"/>
      <c r="M10" s="76"/>
    </row>
    <row r="11" ht="18" customHeight="1" spans="1:13">
      <c r="A11" s="40" t="s">
        <v>753</v>
      </c>
      <c r="B11" s="43">
        <v>27848</v>
      </c>
      <c r="C11" s="43">
        <v>27668.9</v>
      </c>
      <c r="D11" s="43">
        <v>28015.1</v>
      </c>
      <c r="E11" s="43">
        <v>28092.598441815</v>
      </c>
      <c r="F11" s="43">
        <v>27906.2</v>
      </c>
      <c r="G11" s="71"/>
      <c r="I11" s="71"/>
      <c r="J11" s="74"/>
      <c r="K11" s="72"/>
      <c r="L11" s="71"/>
      <c r="M11" s="76"/>
    </row>
    <row r="12" ht="18" customHeight="1" spans="1:13">
      <c r="A12" s="40" t="s">
        <v>754</v>
      </c>
      <c r="B12" s="43">
        <v>24368.4</v>
      </c>
      <c r="C12" s="43">
        <v>24654.6</v>
      </c>
      <c r="D12" s="43">
        <v>24401</v>
      </c>
      <c r="E12" s="43">
        <v>24437.0101065849</v>
      </c>
      <c r="F12" s="43">
        <v>24465.244954741</v>
      </c>
      <c r="G12" s="71"/>
      <c r="I12" s="71"/>
      <c r="J12" s="74"/>
      <c r="K12" s="72"/>
      <c r="L12" s="71"/>
      <c r="M12" s="76"/>
    </row>
    <row r="13" ht="18" customHeight="1" spans="1:13">
      <c r="A13" s="38" t="s">
        <v>755</v>
      </c>
      <c r="B13" s="63"/>
      <c r="C13" s="43"/>
      <c r="D13" s="43"/>
      <c r="E13" s="43"/>
      <c r="F13" s="43"/>
      <c r="G13" s="71"/>
      <c r="I13" s="71"/>
      <c r="J13" s="74"/>
      <c r="K13" s="72"/>
      <c r="L13" s="71"/>
      <c r="M13" s="76"/>
    </row>
    <row r="14" ht="18" customHeight="1" spans="1:13">
      <c r="A14" s="40" t="s">
        <v>756</v>
      </c>
      <c r="B14" s="43">
        <v>19417</v>
      </c>
      <c r="C14" s="43">
        <v>19505.3</v>
      </c>
      <c r="D14" s="43">
        <v>19587.2</v>
      </c>
      <c r="E14" s="43">
        <v>19633.5545121356</v>
      </c>
      <c r="F14" s="43">
        <v>19535.8</v>
      </c>
      <c r="G14" s="71"/>
      <c r="I14" s="71"/>
      <c r="J14" s="74"/>
      <c r="K14" s="72"/>
      <c r="L14" s="71"/>
      <c r="M14" s="76"/>
    </row>
    <row r="15" ht="18" customHeight="1" spans="1:13">
      <c r="A15" s="40" t="s">
        <v>757</v>
      </c>
      <c r="B15" s="43">
        <v>32799.4</v>
      </c>
      <c r="C15" s="64">
        <v>32818.2</v>
      </c>
      <c r="D15" s="64">
        <v>32828.9</v>
      </c>
      <c r="E15" s="64">
        <v>32896</v>
      </c>
      <c r="F15" s="64">
        <v>32835.6430362635</v>
      </c>
      <c r="G15" s="71"/>
      <c r="I15" s="71"/>
      <c r="J15" s="74"/>
      <c r="K15" s="72"/>
      <c r="L15" s="71"/>
      <c r="M15" s="76"/>
    </row>
    <row r="16" ht="18" customHeight="1" spans="1:13">
      <c r="A16" s="65" t="s">
        <v>758</v>
      </c>
      <c r="B16" s="61">
        <v>51148.9</v>
      </c>
      <c r="C16" s="61">
        <v>51232.16121</v>
      </c>
      <c r="D16" s="61">
        <v>51319.5920210505</v>
      </c>
      <c r="E16" s="61">
        <v>51450.0283667352</v>
      </c>
      <c r="F16" s="61">
        <v>51287.6762240157</v>
      </c>
      <c r="G16" s="71"/>
      <c r="I16" s="71"/>
      <c r="J16" s="74"/>
      <c r="K16" s="72"/>
      <c r="L16" s="71"/>
      <c r="M16" s="76"/>
    </row>
    <row r="17" ht="18" customHeight="1" spans="1:13">
      <c r="A17" s="40" t="s">
        <v>38</v>
      </c>
      <c r="B17" s="66">
        <v>13850.8</v>
      </c>
      <c r="C17" s="43">
        <v>13827.03005</v>
      </c>
      <c r="D17" s="43">
        <v>13808.6268187621</v>
      </c>
      <c r="E17" s="43">
        <v>13788.4877330869</v>
      </c>
      <c r="F17" s="43">
        <v>13818.7336111648</v>
      </c>
      <c r="G17" s="73"/>
      <c r="I17" s="71"/>
      <c r="J17" s="74"/>
      <c r="K17" s="72"/>
      <c r="L17" s="71"/>
      <c r="M17" s="76"/>
    </row>
    <row r="18" ht="18" customHeight="1" spans="1:13">
      <c r="A18" s="40" t="s">
        <v>42</v>
      </c>
      <c r="B18" s="43">
        <v>17328.6</v>
      </c>
      <c r="C18" s="43">
        <v>17086.6034</v>
      </c>
      <c r="D18" s="43">
        <v>17096.6135857281</v>
      </c>
      <c r="E18" s="43">
        <v>17188.5941116719</v>
      </c>
      <c r="F18" s="43">
        <v>17175.1008364974</v>
      </c>
      <c r="G18" s="73"/>
      <c r="I18" s="71"/>
      <c r="J18" s="74"/>
      <c r="K18" s="72"/>
      <c r="L18" s="71"/>
      <c r="M18" s="76"/>
    </row>
    <row r="19" ht="18" customHeight="1" spans="1:13">
      <c r="A19" s="40" t="s">
        <v>49</v>
      </c>
      <c r="B19" s="43">
        <v>19969.5</v>
      </c>
      <c r="C19" s="43">
        <v>20318.6</v>
      </c>
      <c r="D19" s="43">
        <v>20414.3516165603</v>
      </c>
      <c r="E19" s="43">
        <v>20472.9465219764</v>
      </c>
      <c r="F19" s="43">
        <v>20293.9</v>
      </c>
      <c r="G19" s="73"/>
      <c r="I19" s="71"/>
      <c r="J19" s="74"/>
      <c r="K19" s="72"/>
      <c r="L19" s="71"/>
      <c r="M19" s="76"/>
    </row>
    <row r="20" ht="18" customHeight="1" spans="1:13">
      <c r="A20" s="40"/>
      <c r="B20" s="40"/>
      <c r="C20" s="43"/>
      <c r="D20" s="43"/>
      <c r="E20" s="43"/>
      <c r="F20" s="43"/>
      <c r="G20" s="71"/>
      <c r="I20" s="71"/>
      <c r="J20" s="74"/>
      <c r="K20" s="72"/>
      <c r="L20" s="71"/>
      <c r="M20" s="76"/>
    </row>
    <row r="21" ht="18" customHeight="1" spans="1:13">
      <c r="A21" s="40"/>
      <c r="B21" s="44" t="s">
        <v>759</v>
      </c>
      <c r="C21" s="44"/>
      <c r="D21" s="44"/>
      <c r="E21" s="44"/>
      <c r="F21" s="44"/>
      <c r="G21" s="71"/>
      <c r="I21" s="71"/>
      <c r="J21" s="74"/>
      <c r="K21" s="72"/>
      <c r="L21" s="71"/>
      <c r="M21" s="76"/>
    </row>
    <row r="22" ht="18" customHeight="1" spans="1:13">
      <c r="A22" s="40"/>
      <c r="B22" s="40"/>
      <c r="C22" s="43"/>
      <c r="D22" s="43"/>
      <c r="E22" s="43"/>
      <c r="F22" s="43"/>
      <c r="G22" s="71"/>
      <c r="I22" s="71"/>
      <c r="J22" s="74"/>
      <c r="K22" s="72"/>
      <c r="L22" s="71"/>
      <c r="M22" s="76"/>
    </row>
    <row r="23" ht="18" customHeight="1" spans="1:13">
      <c r="A23" s="59" t="s">
        <v>752</v>
      </c>
      <c r="B23" s="60">
        <v>100</v>
      </c>
      <c r="C23" s="61">
        <v>100</v>
      </c>
      <c r="D23" s="61">
        <v>100</v>
      </c>
      <c r="E23" s="61">
        <v>100</v>
      </c>
      <c r="F23" s="61">
        <v>100</v>
      </c>
      <c r="G23" s="71"/>
      <c r="I23" s="75"/>
      <c r="J23" s="74"/>
      <c r="K23" s="72"/>
      <c r="L23" s="71"/>
      <c r="M23" s="76"/>
    </row>
    <row r="24" ht="18" customHeight="1" spans="1:13">
      <c r="A24" s="67" t="s">
        <v>733</v>
      </c>
      <c r="B24" s="63"/>
      <c r="C24" s="43"/>
      <c r="D24" s="43"/>
      <c r="E24" s="43"/>
      <c r="F24" s="43"/>
      <c r="G24" s="71"/>
      <c r="I24" s="71"/>
      <c r="J24" s="74"/>
      <c r="K24" s="72"/>
      <c r="L24" s="71"/>
      <c r="M24" s="76"/>
    </row>
    <row r="25" ht="18" customHeight="1" spans="1:13">
      <c r="A25" s="40" t="s">
        <v>753</v>
      </c>
      <c r="B25" s="43">
        <f>+B11/B9*100</f>
        <v>53.3319033866754</v>
      </c>
      <c r="C25" s="43">
        <f>+C11/C9*100</f>
        <v>52.8804456888396</v>
      </c>
      <c r="D25" s="43">
        <f>+D11/D9*100</f>
        <v>53.4475094484328</v>
      </c>
      <c r="E25" s="43">
        <f>+E11/E9*100</f>
        <v>53.4795503300404</v>
      </c>
      <c r="F25" s="43">
        <f>+F11/F9*100</f>
        <v>53.2851998796676</v>
      </c>
      <c r="G25" s="71"/>
      <c r="I25" s="71"/>
      <c r="J25" s="74"/>
      <c r="K25" s="72"/>
      <c r="L25" s="71"/>
      <c r="M25" s="76"/>
    </row>
    <row r="26" ht="18" customHeight="1" spans="1:13">
      <c r="A26" s="40" t="s">
        <v>754</v>
      </c>
      <c r="B26" s="43">
        <f>+B12/B9*100</f>
        <v>46.6680966133246</v>
      </c>
      <c r="C26" s="43">
        <f>+C12/C9*100</f>
        <v>47.1195543111604</v>
      </c>
      <c r="D26" s="43">
        <f>+D12/D9*100</f>
        <v>46.5524905515672</v>
      </c>
      <c r="E26" s="43">
        <f>+E12/E9*100</f>
        <v>46.5204496699586</v>
      </c>
      <c r="F26" s="43">
        <f>+F12/F9*100</f>
        <v>46.7149044842509</v>
      </c>
      <c r="G26" s="71"/>
      <c r="I26" s="71"/>
      <c r="J26" s="74"/>
      <c r="K26" s="72"/>
      <c r="L26" s="71"/>
      <c r="M26" s="76"/>
    </row>
    <row r="27" ht="18" customHeight="1" spans="1:13">
      <c r="A27" s="67" t="s">
        <v>755</v>
      </c>
      <c r="B27" s="63"/>
      <c r="C27" s="63"/>
      <c r="D27" s="63"/>
      <c r="E27" s="63"/>
      <c r="F27" s="63"/>
      <c r="G27" s="71"/>
      <c r="I27" s="71"/>
      <c r="J27" s="74"/>
      <c r="K27" s="72"/>
      <c r="L27" s="71"/>
      <c r="M27" s="76"/>
    </row>
    <row r="28" ht="18" customHeight="1" spans="1:13">
      <c r="A28" s="40" t="s">
        <v>756</v>
      </c>
      <c r="B28" s="43">
        <f>+B14/B9*100</f>
        <v>37.1856351644311</v>
      </c>
      <c r="C28" s="43">
        <f>+C14/C9*100</f>
        <v>37.2782784026298</v>
      </c>
      <c r="D28" s="43">
        <f>+D14/D9*100</f>
        <v>37.3686710762533</v>
      </c>
      <c r="E28" s="43">
        <f>+E14/E9*100</f>
        <v>37.3761675647085</v>
      </c>
      <c r="F28" s="43">
        <f>+F14/F9*100</f>
        <v>37.3024276974009</v>
      </c>
      <c r="G28" s="71"/>
      <c r="I28" s="71"/>
      <c r="J28" s="74"/>
      <c r="K28" s="72"/>
      <c r="L28" s="71"/>
      <c r="M28" s="76"/>
    </row>
    <row r="29" ht="18" customHeight="1" spans="1:13">
      <c r="A29" s="40" t="s">
        <v>757</v>
      </c>
      <c r="B29" s="43">
        <f>+B15/B9*100</f>
        <v>62.8143648355689</v>
      </c>
      <c r="C29" s="43">
        <f>+C15/C9*100</f>
        <v>62.7217215973702</v>
      </c>
      <c r="D29" s="43">
        <f>+D15/D9*100</f>
        <v>62.6313289237467</v>
      </c>
      <c r="E29" s="43">
        <f>+E15/E9*100</f>
        <v>62.6237295670875</v>
      </c>
      <c r="F29" s="43">
        <f>+F15/F9*100</f>
        <v>62.6976730033009</v>
      </c>
      <c r="G29" s="71"/>
      <c r="I29" s="71"/>
      <c r="J29" s="74"/>
      <c r="K29" s="72"/>
      <c r="L29" s="71"/>
      <c r="M29" s="76"/>
    </row>
    <row r="30" ht="18" customHeight="1" spans="1:13">
      <c r="A30" s="65" t="s">
        <v>758</v>
      </c>
      <c r="B30" s="68">
        <v>100</v>
      </c>
      <c r="C30" s="61">
        <v>100</v>
      </c>
      <c r="D30" s="61">
        <v>100</v>
      </c>
      <c r="E30" s="61">
        <v>100</v>
      </c>
      <c r="F30" s="61">
        <v>100</v>
      </c>
      <c r="G30" s="71"/>
      <c r="I30" s="71"/>
      <c r="J30" s="74"/>
      <c r="K30" s="72"/>
      <c r="L30" s="71"/>
      <c r="M30" s="76"/>
    </row>
    <row r="31" ht="18" customHeight="1" spans="1:13">
      <c r="A31" s="40" t="s">
        <v>38</v>
      </c>
      <c r="B31" s="69">
        <f>+B17/B16*100</f>
        <v>27.0793702308359</v>
      </c>
      <c r="C31" s="69">
        <f>+C17/C16*100</f>
        <v>26.9889649849499</v>
      </c>
      <c r="D31" s="69">
        <f>+D17/D16*100</f>
        <v>26.9071250860646</v>
      </c>
      <c r="E31" s="69">
        <f>+E17/E16*100</f>
        <v>26.7997670182079</v>
      </c>
      <c r="F31" s="69">
        <f>+F17/F16*100</f>
        <v>26.9435751988587</v>
      </c>
      <c r="G31" s="71"/>
      <c r="I31" s="71"/>
      <c r="J31" s="74"/>
      <c r="K31" s="72"/>
      <c r="L31" s="71"/>
      <c r="M31" s="76"/>
    </row>
    <row r="32" ht="18" customHeight="1" spans="1:13">
      <c r="A32" s="40" t="s">
        <v>42</v>
      </c>
      <c r="B32" s="69">
        <f>+B18/B16*100</f>
        <v>33.8787344400368</v>
      </c>
      <c r="C32" s="69">
        <f>33.3</f>
        <v>33.3</v>
      </c>
      <c r="D32" s="69">
        <f>+D18/D16*100</f>
        <v>33.3140091579748</v>
      </c>
      <c r="E32" s="69">
        <v>34.4</v>
      </c>
      <c r="F32" s="69">
        <f>+F18/F16*100</f>
        <v>33.4877734789143</v>
      </c>
      <c r="G32" s="71"/>
      <c r="I32" s="71"/>
      <c r="J32" s="74"/>
      <c r="K32" s="72"/>
      <c r="L32" s="71"/>
      <c r="M32" s="76"/>
    </row>
    <row r="33" ht="18" customHeight="1" spans="1:6">
      <c r="A33" s="40" t="s">
        <v>49</v>
      </c>
      <c r="B33" s="69">
        <f>+B19/B16*100</f>
        <v>39.0418953291273</v>
      </c>
      <c r="C33" s="69">
        <f>+C19/C16*100</f>
        <v>39.6598533423455</v>
      </c>
      <c r="D33" s="69">
        <f>+D19/D16*100</f>
        <v>39.7788657559605</v>
      </c>
      <c r="E33" s="69">
        <f>+E19/E16*100</f>
        <v>39.7919052173217</v>
      </c>
      <c r="F33" s="69">
        <f>+F19/F16*100</f>
        <v>39.5687648458857</v>
      </c>
    </row>
    <row r="34" ht="18" customHeight="1"/>
    <row r="35" ht="18" customHeight="1" spans="1:1">
      <c r="A35" s="30"/>
    </row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</sheetData>
  <mergeCells count="2">
    <mergeCell ref="B8:F8"/>
    <mergeCell ref="B21:F21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J22" sqref="J22"/>
    </sheetView>
  </sheetViews>
  <sheetFormatPr defaultColWidth="9.28333333333333" defaultRowHeight="12.75" outlineLevelCol="7"/>
  <cols>
    <col min="1" max="1" width="51.1416666666667" style="24" customWidth="1"/>
    <col min="2" max="4" width="11.2833333333333" style="24" customWidth="1"/>
    <col min="5" max="16384" width="9.28333333333333" style="24"/>
  </cols>
  <sheetData>
    <row r="1" ht="20.1" customHeight="1" spans="1:8">
      <c r="A1" s="26" t="s">
        <v>760</v>
      </c>
      <c r="B1" s="28"/>
      <c r="C1" s="28"/>
      <c r="D1" s="28"/>
      <c r="E1" s="45"/>
      <c r="F1" s="45"/>
      <c r="G1" s="45"/>
      <c r="H1" s="45"/>
    </row>
    <row r="2" ht="18" customHeight="1" spans="1:8">
      <c r="A2" s="28"/>
      <c r="B2" s="28"/>
      <c r="C2" s="28"/>
      <c r="D2" s="28"/>
      <c r="E2" s="45"/>
      <c r="F2" s="45"/>
      <c r="G2" s="45"/>
      <c r="H2" s="45"/>
    </row>
    <row r="3" ht="20.1" customHeight="1" spans="1:4">
      <c r="A3" s="29"/>
      <c r="B3" s="29"/>
      <c r="C3" s="29"/>
      <c r="D3" s="48" t="s">
        <v>156</v>
      </c>
    </row>
    <row r="4" ht="20.1" customHeight="1" spans="1:4">
      <c r="A4" s="31"/>
      <c r="B4" s="49" t="s">
        <v>761</v>
      </c>
      <c r="C4" s="50" t="s">
        <v>93</v>
      </c>
      <c r="D4" s="50"/>
    </row>
    <row r="5" ht="20.1" customHeight="1" spans="2:4">
      <c r="B5" s="51"/>
      <c r="C5" s="51" t="s">
        <v>762</v>
      </c>
      <c r="D5" s="51" t="s">
        <v>757</v>
      </c>
    </row>
    <row r="6" ht="20.1" customHeight="1"/>
    <row r="7" ht="20.1" customHeight="1" spans="1:1">
      <c r="A7" s="47" t="s">
        <v>763</v>
      </c>
    </row>
    <row r="8" ht="20.1" customHeight="1" spans="1:4">
      <c r="A8" s="52" t="s">
        <v>764</v>
      </c>
      <c r="B8" s="53">
        <v>2.25</v>
      </c>
      <c r="C8" s="53">
        <v>2.66</v>
      </c>
      <c r="D8" s="53">
        <v>1.99</v>
      </c>
    </row>
    <row r="9" ht="20.1" customHeight="1" spans="1:4">
      <c r="A9" s="52" t="s">
        <v>765</v>
      </c>
      <c r="B9" s="53">
        <v>2.3</v>
      </c>
      <c r="C9" s="53">
        <v>2.75</v>
      </c>
      <c r="D9" s="53">
        <v>2.01</v>
      </c>
    </row>
    <row r="10" ht="20.1" customHeight="1" spans="1:4">
      <c r="A10" s="52" t="s">
        <v>519</v>
      </c>
      <c r="B10" s="53">
        <v>2.3</v>
      </c>
      <c r="C10" s="53">
        <v>2.78</v>
      </c>
      <c r="D10" s="53">
        <v>2.01</v>
      </c>
    </row>
    <row r="11" ht="20.1" customHeight="1" spans="1:4">
      <c r="A11" s="52" t="s">
        <v>520</v>
      </c>
      <c r="B11" s="53">
        <v>2.26332826081252</v>
      </c>
      <c r="C11" s="53">
        <v>2.72106594006206</v>
      </c>
      <c r="D11" s="53">
        <v>1.97541665233773</v>
      </c>
    </row>
    <row r="12" ht="20.1" customHeight="1" spans="1:4">
      <c r="A12" s="52" t="s">
        <v>90</v>
      </c>
      <c r="B12" s="53">
        <v>2.27736046460721</v>
      </c>
      <c r="C12" s="53">
        <v>2.72791727883778</v>
      </c>
      <c r="D12" s="53">
        <v>1.99515206117084</v>
      </c>
    </row>
    <row r="13" ht="20.1" customHeight="1" spans="1:4">
      <c r="A13" s="29"/>
      <c r="B13" s="54"/>
      <c r="C13" s="54"/>
      <c r="D13" s="54"/>
    </row>
    <row r="14" ht="20.1" customHeight="1" spans="1:1">
      <c r="A14" s="47" t="s">
        <v>766</v>
      </c>
    </row>
    <row r="15" ht="20.1" customHeight="1" spans="1:4">
      <c r="A15" s="52" t="s">
        <v>764</v>
      </c>
      <c r="B15" s="53">
        <v>7.61</v>
      </c>
      <c r="C15" s="53">
        <v>9.46</v>
      </c>
      <c r="D15" s="53">
        <v>6.65</v>
      </c>
    </row>
    <row r="16" ht="20.1" customHeight="1" spans="1:4">
      <c r="A16" s="52" t="s">
        <v>765</v>
      </c>
      <c r="B16" s="53">
        <v>7.41</v>
      </c>
      <c r="C16" s="53">
        <v>9.6</v>
      </c>
      <c r="D16" s="53">
        <v>6.29</v>
      </c>
    </row>
    <row r="17" ht="20.1" customHeight="1" spans="1:4">
      <c r="A17" s="52" t="s">
        <v>519</v>
      </c>
      <c r="B17" s="53">
        <v>7.86</v>
      </c>
      <c r="C17" s="53">
        <v>10.35</v>
      </c>
      <c r="D17" s="53">
        <v>6.6</v>
      </c>
    </row>
    <row r="18" ht="20.1" customHeight="1" spans="1:4">
      <c r="A18" s="52" t="s">
        <v>520</v>
      </c>
      <c r="B18" s="53">
        <v>7.62050035059064</v>
      </c>
      <c r="C18" s="53">
        <v>10.2024944013714</v>
      </c>
      <c r="D18" s="53">
        <v>6.29477061985164</v>
      </c>
    </row>
    <row r="19" ht="20.1" customHeight="1" spans="1:4">
      <c r="A19" s="52" t="s">
        <v>90</v>
      </c>
      <c r="B19" s="53">
        <v>7.62557216663248</v>
      </c>
      <c r="C19" s="53">
        <v>9.90633061703205</v>
      </c>
      <c r="D19" s="53">
        <v>6.45697238231359</v>
      </c>
    </row>
    <row r="20" ht="20.1" customHeight="1" spans="1:4">
      <c r="A20" s="52"/>
      <c r="B20" s="54"/>
      <c r="C20" s="54"/>
      <c r="D20" s="54"/>
    </row>
    <row r="21" ht="20.1" customHeight="1" spans="1:4">
      <c r="A21" s="47" t="s">
        <v>767</v>
      </c>
      <c r="B21" s="54"/>
      <c r="C21" s="55"/>
      <c r="D21" s="55"/>
    </row>
    <row r="22" ht="20.1" customHeight="1" spans="1:4">
      <c r="A22" s="52" t="s">
        <v>764</v>
      </c>
      <c r="B22" s="53">
        <v>1.94</v>
      </c>
      <c r="C22" s="53">
        <v>1.31</v>
      </c>
      <c r="D22" s="53">
        <v>2.34</v>
      </c>
    </row>
    <row r="23" ht="20.1" customHeight="1" spans="1:4">
      <c r="A23" s="52" t="s">
        <v>765</v>
      </c>
      <c r="B23" s="54">
        <v>2.06</v>
      </c>
      <c r="C23" s="53">
        <v>1.66</v>
      </c>
      <c r="D23" s="53">
        <v>2.31</v>
      </c>
    </row>
    <row r="24" ht="20.1" customHeight="1" spans="1:4">
      <c r="A24" s="52" t="s">
        <v>519</v>
      </c>
      <c r="B24" s="53">
        <v>2.06</v>
      </c>
      <c r="C24" s="53">
        <v>1.83</v>
      </c>
      <c r="D24" s="53">
        <v>2.19</v>
      </c>
    </row>
    <row r="25" ht="20.1" customHeight="1" spans="1:4">
      <c r="A25" s="52" t="s">
        <v>520</v>
      </c>
      <c r="B25" s="53">
        <v>1.97544715151366</v>
      </c>
      <c r="C25" s="53">
        <v>1.61106650468586</v>
      </c>
      <c r="D25" s="53">
        <v>2.20289488475683</v>
      </c>
    </row>
    <row r="26" ht="20.1" customHeight="1" spans="1:4">
      <c r="A26" s="52" t="s">
        <v>90</v>
      </c>
      <c r="B26" s="53">
        <v>2.00924132621917</v>
      </c>
      <c r="C26" s="53">
        <v>1.60530739216019</v>
      </c>
      <c r="D26" s="53">
        <v>2.26035558546843</v>
      </c>
    </row>
    <row r="27" ht="20.1" customHeight="1" spans="1:4">
      <c r="A27" s="29"/>
      <c r="B27" s="29"/>
      <c r="C27" s="29"/>
      <c r="D27" s="29"/>
    </row>
  </sheetData>
  <mergeCells count="2">
    <mergeCell ref="C4:D4"/>
    <mergeCell ref="B4:B5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J22" sqref="J22"/>
    </sheetView>
  </sheetViews>
  <sheetFormatPr defaultColWidth="9.28333333333333" defaultRowHeight="12.75" outlineLevelCol="5"/>
  <cols>
    <col min="1" max="1" width="28.5666666666667" style="24" customWidth="1"/>
    <col min="2" max="4" width="11.2833333333333" style="25" customWidth="1"/>
    <col min="5" max="16384" width="9.28333333333333" style="24"/>
  </cols>
  <sheetData>
    <row r="1" ht="20.1" customHeight="1" spans="1:5">
      <c r="A1" s="26" t="s">
        <v>768</v>
      </c>
      <c r="B1" s="27"/>
      <c r="C1" s="27"/>
      <c r="D1" s="27"/>
      <c r="E1" s="45"/>
    </row>
    <row r="2" ht="18" customHeight="1" spans="1:5">
      <c r="A2" s="28"/>
      <c r="B2" s="27"/>
      <c r="C2" s="27"/>
      <c r="D2" s="27"/>
      <c r="E2" s="45"/>
    </row>
    <row r="3" ht="20.1" customHeight="1" spans="1:6">
      <c r="A3" s="29"/>
      <c r="B3" s="30"/>
      <c r="C3" s="30"/>
      <c r="F3" s="46" t="s">
        <v>156</v>
      </c>
    </row>
    <row r="4" ht="20.1" customHeight="1" spans="1:6">
      <c r="A4" s="31"/>
      <c r="B4" s="32" t="s">
        <v>750</v>
      </c>
      <c r="C4" s="32" t="s">
        <v>435</v>
      </c>
      <c r="D4" s="32" t="s">
        <v>33</v>
      </c>
      <c r="E4" s="32" t="s">
        <v>34</v>
      </c>
      <c r="F4" s="32" t="s">
        <v>27</v>
      </c>
    </row>
    <row r="5" ht="20.1" customHeight="1" spans="2:6">
      <c r="B5" s="33" t="s">
        <v>36</v>
      </c>
      <c r="C5" s="33" t="s">
        <v>36</v>
      </c>
      <c r="D5" s="33" t="s">
        <v>36</v>
      </c>
      <c r="E5" s="33" t="s">
        <v>36</v>
      </c>
      <c r="F5" s="33" t="s">
        <v>36</v>
      </c>
    </row>
    <row r="6" ht="20.1" customHeight="1" spans="2:6">
      <c r="B6" s="34">
        <v>2023</v>
      </c>
      <c r="C6" s="34">
        <v>2023</v>
      </c>
      <c r="D6" s="34">
        <v>2023</v>
      </c>
      <c r="E6" s="34">
        <v>2023</v>
      </c>
      <c r="F6" s="34">
        <v>2023</v>
      </c>
    </row>
    <row r="7" ht="20.1" customHeight="1" spans="2:4">
      <c r="B7" s="35"/>
      <c r="C7" s="35"/>
      <c r="D7" s="35"/>
    </row>
    <row r="8" ht="21.95" customHeight="1" spans="1:6">
      <c r="A8" s="36" t="s">
        <v>769</v>
      </c>
      <c r="B8" s="37">
        <v>64.6</v>
      </c>
      <c r="C8" s="37">
        <v>65.1</v>
      </c>
      <c r="D8" s="37">
        <v>65</v>
      </c>
      <c r="E8" s="47">
        <v>65.1</v>
      </c>
      <c r="F8" s="47">
        <v>64.9</v>
      </c>
    </row>
    <row r="9" ht="21.95" customHeight="1" spans="1:4">
      <c r="A9" s="38" t="s">
        <v>733</v>
      </c>
      <c r="B9" s="39"/>
      <c r="C9" s="39"/>
      <c r="D9" s="39"/>
    </row>
    <row r="10" ht="21.95" customHeight="1" spans="1:6">
      <c r="A10" s="40" t="s">
        <v>753</v>
      </c>
      <c r="B10" s="39">
        <v>68</v>
      </c>
      <c r="C10" s="39">
        <v>68.1</v>
      </c>
      <c r="D10" s="39">
        <v>67.9</v>
      </c>
      <c r="E10" s="24">
        <v>68.4</v>
      </c>
      <c r="F10" s="24">
        <v>68.1</v>
      </c>
    </row>
    <row r="11" ht="21.95" customHeight="1" spans="1:6">
      <c r="A11" s="40" t="s">
        <v>754</v>
      </c>
      <c r="B11" s="39">
        <v>60.8</v>
      </c>
      <c r="C11" s="39">
        <v>61.6</v>
      </c>
      <c r="D11" s="39">
        <v>61.8</v>
      </c>
      <c r="E11" s="24">
        <v>61.2</v>
      </c>
      <c r="F11" s="24">
        <v>61.4</v>
      </c>
    </row>
    <row r="12" ht="21.95" customHeight="1" spans="1:4">
      <c r="A12" s="38" t="s">
        <v>755</v>
      </c>
      <c r="B12" s="39"/>
      <c r="C12" s="39"/>
      <c r="D12" s="39"/>
    </row>
    <row r="13" ht="21.95" customHeight="1" spans="1:6">
      <c r="A13" s="40" t="s">
        <v>756</v>
      </c>
      <c r="B13" s="39">
        <v>49</v>
      </c>
      <c r="C13" s="39">
        <v>49.7</v>
      </c>
      <c r="D13" s="39">
        <v>49.5</v>
      </c>
      <c r="E13" s="24">
        <v>49.2</v>
      </c>
      <c r="F13" s="24">
        <v>49.4</v>
      </c>
    </row>
    <row r="14" ht="21.95" customHeight="1" spans="1:6">
      <c r="A14" s="40" t="s">
        <v>757</v>
      </c>
      <c r="B14" s="39">
        <v>73.8</v>
      </c>
      <c r="C14" s="39">
        <v>74.1</v>
      </c>
      <c r="D14" s="39">
        <v>74.3</v>
      </c>
      <c r="E14" s="24">
        <v>74.4</v>
      </c>
      <c r="F14" s="24">
        <v>74.1</v>
      </c>
    </row>
    <row r="15" ht="6.75" customHeight="1" spans="1:4">
      <c r="A15" s="41"/>
      <c r="B15" s="42"/>
      <c r="C15" s="42"/>
      <c r="D15" s="42"/>
    </row>
    <row r="16" ht="21.95" customHeight="1" spans="1:4">
      <c r="A16" s="24" t="s">
        <v>770</v>
      </c>
      <c r="B16" s="39"/>
      <c r="C16" s="39"/>
      <c r="D16" s="39"/>
    </row>
    <row r="17" ht="21.95" customHeight="1" spans="2:4">
      <c r="B17" s="39"/>
      <c r="C17" s="39"/>
      <c r="D17" s="39"/>
    </row>
    <row r="18" ht="21.95" customHeight="1" spans="2:4">
      <c r="B18" s="37"/>
      <c r="C18" s="37"/>
      <c r="D18" s="37"/>
    </row>
    <row r="19" ht="21.95" customHeight="1" spans="2:4">
      <c r="B19" s="39"/>
      <c r="C19" s="39"/>
      <c r="D19" s="39"/>
    </row>
    <row r="20" ht="21.95" customHeight="1" spans="2:4">
      <c r="B20" s="39"/>
      <c r="C20" s="39"/>
      <c r="D20" s="39"/>
    </row>
    <row r="21" spans="2:4">
      <c r="B21" s="39"/>
      <c r="C21" s="39"/>
      <c r="D21" s="39"/>
    </row>
    <row r="22" ht="14.25" spans="2:4">
      <c r="B22" s="30"/>
      <c r="C22" s="30"/>
      <c r="D22" s="43"/>
    </row>
    <row r="23" spans="2:4">
      <c r="B23" s="44"/>
      <c r="C23" s="44"/>
      <c r="D23" s="44"/>
    </row>
    <row r="24" spans="2:4">
      <c r="B24" s="43"/>
      <c r="C24" s="43"/>
      <c r="D24" s="43"/>
    </row>
    <row r="25" spans="2:4">
      <c r="B25" s="37"/>
      <c r="C25" s="37"/>
      <c r="D25" s="37"/>
    </row>
    <row r="26" spans="2:4">
      <c r="B26" s="39"/>
      <c r="C26" s="39"/>
      <c r="D26" s="39"/>
    </row>
    <row r="27" spans="2:4">
      <c r="B27" s="39"/>
      <c r="C27" s="39"/>
      <c r="D27" s="39"/>
    </row>
    <row r="28" spans="2:4">
      <c r="B28" s="39"/>
      <c r="C28" s="39"/>
      <c r="D28" s="39"/>
    </row>
    <row r="29" spans="2:4">
      <c r="B29" s="39"/>
      <c r="C29" s="39"/>
      <c r="D29" s="39"/>
    </row>
    <row r="30" spans="2:4">
      <c r="B30" s="39"/>
      <c r="C30" s="39"/>
      <c r="D30" s="39"/>
    </row>
    <row r="31" spans="2:4">
      <c r="B31" s="39"/>
      <c r="C31" s="39"/>
      <c r="D31" s="39"/>
    </row>
    <row r="32" spans="2:4">
      <c r="B32" s="37"/>
      <c r="C32" s="37"/>
      <c r="D32" s="37"/>
    </row>
    <row r="33" spans="2:4">
      <c r="B33" s="39"/>
      <c r="C33" s="39"/>
      <c r="D33" s="39"/>
    </row>
    <row r="34" spans="2:4">
      <c r="B34" s="39"/>
      <c r="C34" s="39"/>
      <c r="D34" s="39"/>
    </row>
    <row r="35" spans="2:4">
      <c r="B35" s="39"/>
      <c r="C35" s="39"/>
      <c r="D35" s="39"/>
    </row>
    <row r="36" ht="14.25" spans="2:4">
      <c r="B36" s="30"/>
      <c r="C36" s="30"/>
      <c r="D36" s="30"/>
    </row>
  </sheetData>
  <mergeCells count="1">
    <mergeCell ref="B23:D23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9"/>
  <sheetViews>
    <sheetView topLeftCell="A13" workbookViewId="0">
      <selection activeCell="J22" sqref="J22"/>
    </sheetView>
  </sheetViews>
  <sheetFormatPr defaultColWidth="10.2833333333333" defaultRowHeight="12.75"/>
  <cols>
    <col min="1" max="1" width="1.425" style="871" customWidth="1"/>
    <col min="2" max="2" width="1.70833333333333" style="871" customWidth="1"/>
    <col min="3" max="3" width="24.8583333333333" style="871" customWidth="1"/>
    <col min="4" max="6" width="10.425" style="871" hidden="1" customWidth="1"/>
    <col min="7" max="9" width="10.7083333333333" style="871" customWidth="1"/>
    <col min="10" max="10" width="1" style="871" customWidth="1"/>
    <col min="11" max="11" width="11.2833333333333" style="871" customWidth="1"/>
    <col min="12" max="13" width="10.2833333333333" style="871" customWidth="1"/>
    <col min="14" max="14" width="10.2833333333333" style="871" hidden="1" customWidth="1"/>
    <col min="15" max="15" width="0.566666666666667" style="871" customWidth="1"/>
    <col min="16" max="16384" width="10.2833333333333" style="871"/>
  </cols>
  <sheetData>
    <row r="1" ht="20.1" customHeight="1" spans="1:12">
      <c r="A1" s="938" t="s">
        <v>88</v>
      </c>
      <c r="B1" s="938"/>
      <c r="C1" s="939"/>
      <c r="D1" s="939"/>
      <c r="E1" s="939"/>
      <c r="F1" s="939"/>
      <c r="G1" s="939"/>
      <c r="H1" s="939"/>
      <c r="I1" s="939"/>
      <c r="J1" s="939"/>
      <c r="K1" s="939"/>
      <c r="L1" s="939"/>
    </row>
    <row r="2" ht="20.1" customHeight="1" spans="1:12">
      <c r="A2" s="892"/>
      <c r="B2" s="892"/>
      <c r="C2" s="893"/>
      <c r="D2" s="893"/>
      <c r="E2" s="893"/>
      <c r="F2" s="893"/>
      <c r="G2" s="893"/>
      <c r="H2" s="893"/>
      <c r="I2" s="893"/>
      <c r="J2" s="893"/>
      <c r="K2" s="893"/>
      <c r="L2" s="893"/>
    </row>
    <row r="3" ht="18.75" customHeight="1" spans="1:12">
      <c r="A3" s="849"/>
      <c r="C3" s="940"/>
      <c r="D3" s="940"/>
      <c r="E3" s="940"/>
      <c r="F3" s="940"/>
      <c r="G3" s="918"/>
      <c r="H3" s="940"/>
      <c r="I3" s="940"/>
      <c r="J3" s="940"/>
      <c r="K3" s="940"/>
      <c r="L3" s="940"/>
    </row>
    <row r="4" ht="18" customHeight="1" spans="1:13">
      <c r="A4" s="894"/>
      <c r="B4" s="897"/>
      <c r="C4" s="941"/>
      <c r="D4" s="942" t="s">
        <v>89</v>
      </c>
      <c r="E4" s="942"/>
      <c r="F4" s="942"/>
      <c r="G4" s="942" t="s">
        <v>90</v>
      </c>
      <c r="H4" s="942"/>
      <c r="I4" s="942"/>
      <c r="J4" s="941"/>
      <c r="K4" s="970" t="s">
        <v>91</v>
      </c>
      <c r="L4" s="942"/>
      <c r="M4" s="942"/>
    </row>
    <row r="5" ht="18" customHeight="1" spans="1:13">
      <c r="A5" s="894"/>
      <c r="C5" s="943"/>
      <c r="D5" s="944" t="s">
        <v>92</v>
      </c>
      <c r="E5" s="963" t="s">
        <v>93</v>
      </c>
      <c r="F5" s="963"/>
      <c r="G5" s="944" t="s">
        <v>92</v>
      </c>
      <c r="H5" s="963" t="s">
        <v>93</v>
      </c>
      <c r="I5" s="963"/>
      <c r="J5" s="944"/>
      <c r="K5" s="971" t="s">
        <v>92</v>
      </c>
      <c r="L5" s="963" t="s">
        <v>93</v>
      </c>
      <c r="M5" s="963"/>
    </row>
    <row r="6" ht="18" customHeight="1" spans="1:13">
      <c r="A6" s="894"/>
      <c r="D6" s="945" t="s">
        <v>94</v>
      </c>
      <c r="E6" s="945" t="s">
        <v>95</v>
      </c>
      <c r="F6" s="945" t="s">
        <v>96</v>
      </c>
      <c r="G6" s="945" t="s">
        <v>94</v>
      </c>
      <c r="H6" s="945" t="s">
        <v>95</v>
      </c>
      <c r="I6" s="945" t="s">
        <v>96</v>
      </c>
      <c r="J6" s="945"/>
      <c r="K6" s="945" t="s">
        <v>94</v>
      </c>
      <c r="L6" s="972" t="s">
        <v>95</v>
      </c>
      <c r="M6" s="972" t="s">
        <v>96</v>
      </c>
    </row>
    <row r="7" ht="16.15" customHeight="1" spans="1:11">
      <c r="A7" s="894"/>
      <c r="G7" s="952"/>
      <c r="H7" s="952"/>
      <c r="I7" s="952"/>
      <c r="J7" s="952"/>
      <c r="K7" s="952"/>
    </row>
    <row r="8" s="916" customFormat="1" ht="16.15" customHeight="1" spans="1:1">
      <c r="A8" s="946" t="s">
        <v>97</v>
      </c>
    </row>
    <row r="9" ht="15.6" customHeight="1" spans="1:9">
      <c r="A9" s="894"/>
      <c r="B9" s="947" t="s">
        <v>98</v>
      </c>
      <c r="G9" s="957"/>
      <c r="H9" s="957"/>
      <c r="I9" s="957"/>
    </row>
    <row r="10" ht="15.6" customHeight="1" spans="1:16">
      <c r="A10" s="894"/>
      <c r="B10" s="948" t="s">
        <v>99</v>
      </c>
      <c r="D10" s="949">
        <v>7108.96109</v>
      </c>
      <c r="E10" s="949">
        <v>2276.83</v>
      </c>
      <c r="F10" s="949">
        <v>4832.13109</v>
      </c>
      <c r="G10" s="964">
        <v>7119.5</v>
      </c>
      <c r="H10" s="964">
        <v>2245.97</v>
      </c>
      <c r="I10" s="964">
        <v>4873.51562</v>
      </c>
      <c r="J10" s="973"/>
      <c r="K10" s="974">
        <v>100.1</v>
      </c>
      <c r="L10" s="964">
        <v>98.6</v>
      </c>
      <c r="M10" s="964">
        <v>100.9</v>
      </c>
      <c r="N10" s="978">
        <f>G10-D10</f>
        <v>10.5389099999993</v>
      </c>
      <c r="O10" s="979">
        <f>N14+N18+N22+N26</f>
        <v>10.0489099999996</v>
      </c>
      <c r="P10" s="957"/>
    </row>
    <row r="11" ht="15.6" customHeight="1" spans="1:16">
      <c r="A11" s="894"/>
      <c r="B11" s="948" t="s">
        <v>100</v>
      </c>
      <c r="D11" s="949">
        <v>60</v>
      </c>
      <c r="E11" s="949">
        <v>57.3</v>
      </c>
      <c r="F11" s="949">
        <v>61.3</v>
      </c>
      <c r="G11" s="964">
        <v>61</v>
      </c>
      <c r="H11" s="964">
        <v>58.4</v>
      </c>
      <c r="I11" s="964">
        <v>62.3</v>
      </c>
      <c r="J11" s="973"/>
      <c r="K11" s="974">
        <v>101.7</v>
      </c>
      <c r="L11" s="964">
        <v>101.9</v>
      </c>
      <c r="M11" s="964">
        <v>101.6</v>
      </c>
      <c r="N11" s="957">
        <f t="shared" ref="N11:N46" si="0">G11-D11</f>
        <v>1</v>
      </c>
      <c r="O11" s="957">
        <f>G11*G10/10</f>
        <v>43428.95</v>
      </c>
      <c r="P11" s="957"/>
    </row>
    <row r="12" ht="15.6" customHeight="1" spans="1:16">
      <c r="A12" s="894"/>
      <c r="B12" s="950" t="s">
        <v>101</v>
      </c>
      <c r="D12" s="949">
        <v>42660.676906</v>
      </c>
      <c r="E12" s="949">
        <v>13040.83</v>
      </c>
      <c r="F12" s="949">
        <v>29619.846906</v>
      </c>
      <c r="G12" s="965">
        <v>43455.5</v>
      </c>
      <c r="H12" s="965">
        <v>13114.6</v>
      </c>
      <c r="I12" s="965">
        <v>30340.88</v>
      </c>
      <c r="J12" s="973"/>
      <c r="K12" s="974">
        <v>101.9</v>
      </c>
      <c r="L12" s="964">
        <v>100.6</v>
      </c>
      <c r="M12" s="964">
        <v>102.4</v>
      </c>
      <c r="N12" s="957">
        <f t="shared" si="0"/>
        <v>794.823093999999</v>
      </c>
      <c r="O12" s="957">
        <f>N16+N20+N24+N28</f>
        <v>789.003093999997</v>
      </c>
      <c r="P12" s="957"/>
    </row>
    <row r="13" ht="15.6" customHeight="1" spans="1:16">
      <c r="A13" s="894"/>
      <c r="C13" s="947" t="s">
        <v>102</v>
      </c>
      <c r="D13" s="951"/>
      <c r="E13" s="951"/>
      <c r="F13" s="951"/>
      <c r="G13" s="966"/>
      <c r="H13" s="966"/>
      <c r="I13" s="966"/>
      <c r="J13" s="973"/>
      <c r="K13" s="975"/>
      <c r="L13" s="967"/>
      <c r="M13" s="967"/>
      <c r="N13" s="957"/>
      <c r="O13" s="957"/>
      <c r="P13" s="957"/>
    </row>
    <row r="14" ht="15.6" customHeight="1" spans="1:16">
      <c r="A14" s="894"/>
      <c r="C14" s="948" t="s">
        <v>99</v>
      </c>
      <c r="D14" s="952">
        <v>2992.34</v>
      </c>
      <c r="E14" s="952">
        <v>1078.13</v>
      </c>
      <c r="F14" s="952">
        <v>1914.21</v>
      </c>
      <c r="G14" s="964">
        <v>2952.5</v>
      </c>
      <c r="H14" s="964">
        <v>1067.7</v>
      </c>
      <c r="I14" s="964">
        <v>1884.77</v>
      </c>
      <c r="J14" s="973"/>
      <c r="K14" s="974">
        <v>98.7</v>
      </c>
      <c r="L14" s="964">
        <v>99</v>
      </c>
      <c r="M14" s="964">
        <v>98.5</v>
      </c>
      <c r="N14" s="978">
        <f t="shared" si="0"/>
        <v>-39.8400000000001</v>
      </c>
      <c r="O14" s="957"/>
      <c r="P14" s="957"/>
    </row>
    <row r="15" ht="15.6" customHeight="1" spans="1:16">
      <c r="A15" s="894"/>
      <c r="C15" s="948" t="s">
        <v>100</v>
      </c>
      <c r="D15" s="952">
        <v>66.8</v>
      </c>
      <c r="E15" s="952">
        <v>62.2</v>
      </c>
      <c r="F15" s="952">
        <v>69.3</v>
      </c>
      <c r="G15" s="964">
        <v>68.4</v>
      </c>
      <c r="H15" s="964">
        <v>64.2</v>
      </c>
      <c r="I15" s="964">
        <v>70.7</v>
      </c>
      <c r="J15" s="973"/>
      <c r="K15" s="974">
        <v>102.4</v>
      </c>
      <c r="L15" s="964">
        <v>103.2</v>
      </c>
      <c r="M15" s="964">
        <v>102</v>
      </c>
      <c r="N15" s="957">
        <f t="shared" si="0"/>
        <v>1.60000000000001</v>
      </c>
      <c r="O15" s="957"/>
      <c r="P15" s="957"/>
    </row>
    <row r="16" ht="15.6" customHeight="1" spans="1:16">
      <c r="A16" s="894"/>
      <c r="C16" s="950" t="s">
        <v>101</v>
      </c>
      <c r="D16" s="952">
        <v>19976.04</v>
      </c>
      <c r="E16" s="952">
        <v>6707.55</v>
      </c>
      <c r="F16" s="952">
        <v>13268.49</v>
      </c>
      <c r="G16" s="964">
        <v>20189.3</v>
      </c>
      <c r="H16" s="964">
        <v>6859.74</v>
      </c>
      <c r="I16" s="964">
        <v>13329.59</v>
      </c>
      <c r="J16" s="973"/>
      <c r="K16" s="974">
        <v>101.1</v>
      </c>
      <c r="L16" s="964">
        <v>102.3</v>
      </c>
      <c r="M16" s="964">
        <v>100.5</v>
      </c>
      <c r="N16" s="957">
        <f t="shared" si="0"/>
        <v>213.259999999998</v>
      </c>
      <c r="O16" s="957"/>
      <c r="P16" s="957"/>
    </row>
    <row r="17" ht="15.6" customHeight="1" spans="1:16">
      <c r="A17" s="894"/>
      <c r="C17" s="947" t="s">
        <v>103</v>
      </c>
      <c r="D17" s="951"/>
      <c r="E17" s="951"/>
      <c r="F17" s="951"/>
      <c r="G17" s="966"/>
      <c r="H17" s="967"/>
      <c r="I17" s="967"/>
      <c r="J17" s="973"/>
      <c r="K17" s="975"/>
      <c r="L17" s="967"/>
      <c r="M17" s="967"/>
      <c r="N17" s="957"/>
      <c r="O17" s="957"/>
      <c r="P17" s="957"/>
    </row>
    <row r="18" ht="15.6" customHeight="1" spans="1:16">
      <c r="A18" s="894"/>
      <c r="C18" s="948" t="s">
        <v>99</v>
      </c>
      <c r="D18" s="952">
        <v>1915.6</v>
      </c>
      <c r="E18" s="952">
        <v>175.16</v>
      </c>
      <c r="F18" s="952">
        <v>1740.44</v>
      </c>
      <c r="G18" s="964">
        <v>1912.8</v>
      </c>
      <c r="H18" s="964">
        <v>172.61</v>
      </c>
      <c r="I18" s="964">
        <v>1740.22</v>
      </c>
      <c r="J18" s="973"/>
      <c r="K18" s="974">
        <v>99.9</v>
      </c>
      <c r="L18" s="964">
        <v>98.5</v>
      </c>
      <c r="M18" s="964">
        <v>100</v>
      </c>
      <c r="N18" s="978">
        <f t="shared" si="0"/>
        <v>-2.80000000000041</v>
      </c>
      <c r="O18" s="957"/>
      <c r="P18" s="957"/>
    </row>
    <row r="19" ht="15.6" customHeight="1" spans="1:16">
      <c r="A19" s="894"/>
      <c r="C19" s="948" t="s">
        <v>100</v>
      </c>
      <c r="D19" s="952">
        <v>56.6</v>
      </c>
      <c r="E19" s="952">
        <v>51.1</v>
      </c>
      <c r="F19" s="952">
        <v>57.1</v>
      </c>
      <c r="G19" s="964">
        <v>57.6</v>
      </c>
      <c r="H19" s="964">
        <v>51.7</v>
      </c>
      <c r="I19" s="964">
        <v>58.2</v>
      </c>
      <c r="J19" s="973"/>
      <c r="K19" s="974">
        <v>101.8</v>
      </c>
      <c r="L19" s="964">
        <v>101.2</v>
      </c>
      <c r="M19" s="964">
        <v>101.9</v>
      </c>
      <c r="N19" s="957">
        <f t="shared" si="0"/>
        <v>1</v>
      </c>
      <c r="O19" s="957"/>
      <c r="P19" s="957"/>
    </row>
    <row r="20" ht="15.6" customHeight="1" spans="1:16">
      <c r="A20" s="894"/>
      <c r="C20" s="950" t="s">
        <v>101</v>
      </c>
      <c r="D20" s="952">
        <v>10837.06</v>
      </c>
      <c r="E20" s="952">
        <v>895.61</v>
      </c>
      <c r="F20" s="952">
        <v>9941.45</v>
      </c>
      <c r="G20" s="964">
        <v>11018.6</v>
      </c>
      <c r="H20" s="964">
        <v>891.65</v>
      </c>
      <c r="I20" s="964">
        <v>10126.99</v>
      </c>
      <c r="J20" s="973"/>
      <c r="K20" s="974">
        <v>101.7</v>
      </c>
      <c r="L20" s="964">
        <v>99.6</v>
      </c>
      <c r="M20" s="964">
        <v>101.9</v>
      </c>
      <c r="N20" s="957">
        <f t="shared" si="0"/>
        <v>181.539999999997</v>
      </c>
      <c r="O20" s="957"/>
      <c r="P20" s="957"/>
    </row>
    <row r="21" ht="15.6" customHeight="1" spans="1:16">
      <c r="A21" s="894"/>
      <c r="C21" s="947" t="s">
        <v>104</v>
      </c>
      <c r="D21" s="951"/>
      <c r="E21" s="951"/>
      <c r="F21" s="951"/>
      <c r="G21" s="966"/>
      <c r="H21" s="967"/>
      <c r="I21" s="967"/>
      <c r="J21" s="973"/>
      <c r="K21" s="975"/>
      <c r="L21" s="967"/>
      <c r="M21" s="967"/>
      <c r="N21" s="957"/>
      <c r="O21" s="957"/>
      <c r="P21" s="957"/>
    </row>
    <row r="22" ht="15.6" customHeight="1" spans="1:16">
      <c r="A22" s="894"/>
      <c r="C22" s="948" t="s">
        <v>99</v>
      </c>
      <c r="D22" s="952">
        <v>648.38109</v>
      </c>
      <c r="E22" s="952"/>
      <c r="F22" s="952">
        <v>648.38109</v>
      </c>
      <c r="G22" s="964">
        <v>708.8</v>
      </c>
      <c r="H22" s="964"/>
      <c r="I22" s="964">
        <v>708.84562</v>
      </c>
      <c r="J22" s="973"/>
      <c r="K22" s="974">
        <v>109.3</v>
      </c>
      <c r="L22" s="964" t="s">
        <v>105</v>
      </c>
      <c r="M22" s="964">
        <v>109.3</v>
      </c>
      <c r="N22" s="978">
        <f t="shared" si="0"/>
        <v>60.41891</v>
      </c>
      <c r="O22" s="957"/>
      <c r="P22" s="957"/>
    </row>
    <row r="23" ht="15.6" customHeight="1" spans="1:16">
      <c r="A23" s="894"/>
      <c r="C23" s="948" t="s">
        <v>100</v>
      </c>
      <c r="D23" s="952">
        <v>55.8</v>
      </c>
      <c r="E23" s="952"/>
      <c r="F23" s="952">
        <v>55.8</v>
      </c>
      <c r="G23" s="964">
        <v>56.6</v>
      </c>
      <c r="H23" s="964"/>
      <c r="I23" s="964">
        <v>56.6</v>
      </c>
      <c r="J23" s="973"/>
      <c r="K23" s="974">
        <v>101.4</v>
      </c>
      <c r="L23" s="964" t="s">
        <v>105</v>
      </c>
      <c r="M23" s="964">
        <v>101.4</v>
      </c>
      <c r="N23" s="957">
        <f t="shared" si="0"/>
        <v>0.800000000000004</v>
      </c>
      <c r="O23" s="957"/>
      <c r="P23" s="957"/>
    </row>
    <row r="24" ht="15.6" customHeight="1" spans="1:16">
      <c r="A24" s="894"/>
      <c r="C24" s="950" t="s">
        <v>101</v>
      </c>
      <c r="D24" s="952">
        <v>3618.906906</v>
      </c>
      <c r="E24" s="952"/>
      <c r="F24" s="952">
        <v>3618.906906</v>
      </c>
      <c r="G24" s="964">
        <v>4010.9</v>
      </c>
      <c r="H24" s="964"/>
      <c r="I24" s="964">
        <v>4010.85621874</v>
      </c>
      <c r="J24" s="973"/>
      <c r="K24" s="974">
        <v>110.8</v>
      </c>
      <c r="L24" s="964" t="s">
        <v>105</v>
      </c>
      <c r="M24" s="964">
        <v>110.8</v>
      </c>
      <c r="N24" s="957">
        <f t="shared" si="0"/>
        <v>391.993094</v>
      </c>
      <c r="O24" s="957"/>
      <c r="P24" s="957"/>
    </row>
    <row r="25" ht="15.6" customHeight="1" spans="1:16">
      <c r="A25" s="894"/>
      <c r="C25" s="947" t="s">
        <v>106</v>
      </c>
      <c r="D25" s="951"/>
      <c r="E25" s="951"/>
      <c r="F25" s="947"/>
      <c r="G25" s="966"/>
      <c r="H25" s="967"/>
      <c r="I25" s="967"/>
      <c r="J25" s="973"/>
      <c r="K25" s="975"/>
      <c r="L25" s="967"/>
      <c r="M25" s="967"/>
      <c r="N25" s="957"/>
      <c r="O25" s="957"/>
      <c r="P25" s="957"/>
    </row>
    <row r="26" ht="15.6" customHeight="1" spans="1:16">
      <c r="A26" s="894"/>
      <c r="C26" s="948" t="s">
        <v>99</v>
      </c>
      <c r="D26" s="952">
        <v>1553.03</v>
      </c>
      <c r="E26" s="952">
        <v>1023.91</v>
      </c>
      <c r="F26" s="948">
        <v>529.12</v>
      </c>
      <c r="G26" s="964">
        <v>1545.3</v>
      </c>
      <c r="H26" s="964">
        <v>1005.6</v>
      </c>
      <c r="I26" s="964">
        <v>539.68</v>
      </c>
      <c r="J26" s="973"/>
      <c r="K26" s="974">
        <v>99.5</v>
      </c>
      <c r="L26" s="964">
        <v>98.2</v>
      </c>
      <c r="M26" s="964">
        <v>102</v>
      </c>
      <c r="N26" s="978">
        <f t="shared" si="0"/>
        <v>-7.72999999999979</v>
      </c>
      <c r="O26" s="957"/>
      <c r="P26" s="957"/>
    </row>
    <row r="27" ht="15.6" customHeight="1" spans="1:16">
      <c r="A27" s="894"/>
      <c r="C27" s="948" t="s">
        <v>100</v>
      </c>
      <c r="D27" s="952">
        <v>52.97</v>
      </c>
      <c r="E27" s="952">
        <v>53.08</v>
      </c>
      <c r="F27" s="948">
        <v>52.75</v>
      </c>
      <c r="G27" s="964">
        <v>53.2</v>
      </c>
      <c r="H27" s="964">
        <v>53.3</v>
      </c>
      <c r="I27" s="964">
        <v>53.2</v>
      </c>
      <c r="J27" s="973"/>
      <c r="K27" s="974">
        <v>100.4</v>
      </c>
      <c r="L27" s="964">
        <v>100.4</v>
      </c>
      <c r="M27" s="964">
        <v>100.9</v>
      </c>
      <c r="N27" s="957">
        <f t="shared" si="0"/>
        <v>0.230000000000004</v>
      </c>
      <c r="O27" s="957"/>
      <c r="P27" s="957"/>
    </row>
    <row r="28" ht="15.6" customHeight="1" spans="1:16">
      <c r="A28" s="894"/>
      <c r="C28" s="950" t="s">
        <v>101</v>
      </c>
      <c r="D28" s="952">
        <v>8226.49</v>
      </c>
      <c r="E28" s="952">
        <v>5435.42</v>
      </c>
      <c r="F28" s="950">
        <v>2791.07</v>
      </c>
      <c r="G28" s="964">
        <v>8228.7</v>
      </c>
      <c r="H28" s="964">
        <v>5355.52</v>
      </c>
      <c r="I28" s="964">
        <v>2873.13</v>
      </c>
      <c r="J28" s="973"/>
      <c r="K28" s="974">
        <v>100</v>
      </c>
      <c r="L28" s="964">
        <v>98.5</v>
      </c>
      <c r="M28" s="964">
        <v>102.9</v>
      </c>
      <c r="N28" s="957">
        <f t="shared" si="0"/>
        <v>2.21000000000095</v>
      </c>
      <c r="O28" s="957"/>
      <c r="P28" s="957"/>
    </row>
    <row r="29" ht="15.6" customHeight="1" spans="1:16">
      <c r="A29" s="894"/>
      <c r="B29" s="947" t="s">
        <v>83</v>
      </c>
      <c r="D29" s="949"/>
      <c r="E29" s="949"/>
      <c r="G29" s="966"/>
      <c r="H29" s="967"/>
      <c r="I29" s="967"/>
      <c r="J29" s="973"/>
      <c r="K29" s="975" t="s">
        <v>105</v>
      </c>
      <c r="L29" s="967" t="s">
        <v>105</v>
      </c>
      <c r="M29" s="967" t="s">
        <v>105</v>
      </c>
      <c r="N29" s="957"/>
      <c r="O29" s="957"/>
      <c r="P29" s="957"/>
    </row>
    <row r="30" ht="15.6" customHeight="1" spans="1:16">
      <c r="A30" s="894"/>
      <c r="B30" s="948" t="s">
        <v>99</v>
      </c>
      <c r="D30" s="949">
        <v>887.03</v>
      </c>
      <c r="E30" s="949">
        <v>575.18</v>
      </c>
      <c r="F30" s="871">
        <v>311.85</v>
      </c>
      <c r="G30" s="964">
        <v>885.4</v>
      </c>
      <c r="H30" s="964">
        <v>571.48</v>
      </c>
      <c r="I30" s="964">
        <v>313.91</v>
      </c>
      <c r="J30" s="973"/>
      <c r="K30" s="974">
        <v>99.8</v>
      </c>
      <c r="L30" s="964">
        <v>99.4</v>
      </c>
      <c r="M30" s="964">
        <v>100.7</v>
      </c>
      <c r="N30" s="957">
        <f t="shared" si="0"/>
        <v>-1.63000000000011</v>
      </c>
      <c r="O30" s="957"/>
      <c r="P30" s="957"/>
    </row>
    <row r="31" ht="15.6" customHeight="1" spans="1:16">
      <c r="A31" s="894"/>
      <c r="B31" s="948" t="s">
        <v>100</v>
      </c>
      <c r="D31" s="949">
        <v>49.9</v>
      </c>
      <c r="E31" s="949">
        <v>43.6</v>
      </c>
      <c r="F31" s="871">
        <v>61.4</v>
      </c>
      <c r="G31" s="964">
        <v>49.9</v>
      </c>
      <c r="H31" s="964">
        <v>43.3</v>
      </c>
      <c r="I31" s="964">
        <v>62</v>
      </c>
      <c r="J31" s="973"/>
      <c r="K31" s="974">
        <v>100</v>
      </c>
      <c r="L31" s="964">
        <v>99.3</v>
      </c>
      <c r="M31" s="964">
        <v>101</v>
      </c>
      <c r="N31" s="957">
        <f t="shared" si="0"/>
        <v>0</v>
      </c>
      <c r="O31" s="957"/>
      <c r="P31" s="957"/>
    </row>
    <row r="32" ht="15.6" customHeight="1" spans="1:16">
      <c r="A32" s="894"/>
      <c r="B32" s="950" t="s">
        <v>101</v>
      </c>
      <c r="D32" s="949">
        <v>4423.34</v>
      </c>
      <c r="E32" s="949">
        <v>2509.69</v>
      </c>
      <c r="F32" s="871">
        <v>1913.65</v>
      </c>
      <c r="G32" s="964">
        <v>4418.6</v>
      </c>
      <c r="H32" s="964">
        <v>2473.92</v>
      </c>
      <c r="I32" s="964">
        <v>1944.71</v>
      </c>
      <c r="J32" s="973"/>
      <c r="K32" s="974">
        <v>99.9</v>
      </c>
      <c r="L32" s="964">
        <v>98.6</v>
      </c>
      <c r="M32" s="964">
        <v>101.6</v>
      </c>
      <c r="N32" s="957">
        <f t="shared" si="0"/>
        <v>-4.73999999999978</v>
      </c>
      <c r="O32" s="957"/>
      <c r="P32" s="957"/>
    </row>
    <row r="33" ht="14.25" customHeight="1" spans="2:16">
      <c r="B33" s="953" t="s">
        <v>107</v>
      </c>
      <c r="C33" s="954"/>
      <c r="D33" s="954"/>
      <c r="E33" s="954"/>
      <c r="F33" s="954"/>
      <c r="G33" s="966"/>
      <c r="H33" s="967"/>
      <c r="I33" s="967"/>
      <c r="J33" s="973"/>
      <c r="K33" s="975"/>
      <c r="L33" s="967"/>
      <c r="M33" s="967"/>
      <c r="N33" s="957">
        <f t="shared" si="0"/>
        <v>0</v>
      </c>
      <c r="O33" s="957"/>
      <c r="P33" s="957"/>
    </row>
    <row r="34" s="916" customFormat="1" ht="14.25" customHeight="1" spans="1:16">
      <c r="A34" s="871"/>
      <c r="B34" s="953" t="s">
        <v>108</v>
      </c>
      <c r="C34" s="954"/>
      <c r="D34" s="955">
        <v>47085.126906</v>
      </c>
      <c r="E34" s="955">
        <v>15551.58</v>
      </c>
      <c r="F34" s="955">
        <v>31533.546906</v>
      </c>
      <c r="G34" s="968">
        <v>47874.9</v>
      </c>
      <c r="H34" s="968">
        <v>15589.28</v>
      </c>
      <c r="I34" s="968">
        <v>32285.62</v>
      </c>
      <c r="J34" s="976"/>
      <c r="K34" s="977">
        <v>101.7</v>
      </c>
      <c r="L34" s="968">
        <v>100.2</v>
      </c>
      <c r="M34" s="968">
        <v>102.4</v>
      </c>
      <c r="N34" s="957">
        <f t="shared" si="0"/>
        <v>789.773093999996</v>
      </c>
      <c r="O34" s="957"/>
      <c r="P34" s="957"/>
    </row>
    <row r="35" ht="14.25" customHeight="1" spans="1:16">
      <c r="A35" s="894"/>
      <c r="B35" s="956" t="s">
        <v>109</v>
      </c>
      <c r="D35" s="957"/>
      <c r="E35" s="957"/>
      <c r="F35" s="957"/>
      <c r="J35" s="973"/>
      <c r="N35" s="957"/>
      <c r="O35" s="957"/>
      <c r="P35" s="957"/>
    </row>
    <row r="36" ht="14.25" customHeight="1" spans="1:16">
      <c r="A36" s="894"/>
      <c r="B36" s="948" t="s">
        <v>110</v>
      </c>
      <c r="D36" s="957">
        <v>42660.676906</v>
      </c>
      <c r="E36" s="957">
        <v>13040.83</v>
      </c>
      <c r="F36" s="957">
        <v>29619.846906</v>
      </c>
      <c r="G36" s="964">
        <v>43455.5</v>
      </c>
      <c r="H36" s="964">
        <v>13114.6</v>
      </c>
      <c r="I36" s="964">
        <v>30340.88</v>
      </c>
      <c r="J36" s="973"/>
      <c r="K36" s="974">
        <v>101.9</v>
      </c>
      <c r="L36" s="964">
        <v>100.6</v>
      </c>
      <c r="M36" s="964">
        <v>102.4</v>
      </c>
      <c r="N36" s="957">
        <f>G37-D36</f>
        <v>-38242.076906</v>
      </c>
      <c r="O36" s="957"/>
      <c r="P36" s="957"/>
    </row>
    <row r="37" ht="14.25" customHeight="1" spans="1:16">
      <c r="A37" s="894"/>
      <c r="B37" s="948" t="s">
        <v>111</v>
      </c>
      <c r="D37" s="957">
        <v>4423.34</v>
      </c>
      <c r="E37" s="957">
        <v>2509.69</v>
      </c>
      <c r="F37" s="957">
        <v>1913.65</v>
      </c>
      <c r="G37" s="964">
        <v>4418.6</v>
      </c>
      <c r="H37" s="964">
        <v>2473.92</v>
      </c>
      <c r="I37" s="964">
        <v>1944.71</v>
      </c>
      <c r="J37" s="973"/>
      <c r="K37" s="974">
        <v>99.9</v>
      </c>
      <c r="L37" s="964">
        <v>98.6</v>
      </c>
      <c r="M37" s="964">
        <v>101.6</v>
      </c>
      <c r="N37" s="957">
        <f>G38-D37</f>
        <v>-4423.34</v>
      </c>
      <c r="O37" s="957"/>
      <c r="P37" s="957"/>
    </row>
    <row r="38" ht="15.6" customHeight="1" spans="1:16">
      <c r="A38" s="958" t="s">
        <v>112</v>
      </c>
      <c r="B38" s="959"/>
      <c r="C38" s="916"/>
      <c r="D38" s="916"/>
      <c r="E38" s="916"/>
      <c r="F38" s="916"/>
      <c r="G38" s="966"/>
      <c r="H38" s="967"/>
      <c r="I38" s="967"/>
      <c r="J38" s="973"/>
      <c r="K38" s="975"/>
      <c r="L38" s="967"/>
      <c r="M38" s="967"/>
      <c r="N38" s="957">
        <f t="shared" si="0"/>
        <v>0</v>
      </c>
      <c r="O38" s="957"/>
      <c r="P38" s="957"/>
    </row>
    <row r="39" ht="15.6" customHeight="1" spans="1:16">
      <c r="A39" s="894"/>
      <c r="B39" s="960" t="s">
        <v>84</v>
      </c>
      <c r="G39" s="966"/>
      <c r="H39" s="967"/>
      <c r="I39" s="967"/>
      <c r="J39" s="973"/>
      <c r="K39" s="975"/>
      <c r="L39" s="967"/>
      <c r="M39" s="967"/>
      <c r="N39" s="957"/>
      <c r="O39" s="957"/>
      <c r="P39" s="957"/>
    </row>
    <row r="40" ht="15.6" customHeight="1" spans="1:16">
      <c r="A40" s="894"/>
      <c r="B40" s="961" t="s">
        <v>99</v>
      </c>
      <c r="D40" s="957">
        <v>86.19</v>
      </c>
      <c r="E40" s="957">
        <v>53.05</v>
      </c>
      <c r="F40" s="957">
        <v>33.14</v>
      </c>
      <c r="G40" s="964">
        <v>80</v>
      </c>
      <c r="H40" s="964">
        <v>50.14</v>
      </c>
      <c r="I40" s="964">
        <v>29.89</v>
      </c>
      <c r="J40" s="894"/>
      <c r="K40" s="974">
        <v>92.8</v>
      </c>
      <c r="L40" s="964">
        <v>94.5</v>
      </c>
      <c r="M40" s="964">
        <v>90.2</v>
      </c>
      <c r="N40" s="957">
        <f t="shared" si="0"/>
        <v>-6.19</v>
      </c>
      <c r="O40" s="957"/>
      <c r="P40" s="957"/>
    </row>
    <row r="41" ht="15.6" customHeight="1" spans="1:16">
      <c r="A41" s="894"/>
      <c r="B41" s="961" t="s">
        <v>100</v>
      </c>
      <c r="D41" s="957">
        <v>113.3</v>
      </c>
      <c r="E41" s="957">
        <v>80.3</v>
      </c>
      <c r="F41" s="957">
        <v>166</v>
      </c>
      <c r="G41" s="964">
        <v>114.3</v>
      </c>
      <c r="H41" s="964">
        <v>81.9</v>
      </c>
      <c r="I41" s="964">
        <v>168.4</v>
      </c>
      <c r="J41" s="894"/>
      <c r="K41" s="974">
        <v>100.9</v>
      </c>
      <c r="L41" s="964">
        <v>102</v>
      </c>
      <c r="M41" s="964">
        <v>101.4</v>
      </c>
      <c r="N41" s="957">
        <f t="shared" si="0"/>
        <v>1</v>
      </c>
      <c r="O41" s="957"/>
      <c r="P41" s="957"/>
    </row>
    <row r="42" ht="15.6" customHeight="1" spans="1:16">
      <c r="A42" s="894"/>
      <c r="B42" s="962" t="s">
        <v>101</v>
      </c>
      <c r="D42" s="957">
        <v>976.45</v>
      </c>
      <c r="E42" s="957">
        <v>426.23</v>
      </c>
      <c r="F42" s="957">
        <v>550.22</v>
      </c>
      <c r="G42" s="964">
        <v>914</v>
      </c>
      <c r="H42" s="964">
        <v>410.81</v>
      </c>
      <c r="I42" s="964">
        <v>503.21</v>
      </c>
      <c r="J42" s="894"/>
      <c r="K42" s="974">
        <v>93.6</v>
      </c>
      <c r="L42" s="964">
        <v>96.4</v>
      </c>
      <c r="M42" s="964">
        <v>91.5</v>
      </c>
      <c r="N42" s="957">
        <f t="shared" si="0"/>
        <v>-62.45</v>
      </c>
      <c r="O42" s="957"/>
      <c r="P42" s="957"/>
    </row>
    <row r="43" ht="16.5" customHeight="1" spans="1:16">
      <c r="A43" s="894"/>
      <c r="B43" s="960" t="s">
        <v>113</v>
      </c>
      <c r="D43" s="957"/>
      <c r="E43" s="957"/>
      <c r="F43" s="957"/>
      <c r="G43" s="966"/>
      <c r="H43" s="967"/>
      <c r="I43" s="967"/>
      <c r="J43" s="894"/>
      <c r="K43" s="974"/>
      <c r="L43" s="964"/>
      <c r="M43" s="964"/>
      <c r="N43" s="957"/>
      <c r="O43" s="957"/>
      <c r="P43" s="957"/>
    </row>
    <row r="44" ht="16.5" customHeight="1" spans="1:16">
      <c r="A44" s="894"/>
      <c r="B44" s="961" t="s">
        <v>99</v>
      </c>
      <c r="D44" s="957">
        <v>530.33</v>
      </c>
      <c r="E44" s="957">
        <v>165.93</v>
      </c>
      <c r="F44" s="957">
        <v>364.4</v>
      </c>
      <c r="G44" s="964">
        <v>511.5</v>
      </c>
      <c r="H44" s="964">
        <v>156.38</v>
      </c>
      <c r="I44" s="964">
        <v>355.06</v>
      </c>
      <c r="J44" s="894"/>
      <c r="K44" s="974">
        <v>96.4</v>
      </c>
      <c r="L44" s="964">
        <v>94.2</v>
      </c>
      <c r="M44" s="964">
        <v>97.4</v>
      </c>
      <c r="N44" s="957">
        <f t="shared" si="0"/>
        <v>-18.83</v>
      </c>
      <c r="O44" s="957"/>
      <c r="P44" s="957"/>
    </row>
    <row r="45" ht="16.5" customHeight="1" spans="1:16">
      <c r="A45" s="894"/>
      <c r="B45" s="961" t="s">
        <v>100</v>
      </c>
      <c r="D45" s="957">
        <v>200.4</v>
      </c>
      <c r="E45" s="957">
        <v>146.4</v>
      </c>
      <c r="F45" s="957">
        <v>225</v>
      </c>
      <c r="G45" s="964">
        <v>204</v>
      </c>
      <c r="H45" s="964">
        <v>147.2</v>
      </c>
      <c r="I45" s="964">
        <v>228.9</v>
      </c>
      <c r="J45" s="894"/>
      <c r="K45" s="974">
        <v>101.8</v>
      </c>
      <c r="L45" s="964">
        <v>100.5</v>
      </c>
      <c r="M45" s="964">
        <v>101.7</v>
      </c>
      <c r="N45" s="957">
        <f t="shared" si="0"/>
        <v>3.59999999999999</v>
      </c>
      <c r="O45" s="957"/>
      <c r="P45" s="957"/>
    </row>
    <row r="46" ht="18.75" customHeight="1" spans="1:16">
      <c r="A46" s="894"/>
      <c r="B46" s="962" t="s">
        <v>101</v>
      </c>
      <c r="D46" s="957">
        <v>10626.88</v>
      </c>
      <c r="E46" s="957">
        <v>2428.41</v>
      </c>
      <c r="F46" s="957">
        <v>8198.47</v>
      </c>
      <c r="G46" s="964">
        <v>10430.6</v>
      </c>
      <c r="H46" s="964">
        <v>2301.83</v>
      </c>
      <c r="I46" s="964">
        <v>8128.76</v>
      </c>
      <c r="J46" s="894"/>
      <c r="K46" s="974">
        <v>98.2</v>
      </c>
      <c r="L46" s="964">
        <v>94.8</v>
      </c>
      <c r="M46" s="964">
        <v>99.1</v>
      </c>
      <c r="N46" s="957">
        <f t="shared" si="0"/>
        <v>-196.279999999999</v>
      </c>
      <c r="O46" s="957"/>
      <c r="P46" s="957"/>
    </row>
    <row r="47" spans="1:13">
      <c r="A47" s="894"/>
      <c r="B47" s="894"/>
      <c r="C47" s="894"/>
      <c r="D47" s="894"/>
      <c r="E47" s="894"/>
      <c r="F47" s="894"/>
      <c r="G47" s="969"/>
      <c r="H47" s="969"/>
      <c r="I47" s="969"/>
      <c r="J47" s="969"/>
      <c r="K47" s="969"/>
      <c r="L47" s="969"/>
      <c r="M47" s="969"/>
    </row>
    <row r="48" spans="1:13">
      <c r="A48" s="894"/>
      <c r="B48" s="894"/>
      <c r="C48" s="894"/>
      <c r="D48" s="894"/>
      <c r="E48" s="894"/>
      <c r="F48" s="894"/>
      <c r="G48" s="969"/>
      <c r="H48" s="969"/>
      <c r="I48" s="969"/>
      <c r="J48" s="969"/>
      <c r="K48" s="969"/>
      <c r="L48" s="969"/>
      <c r="M48" s="969"/>
    </row>
    <row r="49" spans="7:13">
      <c r="G49" s="948"/>
      <c r="H49" s="948"/>
      <c r="I49" s="948"/>
      <c r="J49" s="948"/>
      <c r="K49" s="948"/>
      <c r="L49" s="948"/>
      <c r="M49" s="948"/>
    </row>
    <row r="50" spans="7:13">
      <c r="G50" s="948"/>
      <c r="H50" s="948"/>
      <c r="I50" s="948"/>
      <c r="J50" s="948"/>
      <c r="K50" s="948"/>
      <c r="L50" s="948"/>
      <c r="M50" s="948"/>
    </row>
    <row r="51" spans="7:13">
      <c r="G51" s="948"/>
      <c r="H51" s="948"/>
      <c r="I51" s="948"/>
      <c r="J51" s="948"/>
      <c r="K51" s="948"/>
      <c r="L51" s="948"/>
      <c r="M51" s="948"/>
    </row>
    <row r="52" spans="7:13">
      <c r="G52" s="948"/>
      <c r="H52" s="948"/>
      <c r="I52" s="948"/>
      <c r="J52" s="948"/>
      <c r="K52" s="948"/>
      <c r="L52" s="948"/>
      <c r="M52" s="948"/>
    </row>
    <row r="53" spans="7:13">
      <c r="G53" s="948"/>
      <c r="H53" s="948"/>
      <c r="I53" s="948"/>
      <c r="J53" s="948"/>
      <c r="K53" s="948"/>
      <c r="L53" s="948"/>
      <c r="M53" s="948"/>
    </row>
    <row r="54" spans="7:13">
      <c r="G54" s="948"/>
      <c r="H54" s="948"/>
      <c r="I54" s="948"/>
      <c r="J54" s="948"/>
      <c r="K54" s="948"/>
      <c r="L54" s="948"/>
      <c r="M54" s="948"/>
    </row>
    <row r="55" spans="7:13">
      <c r="G55" s="948"/>
      <c r="H55" s="948"/>
      <c r="I55" s="948"/>
      <c r="J55" s="948"/>
      <c r="K55" s="948"/>
      <c r="L55" s="948"/>
      <c r="M55" s="948"/>
    </row>
    <row r="56" spans="7:13">
      <c r="G56" s="948"/>
      <c r="H56" s="948"/>
      <c r="I56" s="948"/>
      <c r="J56" s="948"/>
      <c r="K56" s="948"/>
      <c r="L56" s="948"/>
      <c r="M56" s="948"/>
    </row>
    <row r="57" spans="7:13">
      <c r="G57" s="948"/>
      <c r="H57" s="948"/>
      <c r="I57" s="948"/>
      <c r="J57" s="948"/>
      <c r="K57" s="948"/>
      <c r="L57" s="948"/>
      <c r="M57" s="948"/>
    </row>
    <row r="58" spans="7:13">
      <c r="G58" s="948"/>
      <c r="H58" s="948"/>
      <c r="I58" s="948"/>
      <c r="J58" s="948"/>
      <c r="K58" s="948"/>
      <c r="L58" s="948"/>
      <c r="M58" s="948"/>
    </row>
    <row r="59" spans="7:13">
      <c r="G59" s="948"/>
      <c r="H59" s="948"/>
      <c r="I59" s="948"/>
      <c r="J59" s="948"/>
      <c r="K59" s="948"/>
      <c r="L59" s="948"/>
      <c r="M59" s="948"/>
    </row>
    <row r="60" spans="7:13">
      <c r="G60" s="948"/>
      <c r="H60" s="948"/>
      <c r="I60" s="948"/>
      <c r="J60" s="948"/>
      <c r="K60" s="948"/>
      <c r="L60" s="948"/>
      <c r="M60" s="948"/>
    </row>
    <row r="61" spans="7:13">
      <c r="G61" s="948"/>
      <c r="H61" s="948"/>
      <c r="I61" s="948"/>
      <c r="J61" s="948"/>
      <c r="K61" s="948"/>
      <c r="L61" s="948"/>
      <c r="M61" s="948"/>
    </row>
    <row r="62" spans="7:13">
      <c r="G62" s="948"/>
      <c r="H62" s="948"/>
      <c r="I62" s="948"/>
      <c r="J62" s="948"/>
      <c r="K62" s="948"/>
      <c r="L62" s="948"/>
      <c r="M62" s="948"/>
    </row>
    <row r="63" spans="7:13">
      <c r="G63" s="948"/>
      <c r="H63" s="948"/>
      <c r="I63" s="948"/>
      <c r="J63" s="948"/>
      <c r="K63" s="948"/>
      <c r="L63" s="948"/>
      <c r="M63" s="948"/>
    </row>
    <row r="64" spans="7:13">
      <c r="G64" s="948"/>
      <c r="H64" s="948"/>
      <c r="I64" s="948"/>
      <c r="J64" s="948"/>
      <c r="K64" s="948"/>
      <c r="L64" s="948"/>
      <c r="M64" s="948"/>
    </row>
    <row r="65" spans="7:13">
      <c r="G65" s="948"/>
      <c r="H65" s="948"/>
      <c r="I65" s="948"/>
      <c r="J65" s="948"/>
      <c r="K65" s="948"/>
      <c r="L65" s="948"/>
      <c r="M65" s="948"/>
    </row>
    <row r="66" spans="7:13">
      <c r="G66" s="948"/>
      <c r="H66" s="948"/>
      <c r="I66" s="948"/>
      <c r="J66" s="948"/>
      <c r="K66" s="948"/>
      <c r="L66" s="948"/>
      <c r="M66" s="948"/>
    </row>
    <row r="67" spans="7:13">
      <c r="G67" s="948"/>
      <c r="H67" s="948"/>
      <c r="I67" s="948"/>
      <c r="J67" s="948"/>
      <c r="K67" s="948"/>
      <c r="L67" s="948"/>
      <c r="M67" s="948"/>
    </row>
    <row r="68" spans="7:13">
      <c r="G68" s="948"/>
      <c r="H68" s="948"/>
      <c r="I68" s="948"/>
      <c r="J68" s="948"/>
      <c r="K68" s="948"/>
      <c r="L68" s="948"/>
      <c r="M68" s="948"/>
    </row>
    <row r="69" spans="7:13">
      <c r="G69" s="948"/>
      <c r="H69" s="948"/>
      <c r="I69" s="948"/>
      <c r="J69" s="948"/>
      <c r="K69" s="948"/>
      <c r="L69" s="948"/>
      <c r="M69" s="948"/>
    </row>
    <row r="70" spans="7:13">
      <c r="G70" s="948"/>
      <c r="H70" s="948"/>
      <c r="I70" s="948"/>
      <c r="J70" s="948"/>
      <c r="K70" s="948"/>
      <c r="L70" s="948"/>
      <c r="M70" s="948"/>
    </row>
    <row r="71" spans="7:13">
      <c r="G71" s="948"/>
      <c r="H71" s="948"/>
      <c r="I71" s="948"/>
      <c r="J71" s="948"/>
      <c r="K71" s="948"/>
      <c r="L71" s="948"/>
      <c r="M71" s="948"/>
    </row>
    <row r="72" spans="7:13">
      <c r="G72" s="948"/>
      <c r="H72" s="948"/>
      <c r="I72" s="948"/>
      <c r="J72" s="948"/>
      <c r="K72" s="948"/>
      <c r="L72" s="948"/>
      <c r="M72" s="948"/>
    </row>
    <row r="73" spans="7:13">
      <c r="G73" s="948"/>
      <c r="H73" s="948"/>
      <c r="I73" s="948"/>
      <c r="J73" s="948"/>
      <c r="K73" s="948"/>
      <c r="L73" s="948"/>
      <c r="M73" s="948"/>
    </row>
    <row r="74" spans="7:13">
      <c r="G74" s="948"/>
      <c r="H74" s="948"/>
      <c r="I74" s="948"/>
      <c r="J74" s="948"/>
      <c r="K74" s="948"/>
      <c r="L74" s="948"/>
      <c r="M74" s="948"/>
    </row>
    <row r="75" spans="7:13">
      <c r="G75" s="948"/>
      <c r="H75" s="948"/>
      <c r="I75" s="948"/>
      <c r="J75" s="948"/>
      <c r="K75" s="948"/>
      <c r="L75" s="948"/>
      <c r="M75" s="948"/>
    </row>
    <row r="76" spans="7:13">
      <c r="G76" s="948"/>
      <c r="H76" s="948"/>
      <c r="I76" s="948"/>
      <c r="J76" s="948"/>
      <c r="K76" s="948"/>
      <c r="L76" s="948"/>
      <c r="M76" s="948"/>
    </row>
    <row r="77" spans="7:13">
      <c r="G77" s="948"/>
      <c r="H77" s="948"/>
      <c r="I77" s="948"/>
      <c r="J77" s="948"/>
      <c r="K77" s="948"/>
      <c r="L77" s="948"/>
      <c r="M77" s="948"/>
    </row>
    <row r="78" spans="7:13">
      <c r="G78" s="948"/>
      <c r="H78" s="948"/>
      <c r="I78" s="948"/>
      <c r="J78" s="948"/>
      <c r="K78" s="948"/>
      <c r="L78" s="948"/>
      <c r="M78" s="948"/>
    </row>
    <row r="79" spans="7:13">
      <c r="G79" s="969"/>
      <c r="H79" s="969"/>
      <c r="I79" s="969"/>
      <c r="J79" s="969"/>
      <c r="K79" s="969"/>
      <c r="L79" s="969"/>
      <c r="M79" s="969"/>
    </row>
    <row r="80" spans="7:13">
      <c r="G80" s="969"/>
      <c r="H80" s="969"/>
      <c r="I80" s="969"/>
      <c r="J80" s="969"/>
      <c r="K80" s="969"/>
      <c r="L80" s="969"/>
      <c r="M80" s="969"/>
    </row>
    <row r="81" spans="7:13">
      <c r="G81" s="969"/>
      <c r="H81" s="969"/>
      <c r="I81" s="969"/>
      <c r="J81" s="969"/>
      <c r="K81" s="969"/>
      <c r="L81" s="969"/>
      <c r="M81" s="969"/>
    </row>
    <row r="82" spans="7:13">
      <c r="G82" s="969"/>
      <c r="H82" s="969"/>
      <c r="I82" s="969"/>
      <c r="J82" s="969"/>
      <c r="K82" s="969"/>
      <c r="L82" s="969"/>
      <c r="M82" s="969"/>
    </row>
    <row r="83" spans="7:13">
      <c r="G83" s="969"/>
      <c r="H83" s="969"/>
      <c r="I83" s="969"/>
      <c r="J83" s="969"/>
      <c r="K83" s="969"/>
      <c r="L83" s="969"/>
      <c r="M83" s="969"/>
    </row>
    <row r="84" spans="7:13">
      <c r="G84" s="969"/>
      <c r="H84" s="969"/>
      <c r="I84" s="969"/>
      <c r="J84" s="969"/>
      <c r="K84" s="969"/>
      <c r="L84" s="969"/>
      <c r="M84" s="969"/>
    </row>
    <row r="85" spans="7:13">
      <c r="G85" s="969"/>
      <c r="H85" s="969"/>
      <c r="I85" s="969"/>
      <c r="J85" s="969"/>
      <c r="K85" s="969"/>
      <c r="L85" s="969"/>
      <c r="M85" s="969"/>
    </row>
    <row r="86" spans="7:13">
      <c r="G86" s="969"/>
      <c r="H86" s="969"/>
      <c r="I86" s="969"/>
      <c r="J86" s="969"/>
      <c r="K86" s="969"/>
      <c r="L86" s="969"/>
      <c r="M86" s="969"/>
    </row>
    <row r="87" spans="7:13">
      <c r="G87" s="969"/>
      <c r="H87" s="969"/>
      <c r="I87" s="969"/>
      <c r="J87" s="969"/>
      <c r="K87" s="969"/>
      <c r="L87" s="969"/>
      <c r="M87" s="969"/>
    </row>
    <row r="88" spans="7:13">
      <c r="G88" s="969"/>
      <c r="H88" s="969"/>
      <c r="I88" s="969"/>
      <c r="J88" s="969"/>
      <c r="K88" s="969"/>
      <c r="L88" s="969"/>
      <c r="M88" s="969"/>
    </row>
    <row r="89" spans="7:13">
      <c r="G89" s="969"/>
      <c r="H89" s="969"/>
      <c r="I89" s="969"/>
      <c r="J89" s="969"/>
      <c r="K89" s="969"/>
      <c r="L89" s="969"/>
      <c r="M89" s="969"/>
    </row>
    <row r="90" spans="7:13">
      <c r="G90" s="969"/>
      <c r="H90" s="969"/>
      <c r="I90" s="969"/>
      <c r="J90" s="969"/>
      <c r="K90" s="969"/>
      <c r="L90" s="969"/>
      <c r="M90" s="969"/>
    </row>
    <row r="91" spans="7:13">
      <c r="G91" s="969"/>
      <c r="H91" s="969"/>
      <c r="I91" s="969"/>
      <c r="J91" s="969"/>
      <c r="K91" s="969"/>
      <c r="L91" s="969"/>
      <c r="M91" s="969"/>
    </row>
    <row r="92" spans="7:13">
      <c r="G92" s="969"/>
      <c r="H92" s="969"/>
      <c r="I92" s="969"/>
      <c r="J92" s="969"/>
      <c r="K92" s="969"/>
      <c r="L92" s="969"/>
      <c r="M92" s="969"/>
    </row>
    <row r="93" spans="7:13">
      <c r="G93" s="969"/>
      <c r="H93" s="969"/>
      <c r="I93" s="969"/>
      <c r="J93" s="969"/>
      <c r="K93" s="969"/>
      <c r="L93" s="969"/>
      <c r="M93" s="969"/>
    </row>
    <row r="94" spans="7:13">
      <c r="G94" s="969"/>
      <c r="H94" s="969"/>
      <c r="I94" s="969"/>
      <c r="J94" s="969"/>
      <c r="K94" s="969"/>
      <c r="L94" s="969"/>
      <c r="M94" s="969"/>
    </row>
    <row r="95" spans="7:13">
      <c r="G95" s="969"/>
      <c r="H95" s="969"/>
      <c r="I95" s="969"/>
      <c r="J95" s="969"/>
      <c r="K95" s="969"/>
      <c r="L95" s="969"/>
      <c r="M95" s="969"/>
    </row>
    <row r="96" spans="7:13">
      <c r="G96" s="969"/>
      <c r="H96" s="969"/>
      <c r="I96" s="969"/>
      <c r="J96" s="969"/>
      <c r="K96" s="969"/>
      <c r="L96" s="969"/>
      <c r="M96" s="969"/>
    </row>
    <row r="97" spans="7:13">
      <c r="G97" s="969"/>
      <c r="H97" s="969"/>
      <c r="I97" s="969"/>
      <c r="J97" s="969"/>
      <c r="K97" s="969"/>
      <c r="L97" s="969"/>
      <c r="M97" s="969"/>
    </row>
    <row r="98" spans="7:13">
      <c r="G98" s="969"/>
      <c r="H98" s="969"/>
      <c r="I98" s="969"/>
      <c r="J98" s="969"/>
      <c r="K98" s="969"/>
      <c r="L98" s="969"/>
      <c r="M98" s="969"/>
    </row>
    <row r="99" spans="7:13">
      <c r="G99" s="969"/>
      <c r="H99" s="969"/>
      <c r="I99" s="969"/>
      <c r="J99" s="969"/>
      <c r="K99" s="969"/>
      <c r="L99" s="969"/>
      <c r="M99" s="969"/>
    </row>
    <row r="100" spans="7:13">
      <c r="G100" s="969"/>
      <c r="H100" s="969"/>
      <c r="I100" s="969"/>
      <c r="J100" s="969"/>
      <c r="K100" s="969"/>
      <c r="L100" s="969"/>
      <c r="M100" s="969"/>
    </row>
    <row r="101" spans="7:13">
      <c r="G101" s="969"/>
      <c r="H101" s="969"/>
      <c r="I101" s="969"/>
      <c r="J101" s="969"/>
      <c r="K101" s="969"/>
      <c r="L101" s="969"/>
      <c r="M101" s="969"/>
    </row>
    <row r="102" spans="7:13">
      <c r="G102" s="969"/>
      <c r="H102" s="969"/>
      <c r="I102" s="969"/>
      <c r="J102" s="969"/>
      <c r="K102" s="969"/>
      <c r="L102" s="969"/>
      <c r="M102" s="969"/>
    </row>
    <row r="103" spans="7:13">
      <c r="G103" s="969"/>
      <c r="H103" s="969"/>
      <c r="I103" s="969"/>
      <c r="J103" s="969"/>
      <c r="K103" s="969"/>
      <c r="L103" s="969"/>
      <c r="M103" s="969"/>
    </row>
    <row r="104" spans="7:13">
      <c r="G104" s="969"/>
      <c r="H104" s="969"/>
      <c r="I104" s="969"/>
      <c r="J104" s="969"/>
      <c r="K104" s="969"/>
      <c r="L104" s="969"/>
      <c r="M104" s="969"/>
    </row>
    <row r="105" spans="7:13">
      <c r="G105" s="969"/>
      <c r="H105" s="969"/>
      <c r="I105" s="969"/>
      <c r="J105" s="969"/>
      <c r="K105" s="969"/>
      <c r="L105" s="969"/>
      <c r="M105" s="969"/>
    </row>
    <row r="106" spans="7:13">
      <c r="G106" s="969"/>
      <c r="H106" s="969"/>
      <c r="I106" s="969"/>
      <c r="J106" s="969"/>
      <c r="K106" s="969"/>
      <c r="L106" s="969"/>
      <c r="M106" s="969"/>
    </row>
    <row r="107" spans="7:13">
      <c r="G107" s="969"/>
      <c r="H107" s="969"/>
      <c r="I107" s="969"/>
      <c r="J107" s="969"/>
      <c r="K107" s="969"/>
      <c r="L107" s="969"/>
      <c r="M107" s="969"/>
    </row>
    <row r="108" spans="7:13">
      <c r="G108" s="969"/>
      <c r="H108" s="969"/>
      <c r="I108" s="969"/>
      <c r="J108" s="969"/>
      <c r="K108" s="969"/>
      <c r="L108" s="969"/>
      <c r="M108" s="969"/>
    </row>
    <row r="109" spans="7:13">
      <c r="G109" s="969"/>
      <c r="H109" s="969"/>
      <c r="I109" s="969"/>
      <c r="J109" s="969"/>
      <c r="K109" s="969"/>
      <c r="L109" s="969"/>
      <c r="M109" s="969"/>
    </row>
    <row r="110" spans="7:13">
      <c r="G110" s="969"/>
      <c r="H110" s="969"/>
      <c r="I110" s="969"/>
      <c r="J110" s="969"/>
      <c r="K110" s="969"/>
      <c r="L110" s="969"/>
      <c r="M110" s="969"/>
    </row>
    <row r="111" spans="7:13">
      <c r="G111" s="969"/>
      <c r="H111" s="969"/>
      <c r="I111" s="969"/>
      <c r="J111" s="969"/>
      <c r="K111" s="969"/>
      <c r="L111" s="969"/>
      <c r="M111" s="969"/>
    </row>
    <row r="112" spans="7:13">
      <c r="G112" s="969"/>
      <c r="H112" s="969"/>
      <c r="I112" s="969"/>
      <c r="J112" s="969"/>
      <c r="K112" s="969"/>
      <c r="L112" s="969"/>
      <c r="M112" s="969"/>
    </row>
    <row r="113" spans="7:13">
      <c r="G113" s="969"/>
      <c r="H113" s="969"/>
      <c r="I113" s="969"/>
      <c r="J113" s="969"/>
      <c r="K113" s="969"/>
      <c r="L113" s="969"/>
      <c r="M113" s="969"/>
    </row>
    <row r="114" spans="7:13">
      <c r="G114" s="969"/>
      <c r="H114" s="969"/>
      <c r="I114" s="969"/>
      <c r="J114" s="969"/>
      <c r="K114" s="969"/>
      <c r="L114" s="969"/>
      <c r="M114" s="969"/>
    </row>
    <row r="115" spans="7:13">
      <c r="G115" s="969"/>
      <c r="H115" s="969"/>
      <c r="I115" s="969"/>
      <c r="J115" s="969"/>
      <c r="K115" s="969"/>
      <c r="L115" s="969"/>
      <c r="M115" s="969"/>
    </row>
    <row r="116" spans="7:13">
      <c r="G116" s="969"/>
      <c r="H116" s="969"/>
      <c r="I116" s="969"/>
      <c r="J116" s="969"/>
      <c r="K116" s="969"/>
      <c r="L116" s="969"/>
      <c r="M116" s="969"/>
    </row>
    <row r="117" spans="7:13">
      <c r="G117" s="969"/>
      <c r="H117" s="969"/>
      <c r="I117" s="969"/>
      <c r="J117" s="969"/>
      <c r="K117" s="969"/>
      <c r="L117" s="969"/>
      <c r="M117" s="969"/>
    </row>
    <row r="118" spans="7:13">
      <c r="G118" s="969"/>
      <c r="H118" s="969"/>
      <c r="I118" s="969"/>
      <c r="J118" s="969"/>
      <c r="K118" s="969"/>
      <c r="L118" s="969"/>
      <c r="M118" s="969"/>
    </row>
    <row r="119" spans="7:13">
      <c r="G119" s="969"/>
      <c r="H119" s="969"/>
      <c r="I119" s="969"/>
      <c r="J119" s="969"/>
      <c r="K119" s="969"/>
      <c r="L119" s="969"/>
      <c r="M119" s="969"/>
    </row>
    <row r="120" spans="7:13">
      <c r="G120" s="969"/>
      <c r="H120" s="969"/>
      <c r="I120" s="969"/>
      <c r="J120" s="969"/>
      <c r="K120" s="969"/>
      <c r="L120" s="969"/>
      <c r="M120" s="969"/>
    </row>
    <row r="121" spans="7:13">
      <c r="G121" s="969"/>
      <c r="H121" s="969"/>
      <c r="I121" s="969"/>
      <c r="J121" s="969"/>
      <c r="K121" s="969"/>
      <c r="L121" s="969"/>
      <c r="M121" s="969"/>
    </row>
    <row r="122" spans="7:13">
      <c r="G122" s="969"/>
      <c r="H122" s="969"/>
      <c r="I122" s="969"/>
      <c r="J122" s="969"/>
      <c r="K122" s="969"/>
      <c r="L122" s="969"/>
      <c r="M122" s="969"/>
    </row>
    <row r="123" spans="7:13">
      <c r="G123" s="969"/>
      <c r="H123" s="969"/>
      <c r="I123" s="969"/>
      <c r="J123" s="969"/>
      <c r="K123" s="969"/>
      <c r="L123" s="969"/>
      <c r="M123" s="969"/>
    </row>
    <row r="124" spans="7:13">
      <c r="G124" s="969"/>
      <c r="H124" s="969"/>
      <c r="I124" s="969"/>
      <c r="J124" s="969"/>
      <c r="K124" s="969"/>
      <c r="L124" s="969"/>
      <c r="M124" s="969"/>
    </row>
    <row r="125" spans="7:13">
      <c r="G125" s="969"/>
      <c r="H125" s="969"/>
      <c r="I125" s="969"/>
      <c r="J125" s="969"/>
      <c r="K125" s="969"/>
      <c r="L125" s="969"/>
      <c r="M125" s="969"/>
    </row>
    <row r="126" spans="7:13">
      <c r="G126" s="969"/>
      <c r="H126" s="969"/>
      <c r="I126" s="969"/>
      <c r="J126" s="969"/>
      <c r="K126" s="969"/>
      <c r="L126" s="969"/>
      <c r="M126" s="969"/>
    </row>
    <row r="127" spans="7:13">
      <c r="G127" s="969"/>
      <c r="H127" s="969"/>
      <c r="I127" s="969"/>
      <c r="J127" s="969"/>
      <c r="K127" s="969"/>
      <c r="L127" s="969"/>
      <c r="M127" s="969"/>
    </row>
    <row r="128" spans="7:13">
      <c r="G128" s="969"/>
      <c r="H128" s="969"/>
      <c r="I128" s="969"/>
      <c r="J128" s="969"/>
      <c r="K128" s="969"/>
      <c r="L128" s="969"/>
      <c r="M128" s="969"/>
    </row>
    <row r="129" spans="7:13">
      <c r="G129" s="969"/>
      <c r="H129" s="969"/>
      <c r="I129" s="969"/>
      <c r="J129" s="969"/>
      <c r="K129" s="969"/>
      <c r="L129" s="969"/>
      <c r="M129" s="969"/>
    </row>
    <row r="130" spans="7:13">
      <c r="G130" s="969"/>
      <c r="H130" s="969"/>
      <c r="I130" s="969"/>
      <c r="J130" s="969"/>
      <c r="K130" s="969"/>
      <c r="L130" s="969"/>
      <c r="M130" s="969"/>
    </row>
    <row r="131" spans="7:13">
      <c r="G131" s="969"/>
      <c r="H131" s="969"/>
      <c r="I131" s="969"/>
      <c r="J131" s="969"/>
      <c r="K131" s="969"/>
      <c r="L131" s="969"/>
      <c r="M131" s="969"/>
    </row>
    <row r="132" spans="7:13">
      <c r="G132" s="969"/>
      <c r="H132" s="969"/>
      <c r="I132" s="969"/>
      <c r="J132" s="969"/>
      <c r="K132" s="969"/>
      <c r="L132" s="969"/>
      <c r="M132" s="969"/>
    </row>
    <row r="133" spans="7:13">
      <c r="G133" s="969"/>
      <c r="H133" s="969"/>
      <c r="I133" s="969"/>
      <c r="J133" s="969"/>
      <c r="K133" s="969"/>
      <c r="L133" s="969"/>
      <c r="M133" s="969"/>
    </row>
    <row r="134" spans="7:13">
      <c r="G134" s="969"/>
      <c r="H134" s="969"/>
      <c r="I134" s="969"/>
      <c r="J134" s="969"/>
      <c r="K134" s="969"/>
      <c r="L134" s="969"/>
      <c r="M134" s="969"/>
    </row>
    <row r="135" spans="7:13">
      <c r="G135" s="969"/>
      <c r="H135" s="969"/>
      <c r="I135" s="969"/>
      <c r="J135" s="969"/>
      <c r="K135" s="969"/>
      <c r="L135" s="969"/>
      <c r="M135" s="969"/>
    </row>
    <row r="136" spans="7:13">
      <c r="G136" s="969"/>
      <c r="H136" s="969"/>
      <c r="I136" s="969"/>
      <c r="J136" s="969"/>
      <c r="K136" s="969"/>
      <c r="L136" s="969"/>
      <c r="M136" s="969"/>
    </row>
    <row r="137" spans="7:13">
      <c r="G137" s="969"/>
      <c r="H137" s="969"/>
      <c r="I137" s="969"/>
      <c r="J137" s="969"/>
      <c r="K137" s="969"/>
      <c r="L137" s="969"/>
      <c r="M137" s="969"/>
    </row>
    <row r="138" spans="7:13">
      <c r="G138" s="969"/>
      <c r="H138" s="969"/>
      <c r="I138" s="969"/>
      <c r="J138" s="969"/>
      <c r="K138" s="969"/>
      <c r="L138" s="969"/>
      <c r="M138" s="969"/>
    </row>
    <row r="139" spans="7:13">
      <c r="G139" s="969"/>
      <c r="H139" s="969"/>
      <c r="I139" s="969"/>
      <c r="J139" s="969"/>
      <c r="K139" s="969"/>
      <c r="L139" s="969"/>
      <c r="M139" s="969"/>
    </row>
  </sheetData>
  <mergeCells count="6">
    <mergeCell ref="D4:F4"/>
    <mergeCell ref="G4:I4"/>
    <mergeCell ref="K4:M4"/>
    <mergeCell ref="E5:F5"/>
    <mergeCell ref="H5:I5"/>
    <mergeCell ref="L5:M5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J22" sqref="J22"/>
    </sheetView>
  </sheetViews>
  <sheetFormatPr defaultColWidth="10.2833333333333" defaultRowHeight="14.25" outlineLevelCol="6"/>
  <cols>
    <col min="1" max="1" width="2.28333333333333" style="2" customWidth="1"/>
    <col min="2" max="2" width="29.7083333333333" style="2" customWidth="1"/>
    <col min="3" max="3" width="14.1416666666667" style="2" customWidth="1"/>
    <col min="4" max="7" width="11" style="2" customWidth="1"/>
    <col min="8" max="16384" width="10.2833333333333" style="2"/>
  </cols>
  <sheetData>
    <row r="1" s="1" customFormat="1" ht="21.75" customHeight="1" spans="1:7">
      <c r="A1" s="3" t="s">
        <v>771</v>
      </c>
      <c r="B1" s="3"/>
      <c r="C1" s="3"/>
      <c r="D1" s="3"/>
      <c r="E1" s="3"/>
      <c r="F1" s="3"/>
      <c r="G1" s="3"/>
    </row>
    <row r="2" s="1" customFormat="1" ht="21.75" customHeight="1" spans="1:7">
      <c r="A2" s="3"/>
      <c r="B2" s="3"/>
      <c r="C2" s="3"/>
      <c r="D2" s="3"/>
      <c r="E2" s="3"/>
      <c r="F2" s="3"/>
      <c r="G2" s="3"/>
    </row>
    <row r="3" spans="1:7">
      <c r="A3" s="4"/>
      <c r="B3" s="5"/>
      <c r="C3" s="5"/>
      <c r="D3" s="5"/>
      <c r="E3" s="5"/>
      <c r="F3" s="5"/>
      <c r="G3" s="5"/>
    </row>
    <row r="4" ht="19.5" customHeight="1" spans="1:7">
      <c r="A4" s="6"/>
      <c r="B4" s="7"/>
      <c r="C4" s="8" t="s">
        <v>212</v>
      </c>
      <c r="D4" s="9" t="s">
        <v>160</v>
      </c>
      <c r="E4" s="9"/>
      <c r="F4" s="9"/>
      <c r="G4" s="9"/>
    </row>
    <row r="5" ht="19.5" customHeight="1" spans="1:7">
      <c r="A5" s="10"/>
      <c r="B5" s="5"/>
      <c r="C5" s="11" t="s">
        <v>213</v>
      </c>
      <c r="D5" s="11" t="s">
        <v>435</v>
      </c>
      <c r="E5" s="11" t="s">
        <v>33</v>
      </c>
      <c r="F5" s="11" t="s">
        <v>34</v>
      </c>
      <c r="G5" s="11" t="s">
        <v>772</v>
      </c>
    </row>
    <row r="6" ht="18" customHeight="1" spans="1:7">
      <c r="A6" s="10"/>
      <c r="B6" s="5"/>
      <c r="C6" s="12"/>
      <c r="D6" s="12"/>
      <c r="E6" s="12"/>
      <c r="F6" s="12"/>
      <c r="G6" s="12"/>
    </row>
    <row r="7" ht="18" customHeight="1" spans="1:7">
      <c r="A7" s="13" t="s">
        <v>773</v>
      </c>
      <c r="B7" s="14"/>
      <c r="C7" s="15"/>
      <c r="D7" s="16"/>
      <c r="E7" s="16"/>
      <c r="F7" s="16"/>
      <c r="G7" s="16"/>
    </row>
    <row r="8" ht="18" customHeight="1" spans="1:7">
      <c r="A8" s="14"/>
      <c r="B8" s="15" t="s">
        <v>774</v>
      </c>
      <c r="C8" s="17" t="s">
        <v>775</v>
      </c>
      <c r="D8" s="18">
        <v>2624</v>
      </c>
      <c r="E8" s="18">
        <v>3368</v>
      </c>
      <c r="F8" s="18">
        <v>5721</v>
      </c>
      <c r="G8" s="18">
        <v>14059</v>
      </c>
    </row>
    <row r="9" ht="18" customHeight="1" spans="1:7">
      <c r="A9" s="14"/>
      <c r="B9" s="15" t="s">
        <v>776</v>
      </c>
      <c r="C9" s="17" t="s">
        <v>220</v>
      </c>
      <c r="D9" s="18">
        <v>1881</v>
      </c>
      <c r="E9" s="18">
        <v>2474</v>
      </c>
      <c r="F9" s="18">
        <v>3827</v>
      </c>
      <c r="G9" s="18">
        <v>9904</v>
      </c>
    </row>
    <row r="10" ht="18" customHeight="1" spans="1:7">
      <c r="A10" s="14"/>
      <c r="B10" s="15" t="s">
        <v>777</v>
      </c>
      <c r="C10" s="17" t="s">
        <v>220</v>
      </c>
      <c r="D10" s="18">
        <v>743</v>
      </c>
      <c r="E10" s="18">
        <v>894</v>
      </c>
      <c r="F10" s="18">
        <v>1894</v>
      </c>
      <c r="G10" s="18">
        <v>4155</v>
      </c>
    </row>
    <row r="11" ht="18" customHeight="1" spans="1:7">
      <c r="A11" s="13"/>
      <c r="B11" s="14" t="s">
        <v>778</v>
      </c>
      <c r="C11" s="17" t="s">
        <v>779</v>
      </c>
      <c r="D11" s="19">
        <v>1429</v>
      </c>
      <c r="E11" s="19">
        <v>1900</v>
      </c>
      <c r="F11" s="19">
        <v>2546</v>
      </c>
      <c r="G11" s="18">
        <v>7311</v>
      </c>
    </row>
    <row r="12" ht="18" customHeight="1" spans="1:7">
      <c r="A12" s="14"/>
      <c r="B12" s="15" t="s">
        <v>780</v>
      </c>
      <c r="C12" s="17" t="s">
        <v>220</v>
      </c>
      <c r="D12" s="19">
        <v>1092</v>
      </c>
      <c r="E12" s="19">
        <v>1350</v>
      </c>
      <c r="F12" s="19">
        <v>2382</v>
      </c>
      <c r="G12" s="18">
        <v>5741</v>
      </c>
    </row>
    <row r="13" ht="18" customHeight="1" spans="1:7">
      <c r="A13" s="14"/>
      <c r="B13" s="20" t="s">
        <v>781</v>
      </c>
      <c r="C13" s="17" t="s">
        <v>220</v>
      </c>
      <c r="D13" s="19">
        <v>801</v>
      </c>
      <c r="E13" s="19">
        <v>981</v>
      </c>
      <c r="F13" s="19">
        <v>2102</v>
      </c>
      <c r="G13" s="18">
        <v>4545</v>
      </c>
    </row>
    <row r="14" ht="18" customHeight="1" spans="1:7">
      <c r="A14" s="14" t="s">
        <v>782</v>
      </c>
      <c r="B14" s="20"/>
      <c r="C14" s="17"/>
      <c r="D14" s="19"/>
      <c r="E14" s="19"/>
      <c r="F14" s="19"/>
      <c r="G14" s="18"/>
    </row>
    <row r="15" ht="18" customHeight="1" spans="1:7">
      <c r="A15" s="14"/>
      <c r="B15" s="15" t="s">
        <v>783</v>
      </c>
      <c r="C15" s="17" t="s">
        <v>779</v>
      </c>
      <c r="D15" s="19">
        <v>31</v>
      </c>
      <c r="E15" s="19">
        <v>67</v>
      </c>
      <c r="F15" s="19">
        <v>60</v>
      </c>
      <c r="G15" s="18">
        <v>158</v>
      </c>
    </row>
    <row r="16" ht="18" customHeight="1" spans="1:7">
      <c r="A16" s="14"/>
      <c r="B16" s="15" t="s">
        <v>780</v>
      </c>
      <c r="C16" s="17" t="s">
        <v>220</v>
      </c>
      <c r="D16" s="19">
        <v>35</v>
      </c>
      <c r="E16" s="19">
        <v>60</v>
      </c>
      <c r="F16" s="19">
        <v>27</v>
      </c>
      <c r="G16" s="18">
        <v>130</v>
      </c>
    </row>
    <row r="17" ht="18" customHeight="1" spans="1:7">
      <c r="A17" s="14"/>
      <c r="B17" s="15" t="s">
        <v>784</v>
      </c>
      <c r="C17" s="17" t="s">
        <v>785</v>
      </c>
      <c r="D17" s="21">
        <v>21811.5</v>
      </c>
      <c r="E17" s="21">
        <v>54374.544</v>
      </c>
      <c r="F17" s="21">
        <v>23139.73</v>
      </c>
      <c r="G17" s="23">
        <v>108080.344</v>
      </c>
    </row>
    <row r="18" ht="18" customHeight="1" spans="1:7">
      <c r="A18" s="13"/>
      <c r="B18" s="14" t="s">
        <v>786</v>
      </c>
      <c r="C18" s="17" t="s">
        <v>220</v>
      </c>
      <c r="D18" s="21">
        <v>13198.1</v>
      </c>
      <c r="E18" s="21">
        <v>11997.975</v>
      </c>
      <c r="F18" s="21">
        <v>17898.44</v>
      </c>
      <c r="G18" s="23">
        <v>43379.975</v>
      </c>
    </row>
    <row r="19" ht="18" customHeight="1" spans="1:7">
      <c r="A19" s="14"/>
      <c r="B19" s="15" t="s">
        <v>787</v>
      </c>
      <c r="C19" s="17" t="s">
        <v>788</v>
      </c>
      <c r="D19" s="19">
        <v>144</v>
      </c>
      <c r="E19" s="19">
        <v>552</v>
      </c>
      <c r="F19" s="19">
        <v>275</v>
      </c>
      <c r="G19" s="18">
        <v>991</v>
      </c>
    </row>
    <row r="20" ht="18" customHeight="1" spans="1:7">
      <c r="A20" s="14"/>
      <c r="B20" s="15" t="s">
        <v>789</v>
      </c>
      <c r="C20" s="17" t="s">
        <v>220</v>
      </c>
      <c r="D20" s="19">
        <v>10447</v>
      </c>
      <c r="E20" s="19">
        <v>6110</v>
      </c>
      <c r="F20" s="19">
        <v>12659</v>
      </c>
      <c r="G20" s="18">
        <v>29376</v>
      </c>
    </row>
    <row r="21" ht="18" customHeight="1" spans="1:7">
      <c r="A21" s="14"/>
      <c r="B21" s="15" t="s">
        <v>790</v>
      </c>
      <c r="C21" s="17" t="s">
        <v>25</v>
      </c>
      <c r="D21" s="21">
        <v>622.113345</v>
      </c>
      <c r="E21" s="21">
        <v>2011.476345</v>
      </c>
      <c r="F21" s="21">
        <v>2394.98429</v>
      </c>
      <c r="G21" s="23">
        <v>5101.53494</v>
      </c>
    </row>
    <row r="22" ht="18" customHeight="1" spans="1:7">
      <c r="A22" s="14" t="s">
        <v>791</v>
      </c>
      <c r="B22" s="15"/>
      <c r="C22" s="17"/>
      <c r="D22" s="19"/>
      <c r="E22" s="19"/>
      <c r="F22" s="19"/>
      <c r="G22" s="18"/>
    </row>
    <row r="23" ht="18" customHeight="1" spans="1:7">
      <c r="A23" s="14"/>
      <c r="B23" s="15" t="s">
        <v>792</v>
      </c>
      <c r="C23" s="17" t="s">
        <v>775</v>
      </c>
      <c r="D23" s="19">
        <v>4612</v>
      </c>
      <c r="E23" s="19">
        <v>3215</v>
      </c>
      <c r="F23" s="19">
        <v>3428</v>
      </c>
      <c r="G23" s="18">
        <v>16641</v>
      </c>
    </row>
    <row r="24" ht="18" customHeight="1" spans="1:7">
      <c r="A24" s="14"/>
      <c r="B24" s="15" t="s">
        <v>793</v>
      </c>
      <c r="C24" s="17" t="s">
        <v>220</v>
      </c>
      <c r="D24" s="19">
        <v>4053</v>
      </c>
      <c r="E24" s="19">
        <v>2999</v>
      </c>
      <c r="F24" s="19">
        <v>3081</v>
      </c>
      <c r="G24" s="18">
        <v>14873</v>
      </c>
    </row>
    <row r="25" ht="18" customHeight="1" spans="1:7">
      <c r="A25" s="14"/>
      <c r="B25" s="15" t="s">
        <v>794</v>
      </c>
      <c r="C25" s="17" t="s">
        <v>25</v>
      </c>
      <c r="D25" s="21">
        <v>76.42157</v>
      </c>
      <c r="E25" s="21">
        <v>69.59927</v>
      </c>
      <c r="F25" s="21">
        <v>64.731588</v>
      </c>
      <c r="G25" s="23">
        <v>282.121208</v>
      </c>
    </row>
    <row r="26" ht="18" customHeight="1" spans="1:7">
      <c r="A26" s="13" t="s">
        <v>795</v>
      </c>
      <c r="B26" s="14"/>
      <c r="C26" s="17"/>
      <c r="D26" s="19"/>
      <c r="E26" s="19"/>
      <c r="F26" s="19"/>
      <c r="G26" s="18"/>
    </row>
    <row r="27" ht="18" customHeight="1" spans="1:7">
      <c r="A27" s="14"/>
      <c r="B27" s="15" t="s">
        <v>796</v>
      </c>
      <c r="C27" s="17" t="s">
        <v>775</v>
      </c>
      <c r="D27" s="19">
        <v>479</v>
      </c>
      <c r="E27" s="19">
        <v>599</v>
      </c>
      <c r="F27" s="19">
        <v>516</v>
      </c>
      <c r="G27" s="18">
        <v>2001</v>
      </c>
    </row>
    <row r="28" ht="18" customHeight="1" spans="1:7">
      <c r="A28" s="14"/>
      <c r="B28" s="15" t="s">
        <v>778</v>
      </c>
      <c r="C28" s="17" t="s">
        <v>779</v>
      </c>
      <c r="D28" s="19">
        <v>30</v>
      </c>
      <c r="E28" s="19">
        <v>84</v>
      </c>
      <c r="F28" s="19">
        <v>25</v>
      </c>
      <c r="G28" s="18">
        <v>157</v>
      </c>
    </row>
    <row r="29" ht="18" customHeight="1" spans="1:7">
      <c r="A29" s="14"/>
      <c r="B29" s="15" t="s">
        <v>780</v>
      </c>
      <c r="C29" s="17" t="s">
        <v>220</v>
      </c>
      <c r="D29" s="19">
        <v>41</v>
      </c>
      <c r="E29" s="19">
        <v>62</v>
      </c>
      <c r="F29" s="19">
        <v>22</v>
      </c>
      <c r="G29" s="18">
        <v>137</v>
      </c>
    </row>
    <row r="30" ht="18" customHeight="1" spans="1:7">
      <c r="A30" s="13"/>
      <c r="B30" s="14" t="s">
        <v>790</v>
      </c>
      <c r="C30" s="17" t="s">
        <v>25</v>
      </c>
      <c r="D30" s="21">
        <v>64.67</v>
      </c>
      <c r="E30" s="21">
        <v>123.34</v>
      </c>
      <c r="F30" s="21">
        <v>52</v>
      </c>
      <c r="G30" s="23">
        <v>262.49</v>
      </c>
    </row>
    <row r="31" spans="1:6">
      <c r="A31" s="10"/>
      <c r="B31" s="10"/>
      <c r="C31" s="10"/>
      <c r="D31" s="10"/>
      <c r="E31" s="10"/>
      <c r="F31" s="10"/>
    </row>
    <row r="32" spans="1:6">
      <c r="A32" s="10"/>
      <c r="B32" s="10"/>
      <c r="C32" s="10"/>
      <c r="D32" s="10"/>
      <c r="E32" s="10"/>
      <c r="F32" s="10"/>
    </row>
    <row r="33" ht="15" spans="1:6">
      <c r="A33" s="10"/>
      <c r="B33" s="22"/>
      <c r="C33" s="10"/>
      <c r="D33" s="10"/>
      <c r="E33" s="10"/>
      <c r="F33" s="10"/>
    </row>
    <row r="34" spans="1:6">
      <c r="A34" s="10"/>
      <c r="B34" s="10"/>
      <c r="C34" s="10"/>
      <c r="D34" s="10"/>
      <c r="E34" s="10"/>
      <c r="F34" s="10"/>
    </row>
    <row r="35" spans="1:6">
      <c r="A35" s="10"/>
      <c r="B35" s="10"/>
      <c r="C35" s="10"/>
      <c r="D35" s="10"/>
      <c r="E35" s="10"/>
      <c r="F35" s="10"/>
    </row>
    <row r="36" spans="1:6">
      <c r="A36" s="10"/>
      <c r="B36" s="10"/>
      <c r="C36" s="10"/>
      <c r="D36" s="10"/>
      <c r="E36" s="10"/>
      <c r="F36" s="10"/>
    </row>
    <row r="37" spans="1:6">
      <c r="A37" s="10"/>
      <c r="B37" s="10"/>
      <c r="C37" s="10"/>
      <c r="D37" s="10"/>
      <c r="E37" s="10"/>
      <c r="F37" s="10"/>
    </row>
    <row r="38" spans="1:6">
      <c r="A38" s="10"/>
      <c r="B38" s="10"/>
      <c r="C38" s="10"/>
      <c r="D38" s="10"/>
      <c r="E38" s="10"/>
      <c r="F38" s="10"/>
    </row>
    <row r="39" spans="1:6">
      <c r="A39" s="10"/>
      <c r="B39" s="10"/>
      <c r="C39" s="10"/>
      <c r="D39" s="10"/>
      <c r="E39" s="10"/>
      <c r="F39" s="10"/>
    </row>
    <row r="40" spans="1:6">
      <c r="A40" s="10"/>
      <c r="B40" s="10"/>
      <c r="C40" s="10"/>
      <c r="D40" s="10"/>
      <c r="E40" s="10"/>
      <c r="F40" s="10"/>
    </row>
    <row r="41" spans="1:6">
      <c r="A41" s="10"/>
      <c r="B41" s="10"/>
      <c r="C41" s="10"/>
      <c r="D41" s="10"/>
      <c r="E41" s="10"/>
      <c r="F41" s="10"/>
    </row>
    <row r="42" spans="1:6">
      <c r="A42" s="10"/>
      <c r="B42" s="10"/>
      <c r="C42" s="10"/>
      <c r="D42" s="10"/>
      <c r="E42" s="10"/>
      <c r="F42" s="10"/>
    </row>
    <row r="43" spans="1:6">
      <c r="A43" s="10"/>
      <c r="B43" s="10"/>
      <c r="C43" s="10"/>
      <c r="D43" s="10"/>
      <c r="E43" s="10"/>
      <c r="F43" s="10"/>
    </row>
    <row r="44" spans="1:6">
      <c r="A44" s="10"/>
      <c r="B44" s="10"/>
      <c r="C44" s="10"/>
      <c r="D44" s="10"/>
      <c r="E44" s="10"/>
      <c r="F44" s="10"/>
    </row>
    <row r="45" spans="1:6">
      <c r="A45" s="10"/>
      <c r="B45" s="10"/>
      <c r="C45" s="10"/>
      <c r="D45" s="10"/>
      <c r="E45" s="10"/>
      <c r="F45" s="10"/>
    </row>
    <row r="46" spans="1:6">
      <c r="A46" s="10"/>
      <c r="B46" s="10"/>
      <c r="C46" s="10"/>
      <c r="D46" s="10"/>
      <c r="E46" s="10"/>
      <c r="F46" s="10"/>
    </row>
    <row r="47" spans="1:6">
      <c r="A47" s="10"/>
      <c r="B47" s="10"/>
      <c r="C47" s="10"/>
      <c r="D47" s="10"/>
      <c r="E47" s="10"/>
      <c r="F47" s="10"/>
    </row>
    <row r="48" spans="1:6">
      <c r="A48" s="10"/>
      <c r="B48" s="10"/>
      <c r="C48" s="10"/>
      <c r="D48" s="10"/>
      <c r="E48" s="10"/>
      <c r="F48" s="10"/>
    </row>
    <row r="49" spans="1:6">
      <c r="A49" s="10"/>
      <c r="B49" s="10"/>
      <c r="C49" s="10"/>
      <c r="D49" s="10"/>
      <c r="E49" s="10"/>
      <c r="F49" s="10"/>
    </row>
    <row r="50" spans="1:6">
      <c r="A50" s="10"/>
      <c r="B50" s="10"/>
      <c r="C50" s="10"/>
      <c r="D50" s="10"/>
      <c r="E50" s="10"/>
      <c r="F50" s="10"/>
    </row>
    <row r="51" spans="1:6">
      <c r="A51" s="10"/>
      <c r="B51" s="10"/>
      <c r="C51" s="10"/>
      <c r="D51" s="10"/>
      <c r="E51" s="10"/>
      <c r="F51" s="10"/>
    </row>
    <row r="52" spans="1:6">
      <c r="A52" s="10"/>
      <c r="B52" s="10"/>
      <c r="C52" s="10"/>
      <c r="D52" s="10"/>
      <c r="E52" s="10"/>
      <c r="F52" s="10"/>
    </row>
    <row r="53" spans="1:6">
      <c r="A53" s="10"/>
      <c r="B53" s="10"/>
      <c r="C53" s="10"/>
      <c r="D53" s="10"/>
      <c r="E53" s="10"/>
      <c r="F53" s="10"/>
    </row>
    <row r="54" spans="1:6">
      <c r="A54" s="10"/>
      <c r="B54" s="10"/>
      <c r="C54" s="10"/>
      <c r="D54" s="10"/>
      <c r="E54" s="10"/>
      <c r="F54" s="10"/>
    </row>
    <row r="55" spans="1:6">
      <c r="A55" s="10"/>
      <c r="B55" s="10"/>
      <c r="C55" s="10"/>
      <c r="D55" s="10"/>
      <c r="E55" s="10"/>
      <c r="F55" s="10"/>
    </row>
  </sheetData>
  <mergeCells count="1">
    <mergeCell ref="D4:G4"/>
  </mergeCells>
  <pageMargins left="0.748031496062992" right="0.17" top="0.748031496062992" bottom="0.511811023622047" header="0.433070866141732" footer="0.31496062992126"/>
  <pageSetup paperSize="9" firstPageNumber="37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opLeftCell="A4" workbookViewId="0">
      <selection activeCell="J22" sqref="J22"/>
    </sheetView>
  </sheetViews>
  <sheetFormatPr defaultColWidth="10.2833333333333" defaultRowHeight="12.75"/>
  <cols>
    <col min="1" max="1" width="34.7083333333333" style="871" customWidth="1"/>
    <col min="2" max="2" width="15.7083333333333" style="871" customWidth="1"/>
    <col min="3" max="3" width="18.7083333333333" style="871" customWidth="1"/>
    <col min="4" max="4" width="17.7083333333333" style="871" customWidth="1"/>
    <col min="5" max="5" width="14.7083333333333" style="871" hidden="1" customWidth="1"/>
    <col min="6" max="16" width="10.2833333333333" style="871" hidden="1" customWidth="1"/>
    <col min="17" max="16384" width="10.2833333333333" style="871"/>
  </cols>
  <sheetData>
    <row r="1" ht="20.1" customHeight="1" spans="1:4">
      <c r="A1" s="890" t="s">
        <v>114</v>
      </c>
      <c r="B1" s="890"/>
      <c r="C1" s="891"/>
      <c r="D1" s="891"/>
    </row>
    <row r="2" ht="20.1" customHeight="1" spans="1:4">
      <c r="A2" s="892" t="s">
        <v>115</v>
      </c>
      <c r="B2" s="892"/>
      <c r="C2" s="893"/>
      <c r="D2" s="893"/>
    </row>
    <row r="3" ht="20.1" customHeight="1" spans="1:4">
      <c r="A3" s="917"/>
      <c r="B3" s="917"/>
      <c r="C3" s="917"/>
      <c r="D3" s="917"/>
    </row>
    <row r="4" ht="20.1" customHeight="1" spans="1:4">
      <c r="A4" s="917"/>
      <c r="B4" s="918"/>
      <c r="C4" s="917"/>
      <c r="D4" s="917"/>
    </row>
    <row r="5" ht="27" customHeight="1" spans="1:4">
      <c r="A5" s="919"/>
      <c r="B5" s="920" t="s">
        <v>1</v>
      </c>
      <c r="C5" s="921" t="s">
        <v>116</v>
      </c>
      <c r="D5" s="922" t="s">
        <v>117</v>
      </c>
    </row>
    <row r="6" ht="13.5" customHeight="1" spans="2:4">
      <c r="B6" s="923"/>
      <c r="C6" s="923"/>
      <c r="D6" s="923"/>
    </row>
    <row r="7" s="916" customFormat="1" ht="20.1" customHeight="1" spans="1:4">
      <c r="A7" s="888" t="s">
        <v>118</v>
      </c>
      <c r="B7" s="924"/>
      <c r="C7" s="924"/>
      <c r="D7" s="925"/>
    </row>
    <row r="8" ht="20.1" customHeight="1" spans="1:15">
      <c r="A8" s="889" t="s">
        <v>99</v>
      </c>
      <c r="B8" s="926">
        <v>169.54</v>
      </c>
      <c r="C8" s="926">
        <v>174.82</v>
      </c>
      <c r="D8" s="927">
        <v>103.114309307538</v>
      </c>
      <c r="F8" s="929"/>
      <c r="G8" s="930"/>
      <c r="H8" s="930"/>
      <c r="I8" s="929"/>
      <c r="J8" s="930"/>
      <c r="K8" s="930"/>
      <c r="L8" s="930"/>
      <c r="M8" s="929"/>
      <c r="N8" s="930"/>
      <c r="O8" s="930"/>
    </row>
    <row r="9" ht="20.1" customHeight="1" spans="1:15">
      <c r="A9" s="889" t="s">
        <v>100</v>
      </c>
      <c r="B9" s="926">
        <v>654.1</v>
      </c>
      <c r="C9" s="926">
        <v>660.3</v>
      </c>
      <c r="D9" s="927">
        <v>100.947867298578</v>
      </c>
      <c r="F9" s="929">
        <v>269.3</v>
      </c>
      <c r="G9" s="930">
        <v>88.8</v>
      </c>
      <c r="H9" s="930">
        <v>180.5</v>
      </c>
      <c r="I9" s="929">
        <v>233.6</v>
      </c>
      <c r="J9" s="930">
        <v>78.3</v>
      </c>
      <c r="K9" s="930">
        <v>155.3</v>
      </c>
      <c r="L9" s="930"/>
      <c r="M9" s="929">
        <v>86.7</v>
      </c>
      <c r="N9" s="930">
        <v>88.2</v>
      </c>
      <c r="O9" s="930">
        <v>86</v>
      </c>
    </row>
    <row r="10" ht="20.1" customHeight="1" spans="1:15">
      <c r="A10" s="928" t="s">
        <v>101</v>
      </c>
      <c r="B10" s="926">
        <v>11088.98</v>
      </c>
      <c r="C10" s="926">
        <v>11543.76</v>
      </c>
      <c r="D10" s="927">
        <v>104.101188747748</v>
      </c>
      <c r="F10" s="929">
        <v>666.4</v>
      </c>
      <c r="G10" s="930">
        <v>613.5</v>
      </c>
      <c r="H10" s="930">
        <v>692.4</v>
      </c>
      <c r="I10" s="929">
        <v>653.5</v>
      </c>
      <c r="J10" s="930">
        <v>606.6</v>
      </c>
      <c r="K10" s="930">
        <v>677.2</v>
      </c>
      <c r="L10" s="930"/>
      <c r="M10" s="929">
        <v>98.1</v>
      </c>
      <c r="N10" s="930">
        <v>98.9</v>
      </c>
      <c r="O10" s="930">
        <v>97.8</v>
      </c>
    </row>
    <row r="11" s="916" customFormat="1" ht="20.1" customHeight="1" spans="1:15">
      <c r="A11" s="888" t="s">
        <v>85</v>
      </c>
      <c r="B11" s="926"/>
      <c r="C11" s="926"/>
      <c r="D11" s="927"/>
      <c r="F11" s="931">
        <v>17945.5</v>
      </c>
      <c r="G11" s="932">
        <v>5448.1</v>
      </c>
      <c r="H11" s="932">
        <v>12497.4</v>
      </c>
      <c r="I11" s="931">
        <v>15265.7</v>
      </c>
      <c r="J11" s="932">
        <v>4749.5</v>
      </c>
      <c r="K11" s="932">
        <v>10516.2</v>
      </c>
      <c r="L11" s="932"/>
      <c r="M11" s="929">
        <v>85.1</v>
      </c>
      <c r="N11" s="930">
        <v>87.2</v>
      </c>
      <c r="O11" s="930">
        <v>84.1</v>
      </c>
    </row>
    <row r="12" ht="20.1" customHeight="1" spans="1:15">
      <c r="A12" s="889" t="s">
        <v>99</v>
      </c>
      <c r="B12" s="926">
        <v>32.41</v>
      </c>
      <c r="C12" s="926">
        <v>30.1</v>
      </c>
      <c r="D12" s="927">
        <v>93.0268435668004</v>
      </c>
      <c r="F12" s="933"/>
      <c r="G12" s="933"/>
      <c r="H12" s="934"/>
      <c r="I12" s="933"/>
      <c r="J12" s="933"/>
      <c r="K12" s="934"/>
      <c r="L12" s="934"/>
      <c r="M12" s="929"/>
      <c r="N12" s="930"/>
      <c r="O12" s="930"/>
    </row>
    <row r="13" ht="20.1" customHeight="1" spans="1:15">
      <c r="A13" s="889" t="s">
        <v>100</v>
      </c>
      <c r="B13" s="926">
        <v>16.1</v>
      </c>
      <c r="C13" s="926">
        <v>16</v>
      </c>
      <c r="D13" s="927">
        <v>99.3788819875776</v>
      </c>
      <c r="F13" s="929">
        <v>17.4</v>
      </c>
      <c r="G13" s="930">
        <v>10.2</v>
      </c>
      <c r="H13" s="930">
        <v>7.2</v>
      </c>
      <c r="I13" s="929">
        <v>16.3</v>
      </c>
      <c r="J13" s="930">
        <v>10.1</v>
      </c>
      <c r="K13" s="930">
        <v>6.2</v>
      </c>
      <c r="L13" s="930"/>
      <c r="M13" s="929">
        <v>93.7</v>
      </c>
      <c r="N13" s="930">
        <v>99</v>
      </c>
      <c r="O13" s="930">
        <v>86.1</v>
      </c>
    </row>
    <row r="14" ht="20.1" customHeight="1" spans="1:15">
      <c r="A14" s="928" t="s">
        <v>101</v>
      </c>
      <c r="B14" s="926">
        <v>52.14</v>
      </c>
      <c r="C14" s="926">
        <v>48.34</v>
      </c>
      <c r="D14" s="927">
        <v>92.7119294207902</v>
      </c>
      <c r="F14" s="929">
        <v>22</v>
      </c>
      <c r="G14" s="930">
        <v>20.5</v>
      </c>
      <c r="H14" s="930">
        <v>24</v>
      </c>
      <c r="I14" s="929">
        <v>22.3</v>
      </c>
      <c r="J14" s="930">
        <v>20.8</v>
      </c>
      <c r="K14" s="930">
        <v>24.8</v>
      </c>
      <c r="L14" s="930"/>
      <c r="M14" s="936">
        <v>101.4</v>
      </c>
      <c r="N14" s="930">
        <v>101.5</v>
      </c>
      <c r="O14" s="930">
        <v>103.3</v>
      </c>
    </row>
    <row r="15" s="916" customFormat="1" ht="20.1" customHeight="1" spans="1:15">
      <c r="A15" s="888" t="s">
        <v>119</v>
      </c>
      <c r="B15" s="926"/>
      <c r="D15" s="927"/>
      <c r="F15" s="929">
        <v>38.2</v>
      </c>
      <c r="G15" s="930">
        <v>20.9</v>
      </c>
      <c r="H15" s="930">
        <v>17.3</v>
      </c>
      <c r="I15" s="929">
        <v>36.4</v>
      </c>
      <c r="J15" s="930">
        <v>21</v>
      </c>
      <c r="K15" s="930">
        <v>15.4</v>
      </c>
      <c r="L15" s="930"/>
      <c r="M15" s="929">
        <v>95.3</v>
      </c>
      <c r="N15" s="930">
        <v>100.5</v>
      </c>
      <c r="O15" s="930">
        <v>89</v>
      </c>
    </row>
    <row r="16" ht="20.1" customHeight="1" spans="1:15">
      <c r="A16" s="889" t="s">
        <v>99</v>
      </c>
      <c r="B16" s="926">
        <v>159.36</v>
      </c>
      <c r="C16" s="926">
        <v>153.03</v>
      </c>
      <c r="D16" s="927">
        <v>96.0278614457831</v>
      </c>
      <c r="F16" s="929"/>
      <c r="G16" s="930"/>
      <c r="H16" s="930"/>
      <c r="I16" s="929"/>
      <c r="J16" s="930"/>
      <c r="K16" s="930"/>
      <c r="L16" s="930"/>
      <c r="M16" s="929"/>
      <c r="N16" s="930"/>
      <c r="O16" s="930"/>
    </row>
    <row r="17" ht="20.1" customHeight="1" spans="1:15">
      <c r="A17" s="889" t="s">
        <v>100</v>
      </c>
      <c r="B17" s="926">
        <v>25.6</v>
      </c>
      <c r="C17" s="926">
        <v>26.2</v>
      </c>
      <c r="D17" s="927">
        <v>102.34375</v>
      </c>
      <c r="F17" s="929">
        <v>185.7</v>
      </c>
      <c r="G17" s="930">
        <v>119.9</v>
      </c>
      <c r="H17" s="930">
        <v>65.8</v>
      </c>
      <c r="I17" s="929">
        <v>176.8</v>
      </c>
      <c r="J17" s="930">
        <v>115.3</v>
      </c>
      <c r="K17" s="930">
        <v>61.5</v>
      </c>
      <c r="L17" s="930"/>
      <c r="M17" s="929">
        <v>95.2</v>
      </c>
      <c r="N17" s="930">
        <v>96.2</v>
      </c>
      <c r="O17" s="930">
        <v>93.5</v>
      </c>
    </row>
    <row r="18" ht="20.1" customHeight="1" spans="1:15">
      <c r="A18" s="928" t="s">
        <v>101</v>
      </c>
      <c r="B18" s="926">
        <v>407.98</v>
      </c>
      <c r="C18" s="926">
        <v>401.58</v>
      </c>
      <c r="D18" s="927">
        <v>98.4312956517476</v>
      </c>
      <c r="F18" s="929">
        <v>24.6</v>
      </c>
      <c r="G18" s="930">
        <v>23.8</v>
      </c>
      <c r="H18" s="930">
        <v>26.1</v>
      </c>
      <c r="I18" s="929">
        <v>24.8</v>
      </c>
      <c r="J18" s="930">
        <v>24.2</v>
      </c>
      <c r="K18" s="930">
        <v>26</v>
      </c>
      <c r="L18" s="930"/>
      <c r="M18" s="936">
        <v>100.8</v>
      </c>
      <c r="N18" s="937">
        <v>101.7</v>
      </c>
      <c r="O18" s="937">
        <v>99.6</v>
      </c>
    </row>
    <row r="19" s="916" customFormat="1" ht="20.1" customHeight="1" spans="1:15">
      <c r="A19" s="888" t="s">
        <v>120</v>
      </c>
      <c r="F19" s="929">
        <v>457.3</v>
      </c>
      <c r="G19" s="930">
        <v>285.4</v>
      </c>
      <c r="H19" s="930">
        <v>171.9</v>
      </c>
      <c r="I19" s="929">
        <v>438.8</v>
      </c>
      <c r="J19" s="930">
        <v>278.6</v>
      </c>
      <c r="K19" s="930">
        <v>160.2</v>
      </c>
      <c r="L19" s="930"/>
      <c r="M19" s="936">
        <v>96</v>
      </c>
      <c r="N19" s="937">
        <v>97.6</v>
      </c>
      <c r="O19" s="930">
        <v>93.2</v>
      </c>
    </row>
    <row r="20" ht="20.1" customHeight="1" spans="1:15">
      <c r="A20" s="889" t="s">
        <v>99</v>
      </c>
      <c r="B20" s="926">
        <v>987.91</v>
      </c>
      <c r="C20" s="926">
        <v>998.96</v>
      </c>
      <c r="D20" s="927">
        <v>101.118522942373</v>
      </c>
      <c r="F20" s="929"/>
      <c r="G20" s="930"/>
      <c r="H20" s="930"/>
      <c r="I20" s="929"/>
      <c r="J20" s="930"/>
      <c r="K20" s="930"/>
      <c r="L20" s="930"/>
      <c r="M20" s="929"/>
      <c r="N20" s="930"/>
      <c r="O20" s="930"/>
    </row>
    <row r="21" ht="20.1" customHeight="1" spans="1:15">
      <c r="A21" s="889" t="s">
        <v>100</v>
      </c>
      <c r="B21" s="926">
        <v>188.9</v>
      </c>
      <c r="C21" s="926">
        <v>190.7</v>
      </c>
      <c r="D21" s="927">
        <v>100.952885124404</v>
      </c>
      <c r="F21" s="929">
        <v>53.3</v>
      </c>
      <c r="G21" s="930">
        <v>44.5</v>
      </c>
      <c r="H21" s="930">
        <v>8.8</v>
      </c>
      <c r="I21" s="929">
        <v>49.5</v>
      </c>
      <c r="J21" s="930">
        <v>41</v>
      </c>
      <c r="K21" s="930">
        <v>8.5</v>
      </c>
      <c r="L21" s="930"/>
      <c r="M21" s="929">
        <v>92.9</v>
      </c>
      <c r="N21" s="930">
        <v>92.1</v>
      </c>
      <c r="O21" s="930">
        <v>96.6</v>
      </c>
    </row>
    <row r="22" ht="20.1" customHeight="1" spans="1:15">
      <c r="A22" s="928" t="s">
        <v>101</v>
      </c>
      <c r="B22" s="926">
        <v>18666.03</v>
      </c>
      <c r="C22" s="926">
        <v>19045.66</v>
      </c>
      <c r="D22" s="927">
        <v>102.033801510016</v>
      </c>
      <c r="F22" s="929">
        <v>15.2</v>
      </c>
      <c r="G22" s="930">
        <v>14.9</v>
      </c>
      <c r="H22" s="930">
        <v>16.7</v>
      </c>
      <c r="I22" s="929">
        <v>15.3</v>
      </c>
      <c r="J22" s="930">
        <v>15</v>
      </c>
      <c r="K22" s="930">
        <v>16.9</v>
      </c>
      <c r="L22" s="930"/>
      <c r="M22" s="936">
        <v>100.7</v>
      </c>
      <c r="N22" s="930">
        <v>100.7</v>
      </c>
      <c r="O22" s="937">
        <v>101.2</v>
      </c>
    </row>
    <row r="23" ht="20.1" customHeight="1" spans="6:15">
      <c r="F23" s="929"/>
      <c r="G23" s="930"/>
      <c r="H23" s="930"/>
      <c r="I23" s="929"/>
      <c r="J23" s="930"/>
      <c r="K23" s="930"/>
      <c r="L23" s="930"/>
      <c r="M23" s="929"/>
      <c r="N23" s="930"/>
      <c r="O23" s="930"/>
    </row>
    <row r="24" ht="20.1" customHeight="1" spans="6:15">
      <c r="F24" s="929">
        <v>29</v>
      </c>
      <c r="G24" s="930">
        <v>7.2</v>
      </c>
      <c r="H24" s="930">
        <v>21.8</v>
      </c>
      <c r="I24" s="929">
        <v>28.9</v>
      </c>
      <c r="J24" s="930">
        <v>6.5</v>
      </c>
      <c r="K24" s="930">
        <v>22.4</v>
      </c>
      <c r="L24" s="930"/>
      <c r="M24" s="929">
        <v>99.7</v>
      </c>
      <c r="N24" s="930">
        <v>90.3</v>
      </c>
      <c r="O24" s="930">
        <v>102.8</v>
      </c>
    </row>
    <row r="25" ht="20.1" customHeight="1" spans="6:15">
      <c r="F25" s="929">
        <v>7.1</v>
      </c>
      <c r="G25" s="930">
        <v>4.2</v>
      </c>
      <c r="H25" s="930">
        <v>8.1</v>
      </c>
      <c r="I25" s="929">
        <v>8</v>
      </c>
      <c r="J25" s="930">
        <v>6.5</v>
      </c>
      <c r="K25" s="930">
        <v>8.4</v>
      </c>
      <c r="L25" s="930"/>
      <c r="M25" s="936">
        <v>112.7</v>
      </c>
      <c r="N25" s="937">
        <v>154.8</v>
      </c>
      <c r="O25" s="937">
        <v>103.7</v>
      </c>
    </row>
    <row r="26" ht="20.1" customHeight="1" spans="6:15">
      <c r="F26" s="929">
        <v>20.6</v>
      </c>
      <c r="G26" s="930">
        <v>3</v>
      </c>
      <c r="H26" s="930">
        <v>17.6</v>
      </c>
      <c r="I26" s="929">
        <v>23.1</v>
      </c>
      <c r="J26" s="930">
        <v>4.2</v>
      </c>
      <c r="K26" s="930">
        <v>18.9</v>
      </c>
      <c r="L26" s="930"/>
      <c r="M26" s="929">
        <v>112.1</v>
      </c>
      <c r="N26" s="930">
        <v>140</v>
      </c>
      <c r="O26" s="930">
        <v>107.4</v>
      </c>
    </row>
    <row r="27" ht="20.1" customHeight="1" spans="6:15">
      <c r="F27" s="929"/>
      <c r="G27" s="930"/>
      <c r="H27" s="930"/>
      <c r="I27" s="929"/>
      <c r="J27" s="930"/>
      <c r="K27" s="930"/>
      <c r="L27" s="930"/>
      <c r="M27" s="929"/>
      <c r="N27" s="930"/>
      <c r="O27" s="930"/>
    </row>
    <row r="28" ht="20.1" customHeight="1" spans="6:15">
      <c r="F28" s="929">
        <v>961.8</v>
      </c>
      <c r="G28" s="930">
        <v>442.9</v>
      </c>
      <c r="H28" s="930">
        <v>518.9</v>
      </c>
      <c r="I28" s="929">
        <v>987.9</v>
      </c>
      <c r="J28" s="930">
        <v>456.4</v>
      </c>
      <c r="K28" s="930">
        <v>531.5</v>
      </c>
      <c r="L28" s="930"/>
      <c r="M28" s="929">
        <v>102.7</v>
      </c>
      <c r="N28" s="930">
        <v>103</v>
      </c>
      <c r="O28" s="930">
        <v>102.4</v>
      </c>
    </row>
    <row r="29" ht="20.1" customHeight="1" spans="6:15">
      <c r="F29" s="929">
        <v>177.7</v>
      </c>
      <c r="G29" s="930">
        <v>163.3</v>
      </c>
      <c r="H29" s="930">
        <v>190.1</v>
      </c>
      <c r="I29" s="929">
        <v>181.7</v>
      </c>
      <c r="J29" s="930">
        <v>165.9</v>
      </c>
      <c r="K29" s="930">
        <v>195.3</v>
      </c>
      <c r="L29" s="930"/>
      <c r="M29" s="936">
        <v>102.3</v>
      </c>
      <c r="N29" s="930">
        <v>101.6</v>
      </c>
      <c r="O29" s="930">
        <v>102.7</v>
      </c>
    </row>
    <row r="30" ht="20.1" customHeight="1" spans="6:15">
      <c r="F30" s="931">
        <v>17094.1</v>
      </c>
      <c r="G30" s="932">
        <v>7231.9</v>
      </c>
      <c r="H30" s="932">
        <v>9862.2</v>
      </c>
      <c r="I30" s="931">
        <v>17949.4</v>
      </c>
      <c r="J30" s="932">
        <v>7571.1</v>
      </c>
      <c r="K30" s="932">
        <v>10378.3</v>
      </c>
      <c r="L30" s="932"/>
      <c r="M30" s="929">
        <v>105</v>
      </c>
      <c r="N30" s="930">
        <v>104.7</v>
      </c>
      <c r="O30" s="930">
        <v>105.2</v>
      </c>
    </row>
    <row r="31" ht="20.1" customHeight="1" spans="6:15">
      <c r="F31" s="935"/>
      <c r="G31" s="934"/>
      <c r="H31" s="934"/>
      <c r="I31" s="935"/>
      <c r="J31" s="934"/>
      <c r="K31" s="934"/>
      <c r="L31" s="934"/>
      <c r="M31" s="929"/>
      <c r="N31" s="930"/>
      <c r="O31" s="930"/>
    </row>
    <row r="32" ht="20.1" customHeight="1" spans="6:15">
      <c r="F32" s="929">
        <v>142.5</v>
      </c>
      <c r="G32" s="930">
        <v>36.8</v>
      </c>
      <c r="H32" s="930">
        <v>105.7</v>
      </c>
      <c r="I32" s="929">
        <v>137.2</v>
      </c>
      <c r="J32" s="930">
        <v>34.8</v>
      </c>
      <c r="K32" s="930">
        <v>102.4</v>
      </c>
      <c r="L32" s="930"/>
      <c r="M32" s="929">
        <v>96.3</v>
      </c>
      <c r="N32" s="930">
        <v>94.6</v>
      </c>
      <c r="O32" s="930">
        <v>96.9</v>
      </c>
    </row>
    <row r="33" ht="20.1" customHeight="1" spans="6:15">
      <c r="F33" s="929">
        <v>11.1</v>
      </c>
      <c r="G33" s="930">
        <v>10.5</v>
      </c>
      <c r="H33" s="930">
        <v>11.3</v>
      </c>
      <c r="I33" s="929">
        <v>11.8</v>
      </c>
      <c r="J33" s="930">
        <v>11.1</v>
      </c>
      <c r="K33" s="930">
        <v>12</v>
      </c>
      <c r="L33" s="930"/>
      <c r="M33" s="936">
        <v>106.3</v>
      </c>
      <c r="N33" s="937">
        <v>105.7</v>
      </c>
      <c r="O33" s="937">
        <v>106.2</v>
      </c>
    </row>
    <row r="34" ht="17.25" spans="6:15">
      <c r="F34" s="929">
        <v>158.4</v>
      </c>
      <c r="G34" s="930">
        <v>38.7</v>
      </c>
      <c r="H34" s="930">
        <v>119.7</v>
      </c>
      <c r="I34" s="929">
        <v>161.9</v>
      </c>
      <c r="J34" s="930">
        <v>38.7</v>
      </c>
      <c r="K34" s="930">
        <v>123.2</v>
      </c>
      <c r="L34" s="930"/>
      <c r="M34" s="929">
        <v>102.2</v>
      </c>
      <c r="N34" s="930">
        <v>100</v>
      </c>
      <c r="O34" s="930">
        <v>102.9</v>
      </c>
    </row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J22" sqref="J22"/>
    </sheetView>
  </sheetViews>
  <sheetFormatPr defaultColWidth="9.28333333333333" defaultRowHeight="12.75"/>
  <cols>
    <col min="1" max="1" width="34.7083333333333" style="889" customWidth="1"/>
    <col min="2" max="2" width="15.7083333333333" style="889" customWidth="1"/>
    <col min="3" max="3" width="18.7083333333333" style="889" customWidth="1"/>
    <col min="4" max="4" width="17.7083333333333" style="889" customWidth="1"/>
    <col min="5" max="5" width="5.28333333333333" style="889" hidden="1" customWidth="1"/>
    <col min="6" max="10" width="9.28333333333333" style="889" hidden="1" customWidth="1"/>
    <col min="11" max="16384" width="9.28333333333333" style="889"/>
  </cols>
  <sheetData>
    <row r="1" ht="20.1" customHeight="1" spans="1:5">
      <c r="A1" s="890" t="s">
        <v>121</v>
      </c>
      <c r="B1" s="890"/>
      <c r="C1" s="891"/>
      <c r="D1" s="891"/>
      <c r="E1" s="891"/>
    </row>
    <row r="2" ht="20.1" customHeight="1" spans="1:4">
      <c r="A2" s="892"/>
      <c r="B2" s="892"/>
      <c r="C2" s="893"/>
      <c r="D2" s="893"/>
    </row>
    <row r="3" ht="20.1" customHeight="1" spans="1:4">
      <c r="A3" s="894"/>
      <c r="B3" s="894"/>
      <c r="C3" s="895"/>
      <c r="D3" s="896"/>
    </row>
    <row r="4" ht="31.5" customHeight="1" spans="1:5">
      <c r="A4" s="897"/>
      <c r="B4" s="898" t="s">
        <v>1</v>
      </c>
      <c r="C4" s="898" t="s">
        <v>2</v>
      </c>
      <c r="D4" s="898" t="s">
        <v>3</v>
      </c>
      <c r="E4" s="911"/>
    </row>
    <row r="5" ht="18" customHeight="1" spans="1:5">
      <c r="A5" s="899"/>
      <c r="B5" s="900"/>
      <c r="C5" s="900"/>
      <c r="D5" s="900"/>
      <c r="E5" s="911"/>
    </row>
    <row r="6" s="888" customFormat="1" ht="18" customHeight="1" spans="1:6">
      <c r="A6" s="901" t="s">
        <v>5</v>
      </c>
      <c r="B6" s="902"/>
      <c r="C6" s="902"/>
      <c r="D6" s="901"/>
      <c r="E6" s="901"/>
      <c r="F6" s="912"/>
    </row>
    <row r="7" ht="18" customHeight="1" spans="1:8">
      <c r="A7" s="903" t="s">
        <v>7</v>
      </c>
      <c r="B7" s="904">
        <v>709</v>
      </c>
      <c r="C7" s="905">
        <v>715.8</v>
      </c>
      <c r="D7" s="906">
        <v>101</v>
      </c>
      <c r="E7" s="911">
        <v>100.9</v>
      </c>
      <c r="F7" s="889">
        <v>123001.26</v>
      </c>
      <c r="G7" s="889">
        <v>122977.04</v>
      </c>
      <c r="H7" s="913">
        <f t="shared" ref="H7:H11" si="0">D7-100</f>
        <v>1</v>
      </c>
    </row>
    <row r="8" ht="18" customHeight="1" spans="1:8">
      <c r="A8" s="903" t="s">
        <v>6</v>
      </c>
      <c r="B8" s="904">
        <v>123.4</v>
      </c>
      <c r="C8" s="905">
        <v>122.6</v>
      </c>
      <c r="D8" s="906">
        <v>99.4</v>
      </c>
      <c r="E8" s="911">
        <v>99.9</v>
      </c>
      <c r="F8" s="889">
        <v>680739.48</v>
      </c>
      <c r="G8" s="889">
        <v>688394.46</v>
      </c>
      <c r="H8" s="913">
        <f t="shared" si="0"/>
        <v>-0.599999999999994</v>
      </c>
    </row>
    <row r="9" ht="18" customHeight="1" spans="1:8">
      <c r="A9" s="907" t="s">
        <v>8</v>
      </c>
      <c r="B9" s="904">
        <v>918.6</v>
      </c>
      <c r="C9" s="905">
        <v>908.9</v>
      </c>
      <c r="D9" s="906">
        <v>98.9</v>
      </c>
      <c r="E9" s="911">
        <v>99.9</v>
      </c>
      <c r="F9" s="889">
        <v>961782.32</v>
      </c>
      <c r="G9" s="889">
        <v>947549.12</v>
      </c>
      <c r="H9" s="914">
        <f t="shared" si="0"/>
        <v>-1.09999999999999</v>
      </c>
    </row>
    <row r="10" ht="18" customHeight="1" spans="1:9">
      <c r="A10" s="907" t="s">
        <v>10</v>
      </c>
      <c r="B10" s="904">
        <v>119.6</v>
      </c>
      <c r="C10" s="905">
        <v>113</v>
      </c>
      <c r="D10" s="906">
        <v>94.5</v>
      </c>
      <c r="E10" s="911">
        <v>95.6</v>
      </c>
      <c r="F10" s="889">
        <v>147505.59</v>
      </c>
      <c r="G10" s="889">
        <v>137736.717297297</v>
      </c>
      <c r="H10" s="914">
        <f t="shared" si="0"/>
        <v>-5.5</v>
      </c>
      <c r="I10" s="889">
        <f>137.7/147.5*100-100</f>
        <v>-6.64406779661017</v>
      </c>
    </row>
    <row r="11" ht="18" customHeight="1" spans="1:8">
      <c r="A11" s="907" t="s">
        <v>11</v>
      </c>
      <c r="B11" s="904">
        <v>309.8</v>
      </c>
      <c r="C11" s="905">
        <v>301.1</v>
      </c>
      <c r="D11" s="906">
        <v>97.2</v>
      </c>
      <c r="E11" s="911">
        <v>99.1</v>
      </c>
      <c r="F11" s="889">
        <v>299490.97</v>
      </c>
      <c r="G11" s="889">
        <v>297211.97</v>
      </c>
      <c r="H11" s="913">
        <f t="shared" si="0"/>
        <v>-2.8</v>
      </c>
    </row>
    <row r="12" ht="18" customHeight="1" spans="1:5">
      <c r="A12" s="907"/>
      <c r="B12" s="904"/>
      <c r="C12" s="905"/>
      <c r="D12" s="906"/>
      <c r="E12" s="911"/>
    </row>
    <row r="13" s="888" customFormat="1" ht="18" customHeight="1" spans="1:6">
      <c r="A13" s="908" t="s">
        <v>12</v>
      </c>
      <c r="B13" s="904"/>
      <c r="C13" s="905"/>
      <c r="D13" s="906"/>
      <c r="E13" s="915"/>
      <c r="F13" s="912"/>
    </row>
    <row r="14" ht="18" customHeight="1" spans="1:7">
      <c r="A14" s="907" t="s">
        <v>14</v>
      </c>
      <c r="B14" s="909">
        <v>1954</v>
      </c>
      <c r="C14" s="910">
        <v>1974.4</v>
      </c>
      <c r="D14" s="906">
        <v>101</v>
      </c>
      <c r="E14" s="911">
        <v>103.4</v>
      </c>
      <c r="F14" s="889">
        <v>994215.197063</v>
      </c>
      <c r="G14" s="889">
        <v>1019878.22811524</v>
      </c>
    </row>
    <row r="15" ht="18" customHeight="1" spans="1:7">
      <c r="A15" s="907" t="s">
        <v>13</v>
      </c>
      <c r="B15" s="909">
        <v>1116.7</v>
      </c>
      <c r="C15" s="910">
        <v>1135.8</v>
      </c>
      <c r="D15" s="906">
        <v>101.7</v>
      </c>
      <c r="E15" s="911">
        <v>102.8</v>
      </c>
      <c r="F15" s="889">
        <v>1616306.50432</v>
      </c>
      <c r="G15" s="889">
        <v>1656939.94153312</v>
      </c>
    </row>
    <row r="16" ht="18" customHeight="1" spans="1:7">
      <c r="A16" s="907" t="s">
        <v>15</v>
      </c>
      <c r="B16" s="909">
        <v>1338.1</v>
      </c>
      <c r="C16" s="910">
        <v>1293.1</v>
      </c>
      <c r="D16" s="906">
        <v>96.6</v>
      </c>
      <c r="E16" s="911">
        <v>101.5</v>
      </c>
      <c r="F16" s="889">
        <v>1137703.77112064</v>
      </c>
      <c r="G16" s="889">
        <v>1177096.45207</v>
      </c>
    </row>
    <row r="17" ht="18" customHeight="1" spans="1:7">
      <c r="A17" s="907" t="s">
        <v>10</v>
      </c>
      <c r="B17" s="909">
        <v>272.2</v>
      </c>
      <c r="C17" s="910">
        <v>252.2</v>
      </c>
      <c r="D17" s="906">
        <v>92.7</v>
      </c>
      <c r="E17" s="911">
        <v>97.9</v>
      </c>
      <c r="F17" s="889">
        <v>262738.72452918</v>
      </c>
      <c r="G17" s="889">
        <v>263601.34443</v>
      </c>
    </row>
    <row r="18" ht="18" customHeight="1" spans="1:7">
      <c r="A18" s="907" t="s">
        <v>11</v>
      </c>
      <c r="B18" s="909">
        <v>328.8</v>
      </c>
      <c r="C18" s="910">
        <v>343.3</v>
      </c>
      <c r="D18" s="906">
        <v>104.4</v>
      </c>
      <c r="E18" s="911">
        <v>84</v>
      </c>
      <c r="F18" s="889">
        <v>266423.457832357</v>
      </c>
      <c r="G18" s="889">
        <v>286314.931852083</v>
      </c>
    </row>
    <row r="19" ht="30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3" workbookViewId="0">
      <selection activeCell="J22" sqref="J22"/>
    </sheetView>
  </sheetViews>
  <sheetFormatPr defaultColWidth="9" defaultRowHeight="14.25" outlineLevelCol="6"/>
  <cols>
    <col min="1" max="1" width="41" customWidth="1"/>
    <col min="2" max="4" width="7.70833333333333" customWidth="1"/>
    <col min="5" max="6" width="7.425" customWidth="1"/>
    <col min="7" max="7" width="8.28333333333333" customWidth="1"/>
  </cols>
  <sheetData>
    <row r="1" ht="20.1" customHeight="1" spans="1:2">
      <c r="A1" s="865" t="s">
        <v>122</v>
      </c>
      <c r="B1" s="866"/>
    </row>
    <row r="2" ht="20.1" customHeight="1" spans="1:2">
      <c r="A2" s="866"/>
      <c r="B2" s="866"/>
    </row>
    <row r="3" s="864" customFormat="1" ht="16.15" customHeight="1" spans="1:7">
      <c r="A3" s="867"/>
      <c r="B3" s="584" t="s">
        <v>123</v>
      </c>
      <c r="C3" s="584" t="s">
        <v>124</v>
      </c>
      <c r="D3" s="584" t="s">
        <v>124</v>
      </c>
      <c r="E3" s="583" t="s">
        <v>125</v>
      </c>
      <c r="F3" s="583"/>
      <c r="G3" s="584" t="s">
        <v>126</v>
      </c>
    </row>
    <row r="4" s="864" customFormat="1" ht="16.15" customHeight="1" spans="1:7">
      <c r="A4" s="868"/>
      <c r="B4" s="175" t="s">
        <v>127</v>
      </c>
      <c r="C4" s="175" t="s">
        <v>128</v>
      </c>
      <c r="D4" s="175" t="s">
        <v>128</v>
      </c>
      <c r="E4" s="585" t="s">
        <v>79</v>
      </c>
      <c r="F4" s="585"/>
      <c r="G4" s="175">
        <v>2023</v>
      </c>
    </row>
    <row r="5" s="864" customFormat="1" ht="16.15" customHeight="1" spans="1:7">
      <c r="A5" s="869"/>
      <c r="B5" s="175" t="s">
        <v>30</v>
      </c>
      <c r="C5" s="175" t="s">
        <v>129</v>
      </c>
      <c r="D5" s="175" t="s">
        <v>36</v>
      </c>
      <c r="E5" s="175" t="s">
        <v>33</v>
      </c>
      <c r="F5" s="175" t="s">
        <v>34</v>
      </c>
      <c r="G5" s="175" t="s">
        <v>130</v>
      </c>
    </row>
    <row r="6" s="864" customFormat="1" ht="16.15" customHeight="1" spans="1:7">
      <c r="A6" s="870"/>
      <c r="B6" s="175" t="s">
        <v>36</v>
      </c>
      <c r="C6" s="175" t="s">
        <v>36</v>
      </c>
      <c r="D6" s="175">
        <v>2023</v>
      </c>
      <c r="E6" s="175" t="s">
        <v>36</v>
      </c>
      <c r="F6" s="175" t="s">
        <v>36</v>
      </c>
      <c r="G6" s="175" t="s">
        <v>36</v>
      </c>
    </row>
    <row r="7" s="864" customFormat="1" ht="16.15" customHeight="1" spans="1:7">
      <c r="A7" s="871"/>
      <c r="B7" s="176">
        <v>2023</v>
      </c>
      <c r="C7" s="176">
        <v>2023</v>
      </c>
      <c r="D7" s="176"/>
      <c r="E7" s="176">
        <v>2023</v>
      </c>
      <c r="F7" s="176">
        <v>2023</v>
      </c>
      <c r="G7" s="176" t="s">
        <v>131</v>
      </c>
    </row>
    <row r="8" s="864" customFormat="1" ht="20.1" customHeight="1"/>
    <row r="9" s="864" customFormat="1" ht="22.15" customHeight="1" spans="1:1">
      <c r="A9" s="872" t="s">
        <v>132</v>
      </c>
    </row>
    <row r="10" s="864" customFormat="1" ht="22.15" customHeight="1" spans="1:7">
      <c r="A10" s="873" t="s">
        <v>133</v>
      </c>
      <c r="B10" s="874">
        <v>1232.74</v>
      </c>
      <c r="C10" s="874">
        <v>1219.91</v>
      </c>
      <c r="D10" s="874">
        <v>4865.84</v>
      </c>
      <c r="E10" s="887">
        <v>108.063677242942</v>
      </c>
      <c r="F10" s="887">
        <v>107.365935234191</v>
      </c>
      <c r="G10" s="887">
        <v>107.152854497062</v>
      </c>
    </row>
    <row r="11" s="864" customFormat="1" ht="22.15" customHeight="1" spans="1:7">
      <c r="A11" s="873" t="s">
        <v>134</v>
      </c>
      <c r="B11" s="874">
        <v>581.8</v>
      </c>
      <c r="C11" s="874">
        <v>571.533</v>
      </c>
      <c r="D11" s="874">
        <v>2308.733</v>
      </c>
      <c r="E11" s="887">
        <v>106.504475808666</v>
      </c>
      <c r="F11" s="887">
        <v>105.824415526351</v>
      </c>
      <c r="G11" s="887">
        <v>105.985758976631</v>
      </c>
    </row>
    <row r="12" s="864" customFormat="1" ht="22.15" customHeight="1" spans="1:7">
      <c r="A12" s="875" t="s">
        <v>135</v>
      </c>
      <c r="B12" s="874">
        <v>28.55</v>
      </c>
      <c r="C12" s="874">
        <v>29.8173191774983</v>
      </c>
      <c r="D12" s="874">
        <v>120.377319177498</v>
      </c>
      <c r="E12" s="887">
        <v>100.702140558401</v>
      </c>
      <c r="F12" s="887">
        <v>100.537184989449</v>
      </c>
      <c r="G12" s="887">
        <v>100.208212987887</v>
      </c>
    </row>
    <row r="13" s="864" customFormat="1" ht="22.15" customHeight="1" spans="1:7">
      <c r="A13" s="873" t="s">
        <v>136</v>
      </c>
      <c r="B13" s="874">
        <v>120.4</v>
      </c>
      <c r="C13" s="874">
        <v>119.760801676808</v>
      </c>
      <c r="D13" s="874">
        <v>493.190801676808</v>
      </c>
      <c r="E13" s="887">
        <v>101.252784625941</v>
      </c>
      <c r="F13" s="887">
        <v>102.70106605876</v>
      </c>
      <c r="G13" s="887">
        <v>102.459391073913</v>
      </c>
    </row>
    <row r="14" s="864" customFormat="1" ht="22.15" customHeight="1" spans="1:7">
      <c r="A14" s="872" t="s">
        <v>137</v>
      </c>
      <c r="B14" s="876"/>
      <c r="C14" s="876"/>
      <c r="D14" s="876"/>
      <c r="E14" s="876"/>
      <c r="F14" s="876"/>
      <c r="G14" s="876"/>
    </row>
    <row r="15" ht="20.1" customHeight="1" spans="1:7">
      <c r="A15" s="877" t="s">
        <v>138</v>
      </c>
      <c r="B15" s="874">
        <v>4667.18</v>
      </c>
      <c r="C15" s="874">
        <v>4967.18</v>
      </c>
      <c r="D15" s="874">
        <v>19216.91</v>
      </c>
      <c r="E15" s="887">
        <v>105.517347404785</v>
      </c>
      <c r="F15" s="887">
        <v>104.165435767863</v>
      </c>
      <c r="G15" s="887">
        <v>105.236017168713</v>
      </c>
    </row>
    <row r="16" ht="20.1" customHeight="1" spans="1:7">
      <c r="A16" s="877" t="s">
        <v>139</v>
      </c>
      <c r="B16" s="874">
        <v>282.28</v>
      </c>
      <c r="C16" s="874">
        <v>273.27616</v>
      </c>
      <c r="D16" s="874">
        <v>1165.74616</v>
      </c>
      <c r="E16" s="887">
        <v>103.587581651376</v>
      </c>
      <c r="F16" s="887">
        <v>104.617627865536</v>
      </c>
      <c r="G16" s="887">
        <v>103.647666246867</v>
      </c>
    </row>
    <row r="17" ht="20.1" customHeight="1"/>
    <row r="18" ht="20.1" customHeight="1"/>
    <row r="19" ht="20.1" customHeight="1"/>
    <row r="20" ht="20.1" customHeight="1" spans="1:7">
      <c r="A20" s="865" t="s">
        <v>140</v>
      </c>
      <c r="B20" s="878"/>
      <c r="C20" s="878"/>
      <c r="D20" s="158"/>
      <c r="E20" s="158"/>
      <c r="F20" s="158"/>
      <c r="G20" s="158"/>
    </row>
    <row r="21" ht="20.1" customHeight="1" spans="1:7">
      <c r="A21" s="878"/>
      <c r="B21" s="878"/>
      <c r="C21" s="878"/>
      <c r="D21" s="158"/>
      <c r="E21" s="158"/>
      <c r="F21" s="158"/>
      <c r="G21" s="158"/>
    </row>
    <row r="22" ht="20.1" customHeight="1" spans="1:7">
      <c r="A22" s="868"/>
      <c r="B22" s="868"/>
      <c r="C22" s="868"/>
      <c r="D22" s="158"/>
      <c r="E22" s="158"/>
      <c r="F22" s="158"/>
      <c r="G22" s="158"/>
    </row>
    <row r="23" ht="20.1" customHeight="1" spans="1:7">
      <c r="A23" s="867"/>
      <c r="B23" s="851" t="s">
        <v>123</v>
      </c>
      <c r="C23" s="584" t="s">
        <v>124</v>
      </c>
      <c r="D23" s="584" t="s">
        <v>124</v>
      </c>
      <c r="E23" s="583" t="s">
        <v>125</v>
      </c>
      <c r="F23" s="583"/>
      <c r="G23" s="584" t="s">
        <v>126</v>
      </c>
    </row>
    <row r="24" ht="20.1" customHeight="1" spans="1:7">
      <c r="A24" s="869"/>
      <c r="B24" s="852" t="s">
        <v>127</v>
      </c>
      <c r="C24" s="175" t="s">
        <v>128</v>
      </c>
      <c r="D24" s="175" t="s">
        <v>128</v>
      </c>
      <c r="E24" s="585" t="s">
        <v>79</v>
      </c>
      <c r="F24" s="585"/>
      <c r="G24" s="175">
        <v>2023</v>
      </c>
    </row>
    <row r="25" ht="20.1" customHeight="1" spans="1:7">
      <c r="A25" s="870"/>
      <c r="B25" s="175" t="s">
        <v>30</v>
      </c>
      <c r="C25" s="175" t="s">
        <v>129</v>
      </c>
      <c r="D25" s="175" t="s">
        <v>36</v>
      </c>
      <c r="E25" s="175" t="s">
        <v>33</v>
      </c>
      <c r="F25" s="175" t="s">
        <v>34</v>
      </c>
      <c r="G25" s="175" t="s">
        <v>130</v>
      </c>
    </row>
    <row r="26" ht="20.1" customHeight="1" spans="1:7">
      <c r="A26" s="871"/>
      <c r="B26" s="175" t="s">
        <v>36</v>
      </c>
      <c r="C26" s="175" t="s">
        <v>36</v>
      </c>
      <c r="D26" s="175">
        <v>2023</v>
      </c>
      <c r="E26" s="175" t="s">
        <v>36</v>
      </c>
      <c r="F26" s="175" t="s">
        <v>36</v>
      </c>
      <c r="G26" s="175" t="s">
        <v>36</v>
      </c>
    </row>
    <row r="27" spans="1:7">
      <c r="A27" s="871"/>
      <c r="B27" s="176">
        <v>2023</v>
      </c>
      <c r="C27" s="176">
        <v>2023</v>
      </c>
      <c r="D27" s="176"/>
      <c r="E27" s="176">
        <v>2023</v>
      </c>
      <c r="F27" s="176">
        <v>2023</v>
      </c>
      <c r="G27" s="176" t="s">
        <v>131</v>
      </c>
    </row>
    <row r="28" spans="1:7">
      <c r="A28" s="871"/>
      <c r="B28" s="879"/>
      <c r="C28" s="879"/>
      <c r="D28" s="879"/>
      <c r="E28" s="879"/>
      <c r="F28" s="879"/>
      <c r="G28" s="879"/>
    </row>
    <row r="29" ht="19.5" customHeight="1" spans="1:7">
      <c r="A29" s="880" t="s">
        <v>141</v>
      </c>
      <c r="B29" s="881">
        <v>69.6668948417602</v>
      </c>
      <c r="C29" s="882">
        <v>103.52310515824</v>
      </c>
      <c r="D29" s="882">
        <v>298.16</v>
      </c>
      <c r="E29" s="882">
        <v>93.3</v>
      </c>
      <c r="F29" s="882">
        <v>95</v>
      </c>
      <c r="G29" s="882">
        <v>97.3</v>
      </c>
    </row>
    <row r="30" ht="19.5" customHeight="1" spans="1:7">
      <c r="A30" s="883" t="s">
        <v>142</v>
      </c>
      <c r="B30" s="881">
        <v>23.8261812142403</v>
      </c>
      <c r="C30" s="882">
        <v>46.5438187857597</v>
      </c>
      <c r="D30" s="882">
        <v>116.3</v>
      </c>
      <c r="E30" s="882">
        <v>102.1</v>
      </c>
      <c r="F30" s="882">
        <v>107</v>
      </c>
      <c r="G30" s="882">
        <v>105.2</v>
      </c>
    </row>
    <row r="31" ht="19.5" customHeight="1" spans="1:7">
      <c r="A31" s="871" t="s">
        <v>143</v>
      </c>
      <c r="B31" s="881">
        <v>5469.30772897195</v>
      </c>
      <c r="C31" s="882">
        <v>6365.06227102805</v>
      </c>
      <c r="D31" s="882">
        <v>20835.3</v>
      </c>
      <c r="E31" s="882">
        <v>101.7</v>
      </c>
      <c r="F31" s="882">
        <v>102.6</v>
      </c>
      <c r="G31" s="882">
        <v>102.8</v>
      </c>
    </row>
    <row r="32" ht="19.5" customHeight="1" spans="1:7">
      <c r="A32" s="158" t="s">
        <v>144</v>
      </c>
      <c r="B32" s="884">
        <v>423.790688</v>
      </c>
      <c r="C32" s="885">
        <v>130.489312</v>
      </c>
      <c r="D32" s="882">
        <v>1722.31</v>
      </c>
      <c r="E32" s="882">
        <v>143.7</v>
      </c>
      <c r="F32" s="882">
        <v>59</v>
      </c>
      <c r="G32" s="882">
        <v>153.5</v>
      </c>
    </row>
    <row r="33" ht="19.5" customHeight="1" spans="1:7">
      <c r="A33" s="886" t="s">
        <v>145</v>
      </c>
      <c r="B33" s="884">
        <v>118.4161</v>
      </c>
      <c r="C33" s="885">
        <v>12.7239</v>
      </c>
      <c r="D33" s="882">
        <v>674.5</v>
      </c>
      <c r="E33" s="882">
        <v>6275.4</v>
      </c>
      <c r="F33" s="882">
        <v>82.9</v>
      </c>
      <c r="G33" s="882">
        <v>1631.2</v>
      </c>
    </row>
    <row r="34" ht="19.5" customHeight="1" spans="1:7">
      <c r="A34" s="886" t="s">
        <v>146</v>
      </c>
      <c r="B34" s="884">
        <v>305.374588</v>
      </c>
      <c r="C34" s="885">
        <v>117.765412</v>
      </c>
      <c r="D34" s="882">
        <v>1047.81</v>
      </c>
      <c r="E34" s="882">
        <v>104.2</v>
      </c>
      <c r="F34" s="882">
        <v>57.2</v>
      </c>
      <c r="G34" s="882">
        <v>97</v>
      </c>
    </row>
  </sheetData>
  <mergeCells count="4">
    <mergeCell ref="E3:F3"/>
    <mergeCell ref="E4:F4"/>
    <mergeCell ref="E23:F23"/>
    <mergeCell ref="E24:F24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J22" sqref="J22"/>
    </sheetView>
  </sheetViews>
  <sheetFormatPr defaultColWidth="11.2833333333333" defaultRowHeight="12.75" outlineLevelCol="7"/>
  <cols>
    <col min="1" max="1" width="28" style="844" customWidth="1"/>
    <col min="2" max="7" width="9.85833333333333" style="844" customWidth="1"/>
    <col min="8" max="16384" width="11.2833333333333" style="844"/>
  </cols>
  <sheetData>
    <row r="1" ht="20.1" customHeight="1" spans="1:7">
      <c r="A1" s="845" t="s">
        <v>147</v>
      </c>
      <c r="B1" s="846"/>
      <c r="C1" s="846"/>
      <c r="D1" s="846"/>
      <c r="E1" s="846"/>
      <c r="F1" s="846"/>
      <c r="G1" s="846"/>
    </row>
    <row r="2" ht="20.1" customHeight="1" spans="1:7">
      <c r="A2" s="847"/>
      <c r="B2" s="848"/>
      <c r="C2" s="848"/>
      <c r="D2" s="848"/>
      <c r="E2" s="846"/>
      <c r="F2" s="846"/>
      <c r="G2" s="846"/>
    </row>
    <row r="3" ht="20.1" customHeight="1" spans="1:7">
      <c r="A3" s="849"/>
      <c r="B3" s="850"/>
      <c r="C3" s="850"/>
      <c r="D3" s="850"/>
      <c r="E3" s="862"/>
      <c r="G3" s="862" t="s">
        <v>148</v>
      </c>
    </row>
    <row r="4" s="843" customFormat="1" ht="18" customHeight="1" spans="2:7">
      <c r="B4" s="851" t="s">
        <v>123</v>
      </c>
      <c r="C4" s="584" t="s">
        <v>124</v>
      </c>
      <c r="D4" s="584" t="s">
        <v>124</v>
      </c>
      <c r="E4" s="583" t="s">
        <v>125</v>
      </c>
      <c r="F4" s="583"/>
      <c r="G4" s="584" t="s">
        <v>126</v>
      </c>
    </row>
    <row r="5" s="843" customFormat="1" ht="18" customHeight="1" spans="2:7">
      <c r="B5" s="852" t="s">
        <v>127</v>
      </c>
      <c r="C5" s="175" t="s">
        <v>128</v>
      </c>
      <c r="D5" s="175" t="s">
        <v>128</v>
      </c>
      <c r="E5" s="585" t="s">
        <v>79</v>
      </c>
      <c r="F5" s="585"/>
      <c r="G5" s="175">
        <v>2023</v>
      </c>
    </row>
    <row r="6" ht="18" customHeight="1" spans="1:7">
      <c r="A6" s="853"/>
      <c r="B6" s="175" t="s">
        <v>30</v>
      </c>
      <c r="C6" s="175" t="s">
        <v>129</v>
      </c>
      <c r="D6" s="175" t="s">
        <v>36</v>
      </c>
      <c r="E6" s="175" t="s">
        <v>33</v>
      </c>
      <c r="F6" s="175" t="s">
        <v>34</v>
      </c>
      <c r="G6" s="175" t="s">
        <v>130</v>
      </c>
    </row>
    <row r="7" ht="20.1" customHeight="1" spans="1:7">
      <c r="A7" s="853"/>
      <c r="B7" s="175" t="s">
        <v>36</v>
      </c>
      <c r="C7" s="175" t="s">
        <v>36</v>
      </c>
      <c r="D7" s="175">
        <v>2023</v>
      </c>
      <c r="E7" s="175" t="s">
        <v>36</v>
      </c>
      <c r="F7" s="175" t="s">
        <v>36</v>
      </c>
      <c r="G7" s="175" t="s">
        <v>36</v>
      </c>
    </row>
    <row r="8" ht="20.1" customHeight="1" spans="1:7">
      <c r="A8" s="853"/>
      <c r="B8" s="176">
        <v>2023</v>
      </c>
      <c r="C8" s="176">
        <v>2023</v>
      </c>
      <c r="D8" s="176"/>
      <c r="E8" s="176">
        <v>2023</v>
      </c>
      <c r="F8" s="176">
        <v>2023</v>
      </c>
      <c r="G8" s="176" t="s">
        <v>131</v>
      </c>
    </row>
    <row r="9" ht="20.1" customHeight="1" spans="1:4">
      <c r="A9" s="853"/>
      <c r="B9" s="854"/>
      <c r="C9" s="854"/>
      <c r="D9" s="854"/>
    </row>
    <row r="10" ht="20.1" customHeight="1" spans="1:4">
      <c r="A10" s="853"/>
      <c r="B10" s="854"/>
      <c r="C10" s="854"/>
      <c r="D10" s="854"/>
    </row>
    <row r="11" ht="20.1" customHeight="1" spans="1:7">
      <c r="A11" s="855" t="s">
        <v>149</v>
      </c>
      <c r="B11" s="856">
        <v>2519.5</v>
      </c>
      <c r="C11" s="856">
        <v>2516.3</v>
      </c>
      <c r="D11" s="856">
        <v>9312.3</v>
      </c>
      <c r="E11" s="856">
        <v>102.522889114954</v>
      </c>
      <c r="F11" s="856">
        <v>102.576331988097</v>
      </c>
      <c r="G11" s="856">
        <v>102.241960452784</v>
      </c>
    </row>
    <row r="12" ht="20.1" customHeight="1" spans="1:7">
      <c r="A12" s="857" t="s">
        <v>150</v>
      </c>
      <c r="B12" s="858">
        <v>1755.7</v>
      </c>
      <c r="C12" s="858">
        <v>1757.7</v>
      </c>
      <c r="D12" s="858">
        <v>6612.6</v>
      </c>
      <c r="E12" s="858">
        <v>101.732529841233</v>
      </c>
      <c r="F12" s="858">
        <v>101.919285631451</v>
      </c>
      <c r="G12" s="858">
        <v>101.801219286902</v>
      </c>
    </row>
    <row r="13" ht="20.1" customHeight="1" spans="1:7">
      <c r="A13" s="857" t="s">
        <v>151</v>
      </c>
      <c r="B13" s="858">
        <v>421.8</v>
      </c>
      <c r="C13" s="858">
        <v>396.2</v>
      </c>
      <c r="D13" s="858">
        <v>1356.1</v>
      </c>
      <c r="E13" s="858">
        <v>105.767301905717</v>
      </c>
      <c r="F13" s="858">
        <v>106.419554123019</v>
      </c>
      <c r="G13" s="858">
        <v>105.034466733793</v>
      </c>
    </row>
    <row r="14" ht="20.1" customHeight="1" spans="1:7">
      <c r="A14" s="857" t="s">
        <v>152</v>
      </c>
      <c r="B14" s="858">
        <v>342</v>
      </c>
      <c r="C14" s="858">
        <v>362.4</v>
      </c>
      <c r="D14" s="858">
        <v>1343.6</v>
      </c>
      <c r="E14" s="858">
        <v>102.733553619706</v>
      </c>
      <c r="F14" s="858">
        <v>101.740595171252</v>
      </c>
      <c r="G14" s="858">
        <v>101.68003632511</v>
      </c>
    </row>
    <row r="15" ht="20.1" customHeight="1" spans="1:8">
      <c r="A15" s="859" t="s">
        <v>153</v>
      </c>
      <c r="B15" s="856">
        <f>B11-B19</f>
        <v>1463.1</v>
      </c>
      <c r="C15" s="856">
        <f t="shared" ref="C15:D15" si="0">C11-C19</f>
        <v>1650.3</v>
      </c>
      <c r="D15" s="856">
        <f t="shared" si="0"/>
        <v>5455.8</v>
      </c>
      <c r="E15" s="856">
        <v>104.956958393113</v>
      </c>
      <c r="F15" s="856">
        <v>104.974238280008</v>
      </c>
      <c r="G15" s="856">
        <v>104.241659979365</v>
      </c>
      <c r="H15" s="863"/>
    </row>
    <row r="16" ht="20.1" customHeight="1" spans="1:7">
      <c r="A16" s="857" t="s">
        <v>150</v>
      </c>
      <c r="B16" s="860">
        <f t="shared" ref="B16:D18" si="1">B12-B20</f>
        <v>918.7</v>
      </c>
      <c r="C16" s="860">
        <f t="shared" si="1"/>
        <v>1113.1</v>
      </c>
      <c r="D16" s="860">
        <f t="shared" si="1"/>
        <v>3631.4</v>
      </c>
      <c r="E16" s="858">
        <v>104.184622363348</v>
      </c>
      <c r="F16" s="858">
        <v>104.144835329341</v>
      </c>
      <c r="G16" s="858">
        <v>103.653593651881</v>
      </c>
    </row>
    <row r="17" ht="20.1" customHeight="1" spans="1:7">
      <c r="A17" s="857" t="s">
        <v>151</v>
      </c>
      <c r="B17" s="860">
        <f t="shared" si="1"/>
        <v>388.4</v>
      </c>
      <c r="C17" s="860">
        <f t="shared" si="1"/>
        <v>356.5</v>
      </c>
      <c r="D17" s="860">
        <f t="shared" si="1"/>
        <v>1211.6</v>
      </c>
      <c r="E17" s="858">
        <v>106.323569668765</v>
      </c>
      <c r="F17" s="858">
        <v>107.476635514019</v>
      </c>
      <c r="G17" s="858">
        <v>105.779640300332</v>
      </c>
    </row>
    <row r="18" ht="20.1" customHeight="1" spans="1:7">
      <c r="A18" s="857" t="s">
        <v>152</v>
      </c>
      <c r="B18" s="860">
        <f t="shared" si="1"/>
        <v>156</v>
      </c>
      <c r="C18" s="860">
        <f t="shared" si="1"/>
        <v>180.7</v>
      </c>
      <c r="D18" s="860">
        <f t="shared" si="1"/>
        <v>612.8</v>
      </c>
      <c r="E18" s="858">
        <v>106.194690265487</v>
      </c>
      <c r="F18" s="858">
        <v>105.30303030303</v>
      </c>
      <c r="G18" s="858">
        <v>104.752136752137</v>
      </c>
    </row>
    <row r="19" ht="20.1" customHeight="1" spans="1:8">
      <c r="A19" s="859" t="s">
        <v>154</v>
      </c>
      <c r="B19" s="856">
        <v>1056.4</v>
      </c>
      <c r="C19" s="856">
        <v>866</v>
      </c>
      <c r="D19" s="856">
        <v>3856.5</v>
      </c>
      <c r="E19" s="856">
        <v>99.332393041843</v>
      </c>
      <c r="F19" s="856">
        <v>98.2973893303065</v>
      </c>
      <c r="G19" s="856">
        <v>99.5405621660687</v>
      </c>
      <c r="H19" s="863"/>
    </row>
    <row r="20" ht="20.1" customHeight="1" spans="1:7">
      <c r="A20" s="857" t="s">
        <v>150</v>
      </c>
      <c r="B20" s="858">
        <v>837</v>
      </c>
      <c r="C20" s="858">
        <v>644.6</v>
      </c>
      <c r="D20" s="858">
        <v>2981.2</v>
      </c>
      <c r="E20" s="858">
        <v>99.1706161137441</v>
      </c>
      <c r="F20" s="858">
        <v>98.2921622445869</v>
      </c>
      <c r="G20" s="858">
        <v>99.632377514872</v>
      </c>
    </row>
    <row r="21" ht="20.1" customHeight="1" spans="1:7">
      <c r="A21" s="857" t="s">
        <v>151</v>
      </c>
      <c r="B21" s="858">
        <v>33.4</v>
      </c>
      <c r="C21" s="858">
        <v>39.7</v>
      </c>
      <c r="D21" s="858">
        <v>144.5</v>
      </c>
      <c r="E21" s="858">
        <v>99.7014925373134</v>
      </c>
      <c r="F21" s="858">
        <v>97.783251231527</v>
      </c>
      <c r="G21" s="858">
        <v>99.1763898421414</v>
      </c>
    </row>
    <row r="22" ht="20.1" customHeight="1" spans="1:7">
      <c r="A22" s="857" t="s">
        <v>152</v>
      </c>
      <c r="B22" s="858">
        <v>186</v>
      </c>
      <c r="C22" s="858">
        <v>181.7</v>
      </c>
      <c r="D22" s="858">
        <v>730.8</v>
      </c>
      <c r="E22" s="858">
        <v>100</v>
      </c>
      <c r="F22" s="858">
        <v>98.4290357529793</v>
      </c>
      <c r="G22" s="858">
        <v>99.2395437262357</v>
      </c>
    </row>
    <row r="23" ht="20.1" customHeight="1" spans="1:4">
      <c r="A23" s="861"/>
      <c r="B23" s="861"/>
      <c r="C23" s="861"/>
      <c r="D23" s="861"/>
    </row>
    <row r="24" ht="20.1" customHeight="1" spans="1:3">
      <c r="A24" s="861"/>
      <c r="B24" s="861"/>
      <c r="C24" s="861"/>
    </row>
    <row r="25" ht="20.1" customHeight="1" spans="1:3">
      <c r="A25" s="861"/>
      <c r="B25" s="861"/>
      <c r="C25" s="861"/>
    </row>
    <row r="26" ht="20.1" customHeight="1" spans="1:3">
      <c r="A26" s="861"/>
      <c r="B26" s="861"/>
      <c r="C26" s="861"/>
    </row>
    <row r="27" ht="20.1" customHeight="1" spans="1:3">
      <c r="A27" s="861"/>
      <c r="B27" s="861"/>
      <c r="C27" s="861"/>
    </row>
    <row r="28" ht="20.1" customHeight="1" spans="1:1">
      <c r="A28" s="861"/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mergeCells count="2">
    <mergeCell ref="E4:F4"/>
    <mergeCell ref="E5:F5"/>
  </mergeCells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6NN</vt:lpstr>
      <vt:lpstr>1.GDP HH</vt:lpstr>
      <vt:lpstr>2. GDP SS</vt:lpstr>
      <vt:lpstr>3.Tien do</vt:lpstr>
      <vt:lpstr>4.Cay trong chu yeu</vt:lpstr>
      <vt:lpstr>5.Cay CN hang nam</vt:lpstr>
      <vt:lpstr>6.Cay CN lau nam</vt:lpstr>
      <vt:lpstr>7.8.Chan nuoi, Lam nghiep</vt:lpstr>
      <vt:lpstr>9.Thuy san</vt:lpstr>
      <vt:lpstr>10.IIPthang</vt:lpstr>
      <vt:lpstr>11.IIPquy</vt:lpstr>
      <vt:lpstr>12.SPCNthang</vt:lpstr>
      <vt:lpstr>13.SPCNquy</vt:lpstr>
      <vt:lpstr>14.CS TT TK</vt:lpstr>
      <vt:lpstr>15.LĐCN</vt:lpstr>
      <vt:lpstr>16. LĐCN_DP</vt:lpstr>
      <vt:lpstr>17. Chỉ tieu DN</vt:lpstr>
      <vt:lpstr>18. DN DK thanh lap</vt:lpstr>
      <vt:lpstr>19. DN quay lai hoat dong</vt:lpstr>
      <vt:lpstr>20. DN Ngừng có thời hạn</vt:lpstr>
      <vt:lpstr>21.DN giải thể</vt:lpstr>
      <vt:lpstr>22.VDT</vt:lpstr>
      <vt:lpstr>23.VDT thực hiện</vt:lpstr>
      <vt:lpstr>24.VDT thực hiện quý</vt:lpstr>
      <vt:lpstr>25.FDI</vt:lpstr>
      <vt:lpstr>26.Tongmuc</vt:lpstr>
      <vt:lpstr>27.TM_Quy</vt:lpstr>
      <vt:lpstr>28.XK tháng</vt:lpstr>
      <vt:lpstr>29.XK quý</vt:lpstr>
      <vt:lpstr>30.NK tháng</vt:lpstr>
      <vt:lpstr>31. NK quý</vt:lpstr>
      <vt:lpstr>32.XNK Dich vu</vt:lpstr>
      <vt:lpstr>33.CPI</vt:lpstr>
      <vt:lpstr>34.Gia SX</vt:lpstr>
      <vt:lpstr>35.Gia Van tai</vt:lpstr>
      <vt:lpstr>36.Gia NVL</vt:lpstr>
      <vt:lpstr>37.Gia XK</vt:lpstr>
      <vt:lpstr>38.Gia NK</vt:lpstr>
      <vt:lpstr>39.TygiaTM</vt:lpstr>
      <vt:lpstr>40.Van tai HK</vt:lpstr>
      <vt:lpstr>41.Van tai HK quy</vt:lpstr>
      <vt:lpstr>42. VT HH</vt:lpstr>
      <vt:lpstr>43.Van tai HH quy</vt:lpstr>
      <vt:lpstr>44.KQT</vt:lpstr>
      <vt:lpstr>45.KQT quy</vt:lpstr>
      <vt:lpstr>46.DS</vt:lpstr>
      <vt:lpstr>47.Laodong</vt:lpstr>
      <vt:lpstr>48.thatnghiep</vt:lpstr>
      <vt:lpstr>49.LĐPhiCT</vt:lpstr>
      <vt:lpstr>50.XHMT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2023-12-22T15:26:00Z</dcterms:created>
  <cp:lastPrinted>2023-12-28T17:36:00Z</cp:lastPrinted>
  <dcterms:modified xsi:type="dcterms:W3CDTF">2024-05-03T21:18:59Z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