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F5D43B3-DA1A-4FE5-BF92-03B05DCB1FB3}" xr6:coauthVersionLast="47" xr6:coauthVersionMax="47" xr10:uidLastSave="{00000000-0000-0000-0000-000000000000}"/>
  <bookViews>
    <workbookView xWindow="-28920" yWindow="-150" windowWidth="29040" windowHeight="15840" xr2:uid="{EE18D2A7-487C-4894-AF72-E4A9D81E8A09}"/>
  </bookViews>
  <sheets>
    <sheet name="Sheet1" sheetId="1" r:id="rId1"/>
    <sheet name="Mẫu" sheetId="2" r:id="rId2"/>
    <sheet name="Sheet1 (2)" sheetId="3" r:id="rId3"/>
  </sheets>
  <definedNames>
    <definedName name="_xlnm._FilterDatabase" localSheetId="0" hidden="1">Sheet1!$A$1:$C$70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19" i="2" l="1"/>
  <c r="W18" i="2" s="1"/>
  <c r="Q19" i="2"/>
  <c r="Q18" i="2" s="1"/>
  <c r="F18" i="2"/>
  <c r="W17" i="2"/>
  <c r="Q17" i="2"/>
  <c r="W16" i="2"/>
  <c r="W15" i="2" s="1"/>
  <c r="Q16" i="2"/>
  <c r="Q15" i="2" s="1"/>
  <c r="F15" i="2"/>
  <c r="W14" i="2"/>
  <c r="Q14" i="2"/>
  <c r="W13" i="2"/>
  <c r="Q13" i="2"/>
  <c r="W12" i="2"/>
  <c r="Q12" i="2"/>
  <c r="W11" i="2"/>
  <c r="Q11" i="2"/>
  <c r="W10" i="2"/>
  <c r="Q10" i="2"/>
  <c r="W9" i="2"/>
  <c r="Q9" i="2"/>
  <c r="W8" i="2"/>
  <c r="Q8" i="2"/>
  <c r="Q7" i="2" s="1"/>
  <c r="W7" i="2"/>
  <c r="W20" i="2" s="1"/>
  <c r="F7" i="2"/>
  <c r="F20" i="2" s="1"/>
  <c r="Q20" i="2" l="1"/>
  <c r="W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42431995-5AB8-4299-B570-D6D32248B2F9}">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2FFA0818-91A8-462B-A07C-84CA84DB40C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7039C528-765E-4C5D-8F78-8ADF87E7A3A9}">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30D0AB91-639D-4187-839F-9B15149452E2}">
      <text>
        <r>
          <rPr>
            <b/>
            <sz val="9"/>
            <color indexed="81"/>
            <rFont val="Tahoma"/>
            <family val="2"/>
          </rPr>
          <t>Admin:</t>
        </r>
        <r>
          <rPr>
            <sz val="9"/>
            <color indexed="81"/>
            <rFont val="Tahoma"/>
            <family val="2"/>
          </rPr>
          <t xml:space="preserve">
Bị Hành chính nhắc nhở </t>
        </r>
      </text>
    </comment>
  </commentList>
</comments>
</file>

<file path=xl/sharedStrings.xml><?xml version="1.0" encoding="utf-8"?>
<sst xmlns="http://schemas.openxmlformats.org/spreadsheetml/2006/main" count="360" uniqueCount="194">
  <si>
    <t>Nguyễn Đình Hưng</t>
  </si>
  <si>
    <t>Phùng Minh Tuấn</t>
  </si>
  <si>
    <t>Phạm Hồng Kỳ</t>
  </si>
  <si>
    <t>Ngô Văn Sơn</t>
  </si>
  <si>
    <t>Phạm Đắc Nội</t>
  </si>
  <si>
    <t>Đặng Thị Thanh Mai</t>
  </si>
  <si>
    <t>Đặng Thị Anh</t>
  </si>
  <si>
    <t>Ngô Quang Mạnh</t>
  </si>
  <si>
    <t>Hoàng Văn Tài</t>
  </si>
  <si>
    <t>Nguyễn Trường Xuân</t>
  </si>
  <si>
    <t>Nguyễn Minh Ngọc</t>
  </si>
  <si>
    <t>Trần Thị Yến Ngọc</t>
  </si>
  <si>
    <t>Nguyễn Thị Lan</t>
  </si>
  <si>
    <t>Trương Thị Nhài</t>
  </si>
  <si>
    <t>Nguyễn Đăng Sinh</t>
  </si>
  <si>
    <t>Phùng Thị Diệu Vi</t>
  </si>
  <si>
    <t>Vũ Thị Nguyệt</t>
  </si>
  <si>
    <t>Phạm Thị Thương</t>
  </si>
  <si>
    <t>Cao Anh Tuấn</t>
  </si>
  <si>
    <t>Nguyễn Kiều Trang</t>
  </si>
  <si>
    <t>Trần Xuân Sang</t>
  </si>
  <si>
    <t>Hoàng Quang Hưng</t>
  </si>
  <si>
    <t>Nguyễn Hoàng Hiệp</t>
  </si>
  <si>
    <t>Nguyễn Liên Cường</t>
  </si>
  <si>
    <t>Giàng A Dính</t>
  </si>
  <si>
    <t>Đỗ Tiến Cường</t>
  </si>
  <si>
    <t>Hoàng Mạnh Hùng</t>
  </si>
  <si>
    <t>Nguyễn Tiến Độ</t>
  </si>
  <si>
    <t>Nguyễn Trường Giang</t>
  </si>
  <si>
    <t>Đỗ Thanh Quang</t>
  </si>
  <si>
    <t>Hoàng Thị Thắm</t>
  </si>
  <si>
    <t>Lê Văn Linh</t>
  </si>
  <si>
    <t>Đỗ Thị Hòa</t>
  </si>
  <si>
    <t>Giáp Thị Ngọc Yến</t>
  </si>
  <si>
    <t>Đỗ Thị Vân</t>
  </si>
  <si>
    <t>Bùi Thị Thanh Mỹ</t>
  </si>
  <si>
    <t>Nguyễn Thị Như</t>
  </si>
  <si>
    <t>Nguyễn Văn Thành</t>
  </si>
  <si>
    <t>Đinh Thị Hiếu</t>
  </si>
  <si>
    <t>Nguyễn Đình Thịnh</t>
  </si>
  <si>
    <t>Trần Thị Hương</t>
  </si>
  <si>
    <t>Nguyễn Sỹ Linh</t>
  </si>
  <si>
    <t>Đỗ Thị Thu Thảo</t>
  </si>
  <si>
    <t>Nguyễn Văn Nam</t>
  </si>
  <si>
    <t>Đỗ Hồng Ngọc</t>
  </si>
  <si>
    <t>Lê Minh Dũng</t>
  </si>
  <si>
    <t>Nguyễn Doãn Hưng</t>
  </si>
  <si>
    <t>Nguyễn Thị Hà</t>
  </si>
  <si>
    <t>Nguyễn Thế Phong</t>
  </si>
  <si>
    <t>Lương Thị Quỳnh Diệu</t>
  </si>
  <si>
    <t>Nguyễn Văn Mạnh</t>
  </si>
  <si>
    <t>Bùi Minh Quang</t>
  </si>
  <si>
    <t>Phạm Xuân Duy</t>
  </si>
  <si>
    <t>Trần Hà Trâm Anh</t>
  </si>
  <si>
    <t>Ngô Thị Hường</t>
  </si>
  <si>
    <t>Trần Thị Thanh Luyến</t>
  </si>
  <si>
    <t>Phạm Văn Thuấn</t>
  </si>
  <si>
    <t>Phạm Thị Hương</t>
  </si>
  <si>
    <t>Nguyễn Sỹ Phước</t>
  </si>
  <si>
    <t>Nguyễn Xuân Trường</t>
  </si>
  <si>
    <t>Nguyễn Kế Anh</t>
  </si>
  <si>
    <t>Phạm Quang Thứ</t>
  </si>
  <si>
    <t>Nguyễn Văn Thụ</t>
  </si>
  <si>
    <t>Phạm Tuyết Mai</t>
  </si>
  <si>
    <t>Nguyễn Duy Lâm</t>
  </si>
  <si>
    <t>Trần Trọng Nhân</t>
  </si>
  <si>
    <t>Bùi Thị Yến Nhi</t>
  </si>
  <si>
    <t>Nguyễn Văn Đại</t>
  </si>
  <si>
    <t>Nguyễn Văn Nhật</t>
  </si>
  <si>
    <t>T1</t>
  </si>
  <si>
    <t>BOM</t>
  </si>
  <si>
    <t>DEV</t>
  </si>
  <si>
    <t>ACC</t>
  </si>
  <si>
    <t>Tester</t>
  </si>
  <si>
    <t>BA</t>
  </si>
  <si>
    <t>HR</t>
  </si>
  <si>
    <t>IT Support</t>
  </si>
  <si>
    <t>BO</t>
  </si>
  <si>
    <t>KPI LẬP TRÌNH VIÊN - DEV</t>
  </si>
  <si>
    <t>Tháng 06/2021</t>
  </si>
  <si>
    <t>TT</t>
  </si>
  <si>
    <t>Đầu mục đánh giá</t>
  </si>
  <si>
    <t>Tiêu chí đo lường</t>
  </si>
  <si>
    <t>Công cụ đo lường</t>
  </si>
  <si>
    <t>\</t>
  </si>
  <si>
    <t>Trọng số</t>
  </si>
  <si>
    <t xml:space="preserve">Định nghĩa/tiêu chí chấm điểm </t>
  </si>
  <si>
    <t>Nhân viên tự đánh giá</t>
  </si>
  <si>
    <t>Người quản lý Quản lý đánh giá</t>
  </si>
  <si>
    <t>5 (A)</t>
  </si>
  <si>
    <t>4 (B)</t>
  </si>
  <si>
    <t>3 (C)</t>
  </si>
  <si>
    <t>2 (D)</t>
  </si>
  <si>
    <t>1 (E )</t>
  </si>
  <si>
    <t>Tổng</t>
  </si>
  <si>
    <t>Lập trình viên - DEV</t>
  </si>
  <si>
    <t>I</t>
  </si>
  <si>
    <t>Chuyên môn nghiệp vụ</t>
  </si>
  <si>
    <t>Thực hiện lập trình  theo chỉ tiêu được giao</t>
  </si>
  <si>
    <t>Tỉ lệ lỗi cá nhân sau khi test</t>
  </si>
  <si>
    <t>Thống kê từ tester và hệ thống ghi lỗi</t>
  </si>
  <si>
    <t>&lt;1</t>
  </si>
  <si>
    <t>1 - &lt;1.5</t>
  </si>
  <si>
    <t>1.5 - &lt;1.7</t>
  </si>
  <si>
    <t>1.7 - &lt;2</t>
  </si>
  <si>
    <t>&gt;= 2</t>
  </si>
  <si>
    <t>x</t>
  </si>
  <si>
    <t>Số lần bị trễ công việc so với kế hoạch</t>
  </si>
  <si>
    <t>Báo cáo công việc
Kế hoạch</t>
  </si>
  <si>
    <t>Không trễ lần nào</t>
  </si>
  <si>
    <t>Hoàn thành sớm hơn KH</t>
  </si>
  <si>
    <t>1</t>
  </si>
  <si>
    <t>2</t>
  </si>
  <si>
    <t>&gt;= 3</t>
  </si>
  <si>
    <t xml:space="preserve">Tỷ lệ phần trăm hoàn thành công việc theo kế hoạch </t>
  </si>
  <si>
    <t>Báo cáo công việc, kế hoạch
Phản hồi từ leader</t>
  </si>
  <si>
    <t>&gt;100%</t>
  </si>
  <si>
    <t>90-100%</t>
  </si>
  <si>
    <t>70-&lt;90%</t>
  </si>
  <si>
    <t>50-&lt;70%</t>
  </si>
  <si>
    <t>&lt;50%</t>
  </si>
  <si>
    <t>Phản hồi từ khách hàng</t>
  </si>
  <si>
    <t>Số lần bị phản hồi xấu từ khách hàng</t>
  </si>
  <si>
    <t>Phản hồi từ leader và khách hàng</t>
  </si>
  <si>
    <t>Không bị phản hồi xấu nào</t>
  </si>
  <si>
    <t>Có phản hồi tốt</t>
  </si>
  <si>
    <t>0 phản hồi xấu</t>
  </si>
  <si>
    <t>1 phản hồi xấu</t>
  </si>
  <si>
    <t>2 phản hồi xấu</t>
  </si>
  <si>
    <t>&gt;2 phản hồi xấu</t>
  </si>
  <si>
    <t>Tinh thần trách nhiệm</t>
  </si>
  <si>
    <t>Điểm đánh giá của leader về tinh thần làm việc tốt/xấu, nhiệt tình giúp đỡ mọi người (dựa trên số lần phản hồi)</t>
  </si>
  <si>
    <t>Phản hồi từ leader</t>
  </si>
  <si>
    <t>Tốt</t>
  </si>
  <si>
    <t>Xuất sắc</t>
  </si>
  <si>
    <t>Đạt</t>
  </si>
  <si>
    <t>Trung Bình</t>
  </si>
  <si>
    <t>Yếu</t>
  </si>
  <si>
    <t>Khả năng học hỏi và sáng tạo</t>
  </si>
  <si>
    <t>Điểm đánh giá của leader về khả năng sáng tạo trong công việc, tự học hỏi</t>
  </si>
  <si>
    <t>Khá</t>
  </si>
  <si>
    <t>Báo cáo</t>
  </si>
  <si>
    <t>Số lần báo cáo muộn, không báo cáo</t>
  </si>
  <si>
    <t>Báo cáo công việc</t>
  </si>
  <si>
    <t xml:space="preserve">Không có báo cáo gửi muộn, không gửi </t>
  </si>
  <si>
    <t>0 lần</t>
  </si>
  <si>
    <t>1-2 lần</t>
  </si>
  <si>
    <t>3-4 lần</t>
  </si>
  <si>
    <t>&gt; = 5 lần</t>
  </si>
  <si>
    <t>II</t>
  </si>
  <si>
    <t>Quy trình</t>
  </si>
  <si>
    <t>Thực hiện quy trình</t>
  </si>
  <si>
    <t>Tuân thủ quy trình hiện hành của bộ phận</t>
  </si>
  <si>
    <t>Số lần vi phạm</t>
  </si>
  <si>
    <t>0</t>
  </si>
  <si>
    <t>1 lần/tháng</t>
  </si>
  <si>
    <t>&gt;= 2 lần/tháng</t>
  </si>
  <si>
    <t>Sáng kiến, cải tiến</t>
  </si>
  <si>
    <t>Đưa ra các đề xuất, giải pháp, cải tiến quy trình, giúp nâng cao hiệu suất công việc</t>
  </si>
  <si>
    <t>Mức độ cải tiến năng suất lao động</t>
  </si>
  <si>
    <t>Nâng cao hiệu suất công việc</t>
  </si>
  <si>
    <t>Trung bình</t>
  </si>
  <si>
    <t>III</t>
  </si>
  <si>
    <t>Nội quy công ty</t>
  </si>
  <si>
    <t>NQLĐ</t>
  </si>
  <si>
    <t>Mức độ tuân thủ nội quy công ty</t>
  </si>
  <si>
    <t>2 lần/tháng</t>
  </si>
  <si>
    <t>0 lần/tháng</t>
  </si>
  <si>
    <t>3 lần/tháng</t>
  </si>
  <si>
    <t>&gt;=4 lần/tháng</t>
  </si>
  <si>
    <t>Tổng điểm I+II+III</t>
  </si>
  <si>
    <t>Tổng điểm</t>
  </si>
  <si>
    <t>Điểm bình quân</t>
  </si>
  <si>
    <t>STT</t>
  </si>
  <si>
    <t>Tiêu chí đánh giá</t>
  </si>
  <si>
    <t>Cụ thể ghi nhận của P.HCNS (nếu có)</t>
  </si>
  <si>
    <t>Ghi chú 
(nếu có)</t>
  </si>
  <si>
    <t>Nghỉ phép không đúng quy định (không xin nghỉ trên hệ thống timesheet, không thông báo cho người quản lý trực tiếp/nhân sự/trưởng bộ phận trong TH nghỉ đột xuất…)</t>
  </si>
  <si>
    <t>1 lần VP</t>
  </si>
  <si>
    <t>Ra khỏi công ty trong giờ làm việc từ 15 phút trở lên mà không báo cáo tới người quản lý trực tiếp/nhân sự/trưởng bộ phận</t>
  </si>
  <si>
    <t xml:space="preserve">Đi muộn từ 30 phút/ 2 lần/ tháng trở lên mà không có lý do chính đáng </t>
  </si>
  <si>
    <t>Hành động, phát ngôn bừa bãi, gây ảnh hướng tới tâm lý, tư tưởng NLĐ, công việc của người khác hoặc nói xấu đồng nghiệp</t>
  </si>
  <si>
    <t>Không tắt các thiết bị điện khi ra về: quạt, máy tính, điều hòa tại nơi mình ngồi khi ra về cuối cùng</t>
  </si>
  <si>
    <t xml:space="preserve">Làm việc riêng trong giờ, làm việc cá nhân, chểnh mảng trong công việc </t>
  </si>
  <si>
    <t>Gây ồn ào ảnh hưởng tới mọi người xung quanh hoặc nói tục, chửi thề gây ảnh hưởng xấu tới văn hóa công ty</t>
  </si>
  <si>
    <t>Tự tiện sử dụng tài sản, công cụ của công ty phục vụ cho mục đích cá nhân</t>
  </si>
  <si>
    <t xml:space="preserve">Ý thức phối hợp thực hiện công việc </t>
  </si>
  <si>
    <t>Tham gia vào các hoạt động, phong trào do công ty và công đoàn tổ chức</t>
  </si>
  <si>
    <t>Không giữ gìn vệ sinh chung, vệ sinh khu vực ngồi làm việc: để đồ ăn, uống thừa, có mùi đến ngày hôm sau gây ảnh hưởng tới mọi người xung quanh</t>
  </si>
  <si>
    <t>KL</t>
  </si>
  <si>
    <t>Nhân viên</t>
  </si>
  <si>
    <t>Leader</t>
  </si>
  <si>
    <t>Nhân sự</t>
  </si>
  <si>
    <t>Thân Trung 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</si>
</sst>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1"/>
      <name val="Arial"/>
      <family val="2"/>
    </font>
    <font>
      <sz val="11"/>
      <color theme="1"/>
      <name val="Calibri"/>
      <family val="2"/>
      <scheme val="minor"/>
    </font>
    <font>
      <b/>
      <sz val="18"/>
      <color theme="1"/>
      <name val="Times New Roman"/>
      <family val="1"/>
    </font>
    <font>
      <sz val="9"/>
      <name val="Times New Roman"/>
      <family val="1"/>
    </font>
    <font>
      <b/>
      <sz val="16"/>
      <color theme="1"/>
      <name val="Times New Roman"/>
      <family val="1"/>
    </font>
    <font>
      <b/>
      <sz val="9.5"/>
      <name val="Times New Roman"/>
      <family val="1"/>
    </font>
    <font>
      <sz val="9.5"/>
      <name val="Times New Roman"/>
      <family val="1"/>
    </font>
    <font>
      <sz val="9.5"/>
      <color theme="1"/>
      <name val="Times New Roman"/>
      <family val="1"/>
    </font>
    <font>
      <b/>
      <sz val="9.5"/>
      <color theme="0"/>
      <name val="Times New Roman"/>
      <family val="1"/>
    </font>
    <font>
      <sz val="9.5"/>
      <color theme="0"/>
      <name val="Times New Roman"/>
      <family val="1"/>
    </font>
    <font>
      <b/>
      <i/>
      <sz val="9.5"/>
      <color theme="1"/>
      <name val="Times New Roman"/>
      <family val="1"/>
    </font>
    <font>
      <sz val="18"/>
      <name val="Times New Roman"/>
      <family val="1"/>
    </font>
    <font>
      <b/>
      <sz val="18"/>
      <name val="Times New Roman"/>
      <family val="1"/>
    </font>
    <font>
      <b/>
      <sz val="10"/>
      <name val="Times New Roman"/>
      <family val="1"/>
    </font>
    <font>
      <b/>
      <sz val="9"/>
      <color indexed="81"/>
      <name val="Tahoma"/>
      <family val="2"/>
    </font>
    <font>
      <sz val="9"/>
      <color indexed="81"/>
      <name val="Tahoma"/>
      <family val="2"/>
    </font>
    <font>
      <sz val="11"/>
      <color rgb="FF000000"/>
      <name val="Calibri"/>
      <family val="2"/>
    </font>
  </fonts>
  <fills count="7">
    <fill>
      <patternFill patternType="none"/>
    </fill>
    <fill>
      <patternFill patternType="gray125"/>
    </fill>
    <fill>
      <patternFill patternType="solid">
        <fgColor rgb="FF9BBB59"/>
        <bgColor indexed="64"/>
      </patternFill>
    </fill>
    <fill>
      <patternFill patternType="solid">
        <fgColor theme="4" tint="0.39997558519241921"/>
        <bgColor indexed="64"/>
      </patternFill>
    </fill>
    <fill>
      <patternFill patternType="solid">
        <fgColor theme="0"/>
        <bgColor indexed="64"/>
      </patternFill>
    </fill>
    <fill>
      <patternFill patternType="solid">
        <fgColor theme="0"/>
        <bgColor indexed="26"/>
      </patternFill>
    </fill>
    <fill>
      <patternFill patternType="solid">
        <fgColor theme="6"/>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5">
    <xf numFmtId="0" fontId="0" fillId="0" borderId="0"/>
    <xf numFmtId="0" fontId="1" fillId="0" borderId="0"/>
    <xf numFmtId="0" fontId="1" fillId="0" borderId="0"/>
    <xf numFmtId="9" fontId="3" fillId="0" borderId="0" applyFont="0" applyFill="0" applyBorder="0" applyAlignment="0" applyProtection="0"/>
    <xf numFmtId="0" fontId="1" fillId="0" borderId="0"/>
  </cellStyleXfs>
  <cellXfs count="108">
    <xf numFmtId="0" fontId="0" fillId="0" borderId="0" xfId="0"/>
    <xf numFmtId="0" fontId="0" fillId="0" borderId="1" xfId="0" applyBorder="1"/>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1" xfId="2" applyFont="1" applyBorder="1" applyAlignment="1">
      <alignment horizontal="center" vertical="center" wrapText="1"/>
    </xf>
    <xf numFmtId="0" fontId="2" fillId="0" borderId="1" xfId="2" applyFont="1" applyBorder="1" applyAlignment="1">
      <alignment horizontal="center" vertical="center"/>
    </xf>
    <xf numFmtId="0" fontId="2" fillId="0" borderId="2" xfId="1" applyFont="1" applyBorder="1" applyAlignment="1">
      <alignment horizontal="center" vertical="center"/>
    </xf>
    <xf numFmtId="0" fontId="4" fillId="0" borderId="0" xfId="0" applyFont="1" applyAlignment="1">
      <alignment horizontal="center" vertical="center" wrapText="1"/>
    </xf>
    <xf numFmtId="0" fontId="5" fillId="0" borderId="0" xfId="4" applyFont="1" applyAlignment="1">
      <alignment vertical="center" wrapText="1"/>
    </xf>
    <xf numFmtId="0" fontId="8" fillId="2" borderId="0" xfId="4" applyFont="1" applyFill="1" applyAlignment="1">
      <alignment horizontal="center" vertical="center" wrapText="1"/>
    </xf>
    <xf numFmtId="0" fontId="7" fillId="2" borderId="1" xfId="4"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7" fillId="3" borderId="1" xfId="4" applyFont="1" applyFill="1" applyBorder="1" applyAlignment="1">
      <alignment horizontal="center" vertical="center" wrapText="1"/>
    </xf>
    <xf numFmtId="0" fontId="8" fillId="3" borderId="1" xfId="4" applyFont="1" applyFill="1" applyBorder="1" applyAlignment="1">
      <alignment horizontal="center" vertical="center" wrapText="1"/>
    </xf>
    <xf numFmtId="0" fontId="8" fillId="3" borderId="1" xfId="3" applyNumberFormat="1" applyFont="1" applyFill="1" applyBorder="1" applyAlignment="1">
      <alignment horizontal="center" vertical="center" wrapText="1"/>
    </xf>
    <xf numFmtId="0" fontId="8" fillId="3" borderId="0" xfId="4" applyFont="1" applyFill="1" applyAlignment="1">
      <alignment horizontal="center" vertical="center" wrapText="1"/>
    </xf>
    <xf numFmtId="9" fontId="8" fillId="3" borderId="1" xfId="4"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4" borderId="2" xfId="0" applyFont="1" applyFill="1" applyBorder="1" applyAlignment="1">
      <alignment horizontal="left" vertical="center" wrapText="1"/>
    </xf>
    <xf numFmtId="0" fontId="8" fillId="4" borderId="1" xfId="4" applyFont="1" applyFill="1" applyBorder="1" applyAlignment="1">
      <alignment horizontal="left" vertical="center" wrapText="1"/>
    </xf>
    <xf numFmtId="0" fontId="8" fillId="4" borderId="1" xfId="0" applyFont="1" applyFill="1" applyBorder="1" applyAlignment="1">
      <alignment vertical="center" wrapText="1"/>
    </xf>
    <xf numFmtId="0" fontId="8" fillId="4" borderId="1" xfId="4" applyFont="1" applyFill="1" applyBorder="1" applyAlignment="1">
      <alignment horizontal="center" vertical="center" wrapText="1"/>
    </xf>
    <xf numFmtId="9" fontId="8" fillId="4" borderId="1" xfId="3" applyFont="1" applyFill="1" applyBorder="1" applyAlignment="1">
      <alignment horizontal="center" vertical="center" wrapText="1"/>
    </xf>
    <xf numFmtId="0" fontId="8" fillId="4" borderId="0" xfId="4" applyFont="1" applyFill="1" applyAlignment="1">
      <alignment vertical="center" wrapText="1"/>
    </xf>
    <xf numFmtId="0" fontId="8" fillId="0" borderId="1" xfId="0" applyFont="1" applyBorder="1" applyAlignment="1">
      <alignment horizontal="left" vertical="center" wrapText="1"/>
    </xf>
    <xf numFmtId="0" fontId="8" fillId="4" borderId="10" xfId="4" applyFont="1" applyFill="1" applyBorder="1" applyAlignment="1">
      <alignment horizontal="left" vertical="center" wrapText="1"/>
    </xf>
    <xf numFmtId="0" fontId="8" fillId="5" borderId="1" xfId="4" applyFont="1" applyFill="1" applyBorder="1" applyAlignment="1">
      <alignment horizontal="left" vertical="center" wrapText="1"/>
    </xf>
    <xf numFmtId="0" fontId="8" fillId="0" borderId="1" xfId="4" applyFont="1" applyBorder="1" applyAlignment="1">
      <alignment horizontal="left" vertical="center" wrapText="1"/>
    </xf>
    <xf numFmtId="0" fontId="8" fillId="0" borderId="10" xfId="0" applyFont="1" applyBorder="1" applyAlignment="1">
      <alignment horizontal="center" vertical="center" wrapText="1"/>
    </xf>
    <xf numFmtId="0" fontId="8" fillId="4" borderId="1" xfId="0" applyFont="1" applyFill="1" applyBorder="1" applyAlignment="1">
      <alignment horizontal="left" vertical="center" wrapText="1"/>
    </xf>
    <xf numFmtId="0" fontId="8" fillId="4" borderId="2" xfId="4" applyFont="1" applyFill="1" applyBorder="1" applyAlignment="1">
      <alignment horizontal="left" vertical="center" wrapText="1"/>
    </xf>
    <xf numFmtId="0" fontId="8" fillId="0" borderId="1" xfId="4" applyFont="1" applyBorder="1" applyAlignment="1">
      <alignment horizontal="center" vertical="center" wrapText="1"/>
    </xf>
    <xf numFmtId="0" fontId="8" fillId="4" borderId="0" xfId="4" applyFont="1" applyFill="1" applyAlignment="1">
      <alignment horizontal="left" vertical="center" wrapText="1"/>
    </xf>
    <xf numFmtId="0" fontId="8" fillId="3" borderId="1" xfId="0" applyFont="1" applyFill="1" applyBorder="1" applyAlignment="1">
      <alignment horizontal="left" vertical="center" wrapText="1"/>
    </xf>
    <xf numFmtId="0" fontId="7" fillId="3" borderId="1" xfId="4" applyFont="1" applyFill="1" applyBorder="1" applyAlignment="1">
      <alignment horizontal="left" vertical="center" wrapText="1"/>
    </xf>
    <xf numFmtId="9" fontId="8" fillId="3" borderId="1" xfId="3" applyFont="1" applyFill="1" applyBorder="1" applyAlignment="1">
      <alignment horizontal="center" vertical="center" wrapText="1"/>
    </xf>
    <xf numFmtId="0" fontId="8" fillId="3" borderId="0" xfId="4" applyFont="1" applyFill="1" applyAlignment="1">
      <alignment vertical="center" wrapText="1"/>
    </xf>
    <xf numFmtId="0" fontId="8" fillId="4" borderId="11" xfId="4" applyFont="1" applyFill="1" applyBorder="1" applyAlignment="1">
      <alignment horizontal="left" vertical="center" wrapText="1"/>
    </xf>
    <xf numFmtId="0" fontId="8" fillId="4" borderId="1" xfId="4" applyFont="1" applyFill="1" applyBorder="1" applyAlignment="1">
      <alignment vertical="center" wrapText="1"/>
    </xf>
    <xf numFmtId="0" fontId="8" fillId="0" borderId="6" xfId="0" applyFont="1" applyBorder="1" applyAlignment="1">
      <alignment horizontal="center" vertical="center" wrapText="1"/>
    </xf>
    <xf numFmtId="0" fontId="9" fillId="0" borderId="1" xfId="0" applyFont="1" applyBorder="1" applyAlignment="1">
      <alignment horizontal="center" vertical="center" wrapText="1"/>
    </xf>
    <xf numFmtId="0" fontId="8" fillId="4" borderId="2" xfId="4" applyFont="1" applyFill="1" applyBorder="1" applyAlignment="1">
      <alignment horizontal="center" vertical="center" wrapText="1"/>
    </xf>
    <xf numFmtId="0" fontId="8" fillId="6" borderId="1" xfId="0" applyFont="1" applyFill="1" applyBorder="1" applyAlignment="1">
      <alignment horizontal="center" vertical="center" wrapText="1"/>
    </xf>
    <xf numFmtId="49" fontId="8" fillId="6" borderId="1" xfId="4" applyNumberFormat="1" applyFont="1" applyFill="1" applyBorder="1" applyAlignment="1">
      <alignment horizontal="center" vertical="center" wrapText="1"/>
    </xf>
    <xf numFmtId="9" fontId="8" fillId="6" borderId="1" xfId="3" applyFont="1" applyFill="1" applyBorder="1" applyAlignment="1">
      <alignment horizontal="center" vertical="center" wrapText="1"/>
    </xf>
    <xf numFmtId="2" fontId="8" fillId="6" borderId="1" xfId="4" applyNumberFormat="1" applyFont="1" applyFill="1" applyBorder="1" applyAlignment="1">
      <alignment horizontal="center" vertical="center" wrapText="1"/>
    </xf>
    <xf numFmtId="49" fontId="8" fillId="4" borderId="0" xfId="4" applyNumberFormat="1" applyFont="1" applyFill="1" applyAlignment="1">
      <alignment horizontal="center" vertical="center" wrapText="1"/>
    </xf>
    <xf numFmtId="49" fontId="7" fillId="6" borderId="1" xfId="4" applyNumberFormat="1" applyFont="1" applyFill="1" applyBorder="1" applyAlignment="1">
      <alignment horizontal="center" vertical="center" wrapText="1"/>
    </xf>
    <xf numFmtId="9" fontId="8" fillId="6" borderId="1" xfId="4" applyNumberFormat="1" applyFont="1" applyFill="1" applyBorder="1" applyAlignment="1">
      <alignment horizontal="center" vertical="center" wrapText="1"/>
    </xf>
    <xf numFmtId="49" fontId="8" fillId="0" borderId="0" xfId="4" applyNumberFormat="1" applyFont="1" applyAlignment="1">
      <alignment horizontal="center" vertical="center" wrapText="1"/>
    </xf>
    <xf numFmtId="0" fontId="7" fillId="4" borderId="0" xfId="4" applyFont="1" applyFill="1" applyAlignment="1">
      <alignment vertical="center" wrapText="1"/>
    </xf>
    <xf numFmtId="0" fontId="7" fillId="4" borderId="0" xfId="4" applyFont="1" applyFill="1" applyAlignment="1">
      <alignment horizontal="left" vertical="center" wrapText="1"/>
    </xf>
    <xf numFmtId="0" fontId="8" fillId="4" borderId="0" xfId="4" applyFont="1" applyFill="1" applyAlignment="1">
      <alignment horizontal="center" vertical="center" wrapText="1"/>
    </xf>
    <xf numFmtId="49" fontId="7" fillId="4" borderId="0" xfId="4" applyNumberFormat="1" applyFont="1" applyFill="1" applyAlignment="1">
      <alignment horizontal="center" vertical="center" wrapText="1"/>
    </xf>
    <xf numFmtId="9" fontId="8" fillId="4" borderId="0" xfId="4" applyNumberFormat="1" applyFont="1" applyFill="1" applyAlignment="1">
      <alignment horizontal="center" vertical="center" wrapText="1"/>
    </xf>
    <xf numFmtId="49" fontId="7" fillId="2" borderId="2" xfId="4" applyNumberFormat="1" applyFont="1" applyFill="1" applyBorder="1" applyAlignment="1">
      <alignment horizontal="center" vertical="center" wrapText="1"/>
    </xf>
    <xf numFmtId="49" fontId="10" fillId="4" borderId="0" xfId="4" applyNumberFormat="1" applyFont="1" applyFill="1" applyAlignment="1">
      <alignment vertical="center" wrapText="1"/>
    </xf>
    <xf numFmtId="0" fontId="9" fillId="0" borderId="12" xfId="0" applyFont="1" applyBorder="1" applyAlignment="1">
      <alignment horizontal="center" vertical="center" wrapText="1"/>
    </xf>
    <xf numFmtId="49" fontId="11" fillId="4" borderId="0" xfId="4" applyNumberFormat="1" applyFont="1" applyFill="1" applyAlignment="1">
      <alignment vertical="center" wrapText="1"/>
    </xf>
    <xf numFmtId="0" fontId="12" fillId="0" borderId="1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9" fillId="0" borderId="0" xfId="0" applyFont="1" applyAlignment="1">
      <alignment horizontal="center" vertical="center" wrapText="1"/>
    </xf>
    <xf numFmtId="0" fontId="13" fillId="4" borderId="0" xfId="4" applyFont="1" applyFill="1" applyAlignment="1">
      <alignment horizontal="center" vertical="center" wrapText="1"/>
    </xf>
    <xf numFmtId="0" fontId="14" fillId="4" borderId="0" xfId="4" applyFont="1" applyFill="1" applyAlignment="1">
      <alignment horizontal="center" vertical="center" wrapText="1"/>
    </xf>
    <xf numFmtId="49" fontId="13" fillId="4" borderId="0" xfId="4" applyNumberFormat="1" applyFont="1" applyFill="1" applyAlignment="1">
      <alignment horizontal="center" vertical="center" wrapText="1"/>
    </xf>
    <xf numFmtId="9" fontId="13" fillId="4" borderId="0" xfId="4" applyNumberFormat="1" applyFont="1" applyFill="1" applyAlignment="1">
      <alignment horizontal="center" vertical="center" wrapText="1"/>
    </xf>
    <xf numFmtId="0" fontId="14" fillId="4" borderId="0" xfId="4" applyFont="1" applyFill="1" applyAlignment="1">
      <alignment horizontal="center" vertical="center"/>
    </xf>
    <xf numFmtId="0" fontId="13" fillId="0" borderId="0" xfId="4" applyFont="1" applyAlignment="1">
      <alignment horizontal="center" vertical="center" wrapText="1"/>
    </xf>
    <xf numFmtId="0" fontId="15" fillId="4" borderId="0" xfId="4" applyFont="1" applyFill="1" applyAlignment="1">
      <alignment horizontal="center" vertical="center" wrapText="1"/>
    </xf>
    <xf numFmtId="0" fontId="8" fillId="0" borderId="0" xfId="4" applyFont="1" applyAlignment="1">
      <alignment horizontal="center" vertical="center" wrapText="1"/>
    </xf>
    <xf numFmtId="0" fontId="5" fillId="4" borderId="0" xfId="4" applyFont="1" applyFill="1" applyAlignment="1">
      <alignment horizontal="left" vertical="center" wrapText="1"/>
    </xf>
    <xf numFmtId="0" fontId="5" fillId="4" borderId="0" xfId="4" applyFont="1" applyFill="1" applyAlignment="1">
      <alignment vertical="center" wrapText="1"/>
    </xf>
    <xf numFmtId="0" fontId="5" fillId="0" borderId="0" xfId="4" applyFont="1" applyAlignment="1">
      <alignment horizontal="left" vertical="center" wrapText="1"/>
    </xf>
    <xf numFmtId="0" fontId="12" fillId="0" borderId="12"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49" fontId="7" fillId="2" borderId="1" xfId="4" applyNumberFormat="1" applyFont="1" applyFill="1" applyBorder="1" applyAlignment="1">
      <alignment horizontal="center" vertical="center" wrapText="1"/>
    </xf>
    <xf numFmtId="49" fontId="7" fillId="2" borderId="12" xfId="4" applyNumberFormat="1" applyFont="1" applyFill="1" applyBorder="1" applyAlignment="1">
      <alignment horizontal="center" vertical="center" wrapText="1"/>
    </xf>
    <xf numFmtId="49" fontId="7" fillId="2" borderId="13" xfId="4" applyNumberFormat="1" applyFont="1" applyFill="1" applyBorder="1" applyAlignment="1">
      <alignment horizontal="center" vertical="center" wrapText="1"/>
    </xf>
    <xf numFmtId="0" fontId="7" fillId="2" borderId="3" xfId="4" applyFont="1" applyFill="1" applyBorder="1" applyAlignment="1">
      <alignment horizontal="center" vertical="center" wrapText="1"/>
    </xf>
    <xf numFmtId="0" fontId="7" fillId="2" borderId="4" xfId="4" applyFont="1" applyFill="1" applyBorder="1" applyAlignment="1">
      <alignment horizontal="center" vertical="center" wrapText="1"/>
    </xf>
    <xf numFmtId="0" fontId="7" fillId="2" borderId="5" xfId="4" applyFont="1" applyFill="1" applyBorder="1" applyAlignment="1">
      <alignment horizontal="center" vertical="center" wrapText="1"/>
    </xf>
    <xf numFmtId="0" fontId="7" fillId="2" borderId="7" xfId="4" applyFont="1" applyFill="1" applyBorder="1" applyAlignment="1">
      <alignment horizontal="center" vertical="center" wrapText="1"/>
    </xf>
    <xf numFmtId="0" fontId="7" fillId="2" borderId="8" xfId="4" applyFont="1" applyFill="1" applyBorder="1" applyAlignment="1">
      <alignment horizontal="center" vertical="center" wrapText="1"/>
    </xf>
    <xf numFmtId="0" fontId="7" fillId="2" borderId="9" xfId="4" applyFont="1" applyFill="1" applyBorder="1" applyAlignment="1">
      <alignment horizontal="center" vertical="center" wrapText="1"/>
    </xf>
    <xf numFmtId="0" fontId="8" fillId="0" borderId="1" xfId="0" applyFont="1" applyBorder="1" applyAlignment="1">
      <alignment horizontal="center" vertical="center" wrapText="1"/>
    </xf>
    <xf numFmtId="0" fontId="8" fillId="4" borderId="2" xfId="0" applyFont="1" applyFill="1" applyBorder="1" applyAlignment="1">
      <alignment horizontal="left" vertical="center" wrapText="1"/>
    </xf>
    <xf numFmtId="0" fontId="8" fillId="4" borderId="6"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10" xfId="0" applyFont="1" applyBorder="1" applyAlignment="1">
      <alignment horizontal="center"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49" fontId="7" fillId="6" borderId="12" xfId="4" applyNumberFormat="1" applyFont="1" applyFill="1" applyBorder="1" applyAlignment="1">
      <alignment horizontal="left" vertical="center" wrapText="1"/>
    </xf>
    <xf numFmtId="49" fontId="7" fillId="6" borderId="14" xfId="4" applyNumberFormat="1" applyFont="1" applyFill="1" applyBorder="1" applyAlignment="1">
      <alignment horizontal="left" vertical="center" wrapText="1"/>
    </xf>
    <xf numFmtId="49" fontId="7" fillId="6" borderId="13" xfId="4" applyNumberFormat="1" applyFont="1" applyFill="1" applyBorder="1" applyAlignment="1">
      <alignment horizontal="left"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7" fillId="2" borderId="2" xfId="4" applyFont="1" applyFill="1" applyBorder="1" applyAlignment="1">
      <alignment horizontal="center" vertical="center" wrapText="1"/>
    </xf>
    <xf numFmtId="0" fontId="7" fillId="2" borderId="6" xfId="4" applyFont="1" applyFill="1" applyBorder="1" applyAlignment="1">
      <alignment horizontal="center" vertical="center" wrapText="1"/>
    </xf>
    <xf numFmtId="0" fontId="7" fillId="2" borderId="10" xfId="4" applyFont="1" applyFill="1" applyBorder="1" applyAlignment="1">
      <alignment horizontal="center" vertical="center" wrapText="1"/>
    </xf>
  </cellXfs>
  <cellStyles count="5">
    <cellStyle name="Normal" xfId="0" builtinId="0"/>
    <cellStyle name="Normal 2" xfId="1" xr:uid="{B4D8942F-5D1B-40A6-AE5C-955C8B034B16}"/>
    <cellStyle name="Normal 2 2" xfId="4" xr:uid="{015DFB06-EEF9-4304-9DA1-B2D8084BBE6A}"/>
    <cellStyle name="Normal 2 3" xfId="2" xr:uid="{C976ACFD-D944-47F4-A8C8-79FCD75D770A}"/>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371475</xdr:colOff>
          <xdr:row>1</xdr:row>
          <xdr:rowOff>171450</xdr:rowOff>
        </xdr:from>
        <xdr:to>
          <xdr:col>6</xdr:col>
          <xdr:colOff>38100</xdr:colOff>
          <xdr:row>4</xdr:row>
          <xdr:rowOff>142875</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1</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7456-FA08-4291-80F7-02AF9297E6D9}">
  <sheetPr codeName="Sheet1"/>
  <dimension ref="A1:C70"/>
  <sheetViews>
    <sheetView tabSelected="1" workbookViewId="0">
      <selection activeCell="I17" sqref="I17"/>
    </sheetView>
  </sheetViews>
  <sheetFormatPr defaultRowHeight="15" x14ac:dyDescent="0.25"/>
  <cols>
    <col min="1" max="1" width="20.42578125" customWidth="1"/>
    <col min="4" max="4" width="9" customWidth="1"/>
  </cols>
  <sheetData>
    <row r="1" spans="1:3" x14ac:dyDescent="0.25">
      <c r="A1" s="1"/>
      <c r="B1" t="s">
        <v>69</v>
      </c>
    </row>
    <row r="2" spans="1:3" x14ac:dyDescent="0.25">
      <c r="A2" s="1" t="s">
        <v>0</v>
      </c>
      <c r="B2">
        <v>3.15</v>
      </c>
      <c r="C2" s="2" t="s">
        <v>70</v>
      </c>
    </row>
    <row r="3" spans="1:3" x14ac:dyDescent="0.25">
      <c r="A3" s="1" t="s">
        <v>1</v>
      </c>
      <c r="B3">
        <v>3.1</v>
      </c>
      <c r="C3" s="3" t="s">
        <v>71</v>
      </c>
    </row>
    <row r="4" spans="1:3" x14ac:dyDescent="0.25">
      <c r="A4" s="1" t="s">
        <v>2</v>
      </c>
      <c r="B4">
        <v>3.13</v>
      </c>
      <c r="C4" s="3" t="s">
        <v>71</v>
      </c>
    </row>
    <row r="5" spans="1:3" x14ac:dyDescent="0.25">
      <c r="A5" s="1" t="s">
        <v>3</v>
      </c>
      <c r="B5">
        <v>3.05</v>
      </c>
      <c r="C5" s="3" t="s">
        <v>71</v>
      </c>
    </row>
    <row r="6" spans="1:3" x14ac:dyDescent="0.25">
      <c r="A6" s="1" t="s">
        <v>4</v>
      </c>
      <c r="B6">
        <v>3.03</v>
      </c>
      <c r="C6" s="3" t="s">
        <v>71</v>
      </c>
    </row>
    <row r="7" spans="1:3" x14ac:dyDescent="0.25">
      <c r="A7" s="1" t="s">
        <v>5</v>
      </c>
      <c r="B7">
        <v>3.18</v>
      </c>
      <c r="C7" s="3" t="s">
        <v>72</v>
      </c>
    </row>
    <row r="8" spans="1:3" x14ac:dyDescent="0.25">
      <c r="A8" s="1" t="s">
        <v>6</v>
      </c>
      <c r="B8">
        <v>3.25</v>
      </c>
      <c r="C8" s="4" t="s">
        <v>73</v>
      </c>
    </row>
    <row r="9" spans="1:3" x14ac:dyDescent="0.25">
      <c r="A9" s="1" t="s">
        <v>7</v>
      </c>
      <c r="B9">
        <v>3.23</v>
      </c>
      <c r="C9" s="4" t="s">
        <v>71</v>
      </c>
    </row>
    <row r="10" spans="1:3" x14ac:dyDescent="0.25">
      <c r="A10" s="1" t="s">
        <v>8</v>
      </c>
      <c r="B10">
        <v>3.08</v>
      </c>
      <c r="C10" s="4" t="s">
        <v>71</v>
      </c>
    </row>
    <row r="11" spans="1:3" x14ac:dyDescent="0.25">
      <c r="A11" s="1" t="s">
        <v>9</v>
      </c>
      <c r="B11">
        <v>3.25</v>
      </c>
      <c r="C11" s="4" t="s">
        <v>71</v>
      </c>
    </row>
    <row r="12" spans="1:3" x14ac:dyDescent="0.25">
      <c r="A12" s="1" t="s">
        <v>10</v>
      </c>
      <c r="B12">
        <v>3.18</v>
      </c>
      <c r="C12" s="4" t="s">
        <v>71</v>
      </c>
    </row>
    <row r="13" spans="1:3" x14ac:dyDescent="0.25">
      <c r="A13" s="1" t="s">
        <v>11</v>
      </c>
      <c r="B13">
        <v>3.15</v>
      </c>
      <c r="C13" s="3" t="s">
        <v>73</v>
      </c>
    </row>
    <row r="14" spans="1:3" x14ac:dyDescent="0.25">
      <c r="A14" s="1" t="s">
        <v>12</v>
      </c>
      <c r="B14">
        <v>3.03</v>
      </c>
      <c r="C14" s="3" t="s">
        <v>73</v>
      </c>
    </row>
    <row r="15" spans="1:3" x14ac:dyDescent="0.25">
      <c r="A15" s="1" t="s">
        <v>13</v>
      </c>
      <c r="B15">
        <v>3.1</v>
      </c>
      <c r="C15" s="5" t="s">
        <v>72</v>
      </c>
    </row>
    <row r="16" spans="1:3" x14ac:dyDescent="0.25">
      <c r="A16" s="1" t="s">
        <v>14</v>
      </c>
      <c r="B16">
        <v>3.2</v>
      </c>
      <c r="C16" s="3" t="s">
        <v>71</v>
      </c>
    </row>
    <row r="17" spans="1:3" x14ac:dyDescent="0.25">
      <c r="A17" s="1" t="s">
        <v>15</v>
      </c>
      <c r="B17">
        <v>3.23</v>
      </c>
      <c r="C17" s="5" t="s">
        <v>74</v>
      </c>
    </row>
    <row r="18" spans="1:3" x14ac:dyDescent="0.25">
      <c r="A18" s="1" t="s">
        <v>16</v>
      </c>
      <c r="B18">
        <v>3.2</v>
      </c>
      <c r="C18" s="5" t="s">
        <v>75</v>
      </c>
    </row>
    <row r="19" spans="1:3" x14ac:dyDescent="0.25">
      <c r="A19" s="1" t="s">
        <v>17</v>
      </c>
      <c r="B19">
        <v>3.25</v>
      </c>
      <c r="C19" s="5" t="s">
        <v>75</v>
      </c>
    </row>
    <row r="20" spans="1:3" x14ac:dyDescent="0.25">
      <c r="A20" s="1" t="s">
        <v>18</v>
      </c>
      <c r="B20">
        <v>3.03</v>
      </c>
      <c r="C20" s="5" t="s">
        <v>71</v>
      </c>
    </row>
    <row r="21" spans="1:3" x14ac:dyDescent="0.25">
      <c r="A21" s="1" t="s">
        <v>19</v>
      </c>
      <c r="B21">
        <v>3.05</v>
      </c>
      <c r="C21" s="5" t="s">
        <v>73</v>
      </c>
    </row>
    <row r="22" spans="1:3" x14ac:dyDescent="0.25">
      <c r="A22" s="1" t="s">
        <v>20</v>
      </c>
      <c r="B22">
        <v>3.15</v>
      </c>
      <c r="C22" s="5" t="s">
        <v>71</v>
      </c>
    </row>
    <row r="23" spans="1:3" x14ac:dyDescent="0.25">
      <c r="A23" s="1" t="s">
        <v>21</v>
      </c>
      <c r="B23">
        <v>3.08</v>
      </c>
      <c r="C23" s="5" t="s">
        <v>71</v>
      </c>
    </row>
    <row r="24" spans="1:3" x14ac:dyDescent="0.25">
      <c r="A24" s="1" t="s">
        <v>22</v>
      </c>
      <c r="B24">
        <v>3.1</v>
      </c>
      <c r="C24" s="5" t="s">
        <v>71</v>
      </c>
    </row>
    <row r="25" spans="1:3" x14ac:dyDescent="0.25">
      <c r="A25" s="1" t="s">
        <v>23</v>
      </c>
      <c r="B25">
        <v>3.25</v>
      </c>
      <c r="C25" s="5" t="s">
        <v>71</v>
      </c>
    </row>
    <row r="26" spans="1:3" x14ac:dyDescent="0.25">
      <c r="A26" s="1" t="s">
        <v>24</v>
      </c>
      <c r="B26">
        <v>3.05</v>
      </c>
      <c r="C26" s="5" t="s">
        <v>71</v>
      </c>
    </row>
    <row r="27" spans="1:3" x14ac:dyDescent="0.25">
      <c r="A27" s="1" t="s">
        <v>25</v>
      </c>
      <c r="B27">
        <v>3.2</v>
      </c>
      <c r="C27" s="5" t="s">
        <v>71</v>
      </c>
    </row>
    <row r="28" spans="1:3" x14ac:dyDescent="0.25">
      <c r="A28" s="1" t="s">
        <v>26</v>
      </c>
      <c r="B28">
        <v>3.03</v>
      </c>
      <c r="C28" s="5" t="s">
        <v>71</v>
      </c>
    </row>
    <row r="29" spans="1:3" x14ac:dyDescent="0.25">
      <c r="A29" s="1" t="s">
        <v>27</v>
      </c>
      <c r="B29">
        <v>3.13</v>
      </c>
      <c r="C29" s="2" t="s">
        <v>71</v>
      </c>
    </row>
    <row r="30" spans="1:3" x14ac:dyDescent="0.25">
      <c r="A30" s="1" t="s">
        <v>29</v>
      </c>
      <c r="B30">
        <v>3.23</v>
      </c>
      <c r="C30" s="5" t="s">
        <v>71</v>
      </c>
    </row>
    <row r="31" spans="1:3" x14ac:dyDescent="0.25">
      <c r="A31" s="1" t="s">
        <v>30</v>
      </c>
      <c r="B31">
        <v>3.2</v>
      </c>
      <c r="C31" s="4" t="s">
        <v>73</v>
      </c>
    </row>
    <row r="32" spans="1:3" x14ac:dyDescent="0.25">
      <c r="A32" s="1" t="s">
        <v>31</v>
      </c>
      <c r="B32">
        <v>3.1</v>
      </c>
      <c r="C32" s="2" t="s">
        <v>76</v>
      </c>
    </row>
    <row r="33" spans="1:3" x14ac:dyDescent="0.25">
      <c r="A33" s="1" t="s">
        <v>32</v>
      </c>
      <c r="B33">
        <v>3.18</v>
      </c>
      <c r="C33" s="2" t="s">
        <v>73</v>
      </c>
    </row>
    <row r="34" spans="1:3" x14ac:dyDescent="0.25">
      <c r="A34" s="1" t="s">
        <v>33</v>
      </c>
      <c r="B34">
        <v>3.08</v>
      </c>
      <c r="C34" s="2" t="s">
        <v>73</v>
      </c>
    </row>
    <row r="35" spans="1:3" x14ac:dyDescent="0.25">
      <c r="A35" s="1" t="s">
        <v>34</v>
      </c>
      <c r="B35">
        <v>3.15</v>
      </c>
      <c r="C35" s="2" t="s">
        <v>73</v>
      </c>
    </row>
    <row r="36" spans="1:3" x14ac:dyDescent="0.25">
      <c r="A36" s="1" t="s">
        <v>35</v>
      </c>
      <c r="B36">
        <v>3.05</v>
      </c>
      <c r="C36" s="2" t="s">
        <v>73</v>
      </c>
    </row>
    <row r="37" spans="1:3" x14ac:dyDescent="0.25">
      <c r="A37" s="1" t="s">
        <v>28</v>
      </c>
      <c r="B37">
        <v>3.1</v>
      </c>
      <c r="C37" s="2" t="s">
        <v>71</v>
      </c>
    </row>
    <row r="38" spans="1:3" x14ac:dyDescent="0.25">
      <c r="A38" s="1" t="s">
        <v>36</v>
      </c>
      <c r="B38">
        <v>3.03</v>
      </c>
      <c r="C38" s="2" t="s">
        <v>74</v>
      </c>
    </row>
    <row r="39" spans="1:3" x14ac:dyDescent="0.25">
      <c r="A39" s="1" t="s">
        <v>37</v>
      </c>
      <c r="B39">
        <v>3.18</v>
      </c>
      <c r="C39" s="6" t="s">
        <v>71</v>
      </c>
    </row>
    <row r="40" spans="1:3" x14ac:dyDescent="0.25">
      <c r="A40" s="1" t="s">
        <v>38</v>
      </c>
      <c r="B40">
        <v>3.23</v>
      </c>
      <c r="C40" s="2" t="s">
        <v>73</v>
      </c>
    </row>
    <row r="41" spans="1:3" x14ac:dyDescent="0.25">
      <c r="A41" s="1" t="s">
        <v>39</v>
      </c>
      <c r="B41">
        <v>3.08</v>
      </c>
      <c r="C41" s="2" t="s">
        <v>71</v>
      </c>
    </row>
    <row r="42" spans="1:3" x14ac:dyDescent="0.25">
      <c r="A42" s="1" t="s">
        <v>40</v>
      </c>
      <c r="B42">
        <v>3.1</v>
      </c>
      <c r="C42" s="2" t="s">
        <v>73</v>
      </c>
    </row>
    <row r="43" spans="1:3" x14ac:dyDescent="0.25">
      <c r="A43" s="1" t="s">
        <v>41</v>
      </c>
      <c r="B43">
        <v>3.25</v>
      </c>
      <c r="C43" s="2" t="s">
        <v>71</v>
      </c>
    </row>
    <row r="44" spans="1:3" x14ac:dyDescent="0.25">
      <c r="A44" s="1" t="s">
        <v>42</v>
      </c>
      <c r="B44">
        <v>3.13</v>
      </c>
      <c r="C44" s="2" t="s">
        <v>74</v>
      </c>
    </row>
    <row r="45" spans="1:3" x14ac:dyDescent="0.25">
      <c r="A45" s="1" t="s">
        <v>43</v>
      </c>
      <c r="B45">
        <v>3.05</v>
      </c>
      <c r="C45" s="2" t="s">
        <v>71</v>
      </c>
    </row>
    <row r="46" spans="1:3" x14ac:dyDescent="0.25">
      <c r="A46" s="1" t="s">
        <v>44</v>
      </c>
      <c r="B46">
        <v>3.23</v>
      </c>
      <c r="C46" s="2" t="s">
        <v>73</v>
      </c>
    </row>
    <row r="47" spans="1:3" x14ac:dyDescent="0.25">
      <c r="A47" s="1" t="s">
        <v>45</v>
      </c>
      <c r="B47">
        <v>3.15</v>
      </c>
      <c r="C47" s="2" t="s">
        <v>71</v>
      </c>
    </row>
    <row r="48" spans="1:3" x14ac:dyDescent="0.25">
      <c r="A48" s="1" t="s">
        <v>46</v>
      </c>
      <c r="B48">
        <v>3.23</v>
      </c>
      <c r="C48" s="2" t="s">
        <v>71</v>
      </c>
    </row>
    <row r="49" spans="1:3" x14ac:dyDescent="0.25">
      <c r="A49" s="1" t="s">
        <v>47</v>
      </c>
      <c r="B49">
        <v>3.18</v>
      </c>
      <c r="C49" s="2" t="s">
        <v>73</v>
      </c>
    </row>
    <row r="50" spans="1:3" x14ac:dyDescent="0.25">
      <c r="A50" s="1" t="s">
        <v>48</v>
      </c>
      <c r="B50">
        <v>3.2</v>
      </c>
      <c r="C50" s="2" t="s">
        <v>74</v>
      </c>
    </row>
    <row r="51" spans="1:3" x14ac:dyDescent="0.25">
      <c r="A51" s="1" t="s">
        <v>49</v>
      </c>
      <c r="B51">
        <v>3.13</v>
      </c>
      <c r="C51" s="2" t="s">
        <v>77</v>
      </c>
    </row>
    <row r="52" spans="1:3" x14ac:dyDescent="0.25">
      <c r="A52" s="1" t="s">
        <v>50</v>
      </c>
      <c r="B52">
        <v>3.1</v>
      </c>
      <c r="C52" s="2" t="s">
        <v>71</v>
      </c>
    </row>
    <row r="53" spans="1:3" x14ac:dyDescent="0.25">
      <c r="A53" s="1" t="s">
        <v>51</v>
      </c>
      <c r="B53">
        <v>3.18</v>
      </c>
      <c r="C53" s="2" t="s">
        <v>71</v>
      </c>
    </row>
    <row r="54" spans="1:3" x14ac:dyDescent="0.25">
      <c r="A54" s="1" t="s">
        <v>52</v>
      </c>
      <c r="B54">
        <v>3.23</v>
      </c>
      <c r="C54" s="2" t="s">
        <v>71</v>
      </c>
    </row>
    <row r="55" spans="1:3" x14ac:dyDescent="0.25">
      <c r="A55" s="1" t="s">
        <v>53</v>
      </c>
      <c r="B55">
        <v>3.15</v>
      </c>
      <c r="C55" s="2" t="s">
        <v>71</v>
      </c>
    </row>
    <row r="56" spans="1:3" x14ac:dyDescent="0.25">
      <c r="A56" s="1" t="s">
        <v>54</v>
      </c>
      <c r="B56">
        <v>3.23</v>
      </c>
      <c r="C56" s="2" t="s">
        <v>77</v>
      </c>
    </row>
    <row r="57" spans="1:3" x14ac:dyDescent="0.25">
      <c r="A57" s="1" t="s">
        <v>55</v>
      </c>
      <c r="B57">
        <v>3.08</v>
      </c>
      <c r="C57" s="2" t="s">
        <v>73</v>
      </c>
    </row>
    <row r="58" spans="1:3" x14ac:dyDescent="0.25">
      <c r="A58" s="1" t="s">
        <v>56</v>
      </c>
      <c r="B58">
        <v>3.05</v>
      </c>
      <c r="C58" s="2" t="s">
        <v>71</v>
      </c>
    </row>
    <row r="59" spans="1:3" x14ac:dyDescent="0.25">
      <c r="A59" t="s">
        <v>57</v>
      </c>
      <c r="B59">
        <v>3.13</v>
      </c>
      <c r="C59" s="2" t="s">
        <v>73</v>
      </c>
    </row>
    <row r="60" spans="1:3" x14ac:dyDescent="0.25">
      <c r="A60" t="s">
        <v>58</v>
      </c>
      <c r="B60">
        <v>3.25</v>
      </c>
      <c r="C60" s="2" t="s">
        <v>71</v>
      </c>
    </row>
    <row r="61" spans="1:3" x14ac:dyDescent="0.25">
      <c r="A61" t="s">
        <v>59</v>
      </c>
      <c r="B61">
        <v>3.08</v>
      </c>
      <c r="C61" s="2" t="s">
        <v>71</v>
      </c>
    </row>
    <row r="62" spans="1:3" x14ac:dyDescent="0.25">
      <c r="A62" t="s">
        <v>60</v>
      </c>
      <c r="B62">
        <v>3.23</v>
      </c>
      <c r="C62" s="2" t="s">
        <v>71</v>
      </c>
    </row>
    <row r="63" spans="1:3" x14ac:dyDescent="0.25">
      <c r="A63" t="s">
        <v>61</v>
      </c>
      <c r="B63">
        <v>3.15</v>
      </c>
      <c r="C63" s="2" t="s">
        <v>71</v>
      </c>
    </row>
    <row r="64" spans="1:3" x14ac:dyDescent="0.25">
      <c r="A64" t="s">
        <v>62</v>
      </c>
      <c r="B64">
        <v>3.03</v>
      </c>
      <c r="C64" s="2" t="s">
        <v>71</v>
      </c>
    </row>
    <row r="65" spans="1:3" x14ac:dyDescent="0.25">
      <c r="A65" t="s">
        <v>63</v>
      </c>
      <c r="B65">
        <v>3.08</v>
      </c>
      <c r="C65" s="2" t="s">
        <v>74</v>
      </c>
    </row>
    <row r="66" spans="1:3" x14ac:dyDescent="0.25">
      <c r="A66" t="s">
        <v>64</v>
      </c>
      <c r="B66">
        <v>3.2</v>
      </c>
      <c r="C66" s="2" t="s">
        <v>71</v>
      </c>
    </row>
    <row r="67" spans="1:3" x14ac:dyDescent="0.25">
      <c r="A67" t="s">
        <v>65</v>
      </c>
      <c r="B67">
        <v>3.13</v>
      </c>
      <c r="C67" s="2" t="s">
        <v>71</v>
      </c>
    </row>
    <row r="68" spans="1:3" x14ac:dyDescent="0.25">
      <c r="A68" t="s">
        <v>66</v>
      </c>
      <c r="B68">
        <v>3.15</v>
      </c>
      <c r="C68" s="2" t="s">
        <v>74</v>
      </c>
    </row>
    <row r="69" spans="1:3" x14ac:dyDescent="0.25">
      <c r="A69" t="s">
        <v>67</v>
      </c>
      <c r="B69">
        <v>3.08</v>
      </c>
      <c r="C69" s="2" t="s">
        <v>71</v>
      </c>
    </row>
    <row r="70" spans="1:3" x14ac:dyDescent="0.25">
      <c r="A70" t="s">
        <v>68</v>
      </c>
      <c r="B70">
        <v>3.03</v>
      </c>
      <c r="C70" s="2" t="s">
        <v>71</v>
      </c>
    </row>
  </sheetData>
  <autoFilter ref="A1:P70" xr:uid="{B2A47456-FA08-4291-80F7-02AF9297E6D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F7BD4-A083-4E64-8C9B-83254C3B0B5A}">
  <sheetPr codeName="Sheet2"/>
  <dimension ref="A1:AT60"/>
  <sheetViews>
    <sheetView zoomScale="71" zoomScaleNormal="71" workbookViewId="0">
      <selection activeCell="C2" sqref="C2"/>
    </sheetView>
  </sheetViews>
  <sheetFormatPr defaultColWidth="8.85546875" defaultRowHeight="12" x14ac:dyDescent="0.25"/>
  <cols>
    <col min="1" max="1" width="4.7109375" style="8" customWidth="1"/>
    <col min="2" max="2" width="20.85546875" style="8" customWidth="1"/>
    <col min="3" max="3" width="33.85546875" style="8" customWidth="1"/>
    <col min="4" max="4" width="23.42578125" style="75" customWidth="1"/>
    <col min="5" max="5" width="17.5703125" style="8" customWidth="1"/>
    <col min="6" max="6" width="9.140625" style="8" bestFit="1" customWidth="1"/>
    <col min="7" max="7" width="11" style="8" customWidth="1"/>
    <col min="8" max="9" width="10" style="8" customWidth="1"/>
    <col min="10" max="11" width="12" style="8" customWidth="1"/>
    <col min="12" max="16" width="8.85546875" style="8"/>
    <col min="17" max="17" width="9.140625" style="8" customWidth="1"/>
    <col min="18" max="22" width="8.42578125" style="8" customWidth="1"/>
    <col min="23" max="23" width="9.7109375" style="8" customWidth="1"/>
    <col min="24" max="216" width="8.85546875" style="8"/>
    <col min="217" max="217" width="7.42578125" style="8" customWidth="1"/>
    <col min="218" max="218" width="27.85546875" style="8" customWidth="1"/>
    <col min="219" max="219" width="8.28515625" style="8" customWidth="1"/>
    <col min="220" max="220" width="6" style="8" customWidth="1"/>
    <col min="221" max="221" width="6.85546875" style="8" customWidth="1"/>
    <col min="222" max="222" width="6" style="8" customWidth="1"/>
    <col min="223" max="224" width="5.28515625" style="8" customWidth="1"/>
    <col min="225" max="225" width="11" style="8" customWidth="1"/>
    <col min="226" max="226" width="12.140625" style="8" customWidth="1"/>
    <col min="227" max="227" width="11.7109375" style="8" customWidth="1"/>
    <col min="228" max="228" width="10.42578125" style="8" customWidth="1"/>
    <col min="229" max="229" width="8.7109375" style="8" customWidth="1"/>
    <col min="230" max="233" width="7.42578125" style="8" customWidth="1"/>
    <col min="234" max="235" width="9.140625" style="8" customWidth="1"/>
    <col min="236" max="236" width="8" style="8" customWidth="1"/>
    <col min="237" max="237" width="8.28515625" style="8" customWidth="1"/>
    <col min="238" max="238" width="11.140625" style="8" customWidth="1"/>
    <col min="239" max="239" width="9.7109375" style="8" customWidth="1"/>
    <col min="240" max="240" width="11.140625" style="8" customWidth="1"/>
    <col min="241" max="16384" width="8.85546875" style="8"/>
  </cols>
  <sheetData>
    <row r="1" spans="1:23" ht="47.25" customHeight="1" x14ac:dyDescent="0.25">
      <c r="A1" s="103" t="s">
        <v>78</v>
      </c>
      <c r="B1" s="103"/>
      <c r="C1" s="103"/>
      <c r="D1" s="103"/>
      <c r="E1" s="103"/>
      <c r="F1" s="103"/>
      <c r="G1" s="103"/>
      <c r="H1" s="103"/>
      <c r="I1" s="103"/>
      <c r="J1" s="103"/>
      <c r="K1" s="103"/>
      <c r="L1" s="103"/>
      <c r="M1" s="103"/>
      <c r="N1" s="103"/>
      <c r="O1" s="103"/>
      <c r="P1" s="103"/>
      <c r="Q1" s="103"/>
      <c r="R1" s="103"/>
      <c r="S1" s="103"/>
      <c r="T1" s="103"/>
      <c r="U1" s="103"/>
      <c r="V1" s="103"/>
      <c r="W1" s="103"/>
    </row>
    <row r="2" spans="1:23" ht="24" customHeight="1" x14ac:dyDescent="0.25">
      <c r="A2" s="7"/>
      <c r="B2" s="7"/>
      <c r="C2" s="7"/>
      <c r="D2" s="7"/>
      <c r="E2" s="104" t="s">
        <v>79</v>
      </c>
      <c r="F2" s="104"/>
      <c r="G2" s="104"/>
      <c r="H2" s="104"/>
      <c r="I2" s="104"/>
      <c r="J2" s="104"/>
      <c r="K2" s="104"/>
      <c r="L2" s="104"/>
      <c r="M2" s="104"/>
      <c r="N2" s="7"/>
      <c r="O2" s="7"/>
      <c r="P2" s="7"/>
      <c r="Q2" s="7"/>
      <c r="R2" s="7"/>
      <c r="S2" s="7"/>
      <c r="T2" s="7"/>
      <c r="U2" s="7"/>
      <c r="V2" s="7"/>
      <c r="W2" s="7"/>
    </row>
    <row r="3" spans="1:23" s="9" customFormat="1" ht="11.25" customHeight="1" x14ac:dyDescent="0.25">
      <c r="A3" s="105" t="s">
        <v>80</v>
      </c>
      <c r="B3" s="105" t="s">
        <v>81</v>
      </c>
      <c r="C3" s="105" t="s">
        <v>82</v>
      </c>
      <c r="D3" s="105" t="s">
        <v>83</v>
      </c>
      <c r="E3" s="105" t="s">
        <v>84</v>
      </c>
      <c r="F3" s="105" t="s">
        <v>85</v>
      </c>
      <c r="G3" s="87" t="s">
        <v>86</v>
      </c>
      <c r="H3" s="88"/>
      <c r="I3" s="88"/>
      <c r="J3" s="88"/>
      <c r="K3" s="89"/>
      <c r="L3" s="87" t="s">
        <v>87</v>
      </c>
      <c r="M3" s="88"/>
      <c r="N3" s="88"/>
      <c r="O3" s="88"/>
      <c r="P3" s="88"/>
      <c r="Q3" s="89"/>
      <c r="R3" s="87" t="s">
        <v>88</v>
      </c>
      <c r="S3" s="88"/>
      <c r="T3" s="88"/>
      <c r="U3" s="88"/>
      <c r="V3" s="88"/>
      <c r="W3" s="89"/>
    </row>
    <row r="4" spans="1:23" s="9" customFormat="1" ht="10.5" customHeight="1" x14ac:dyDescent="0.25">
      <c r="A4" s="106"/>
      <c r="B4" s="106"/>
      <c r="C4" s="106"/>
      <c r="D4" s="106"/>
      <c r="E4" s="106"/>
      <c r="F4" s="106"/>
      <c r="G4" s="90"/>
      <c r="H4" s="91"/>
      <c r="I4" s="91"/>
      <c r="J4" s="91"/>
      <c r="K4" s="92"/>
      <c r="L4" s="90"/>
      <c r="M4" s="91"/>
      <c r="N4" s="91"/>
      <c r="O4" s="91"/>
      <c r="P4" s="91"/>
      <c r="Q4" s="92"/>
      <c r="R4" s="90"/>
      <c r="S4" s="91"/>
      <c r="T4" s="91"/>
      <c r="U4" s="91"/>
      <c r="V4" s="91"/>
      <c r="W4" s="92"/>
    </row>
    <row r="5" spans="1:23" s="9" customFormat="1" ht="16.5" customHeight="1" x14ac:dyDescent="0.25">
      <c r="A5" s="107"/>
      <c r="B5" s="107"/>
      <c r="C5" s="107"/>
      <c r="D5" s="107"/>
      <c r="E5" s="107"/>
      <c r="F5" s="107"/>
      <c r="G5" s="10" t="s">
        <v>89</v>
      </c>
      <c r="H5" s="10" t="s">
        <v>90</v>
      </c>
      <c r="I5" s="10" t="s">
        <v>91</v>
      </c>
      <c r="J5" s="10" t="s">
        <v>92</v>
      </c>
      <c r="K5" s="10" t="s">
        <v>93</v>
      </c>
      <c r="L5" s="10">
        <v>5</v>
      </c>
      <c r="M5" s="10">
        <v>4</v>
      </c>
      <c r="N5" s="10">
        <v>3</v>
      </c>
      <c r="O5" s="10">
        <v>2</v>
      </c>
      <c r="P5" s="10">
        <v>1</v>
      </c>
      <c r="Q5" s="10" t="s">
        <v>94</v>
      </c>
      <c r="R5" s="10">
        <v>5</v>
      </c>
      <c r="S5" s="10">
        <v>4</v>
      </c>
      <c r="T5" s="10">
        <v>3</v>
      </c>
      <c r="U5" s="10">
        <v>2</v>
      </c>
      <c r="V5" s="10">
        <v>1</v>
      </c>
      <c r="W5" s="10" t="s">
        <v>94</v>
      </c>
    </row>
    <row r="6" spans="1:23" s="17" customFormat="1" ht="24" customHeight="1" x14ac:dyDescent="0.25">
      <c r="A6" s="11"/>
      <c r="B6" s="12" t="s">
        <v>95</v>
      </c>
      <c r="C6" s="13"/>
      <c r="D6" s="14"/>
      <c r="E6" s="15"/>
      <c r="F6" s="16"/>
      <c r="G6" s="15"/>
      <c r="H6" s="15"/>
      <c r="I6" s="15"/>
      <c r="J6" s="15"/>
      <c r="K6" s="15"/>
      <c r="L6" s="15"/>
      <c r="M6" s="15"/>
      <c r="N6" s="15"/>
      <c r="O6" s="15"/>
      <c r="P6" s="15"/>
      <c r="Q6" s="15"/>
      <c r="R6" s="15"/>
      <c r="S6" s="15"/>
      <c r="T6" s="15"/>
      <c r="U6" s="15"/>
      <c r="V6" s="15"/>
      <c r="W6" s="15"/>
    </row>
    <row r="7" spans="1:23" s="17" customFormat="1" ht="25.5" customHeight="1" x14ac:dyDescent="0.25">
      <c r="A7" s="11" t="s">
        <v>96</v>
      </c>
      <c r="B7" s="12" t="s">
        <v>97</v>
      </c>
      <c r="C7" s="13"/>
      <c r="D7" s="14"/>
      <c r="E7" s="15"/>
      <c r="F7" s="18">
        <f>SUM(F8:F14)</f>
        <v>0.79999999999999993</v>
      </c>
      <c r="G7" s="15"/>
      <c r="H7" s="15"/>
      <c r="I7" s="15"/>
      <c r="J7" s="15"/>
      <c r="K7" s="15"/>
      <c r="L7" s="15"/>
      <c r="M7" s="15"/>
      <c r="N7" s="15"/>
      <c r="O7" s="15"/>
      <c r="P7" s="15"/>
      <c r="Q7" s="15">
        <f>SUM(Q8:Q14)</f>
        <v>2.5</v>
      </c>
      <c r="R7" s="15"/>
      <c r="S7" s="15"/>
      <c r="T7" s="15"/>
      <c r="U7" s="15"/>
      <c r="V7" s="15"/>
      <c r="W7" s="15">
        <f>SUM(W8:W14)</f>
        <v>2.4000000000000004</v>
      </c>
    </row>
    <row r="8" spans="1:23" s="25" customFormat="1" ht="39" customHeight="1" x14ac:dyDescent="0.25">
      <c r="A8" s="93">
        <v>1</v>
      </c>
      <c r="B8" s="94" t="s">
        <v>98</v>
      </c>
      <c r="C8" s="21" t="s">
        <v>99</v>
      </c>
      <c r="D8" s="22" t="s">
        <v>100</v>
      </c>
      <c r="E8" s="23">
        <v>1.5</v>
      </c>
      <c r="F8" s="24">
        <v>0.15</v>
      </c>
      <c r="G8" s="23" t="s">
        <v>101</v>
      </c>
      <c r="H8" s="23" t="s">
        <v>102</v>
      </c>
      <c r="I8" s="23" t="s">
        <v>103</v>
      </c>
      <c r="J8" s="23" t="s">
        <v>104</v>
      </c>
      <c r="K8" s="23" t="s">
        <v>105</v>
      </c>
      <c r="L8" s="23"/>
      <c r="M8" s="23"/>
      <c r="N8" s="23" t="s">
        <v>106</v>
      </c>
      <c r="O8" s="23"/>
      <c r="P8" s="23"/>
      <c r="Q8" s="23">
        <f>IF(L8&lt;&gt;"",$R$5,IF(M8&lt;&gt;"",$S$5,IF(N8&lt;&gt;"",$T$5,IF(O8&lt;&gt;"",$U$5,IF(P8&lt;&gt;"",$V$5,0)))))*F8</f>
        <v>0.44999999999999996</v>
      </c>
      <c r="R8" s="23"/>
      <c r="S8" s="23"/>
      <c r="T8" s="23" t="s">
        <v>106</v>
      </c>
      <c r="U8" s="23"/>
      <c r="V8" s="23"/>
      <c r="W8" s="23">
        <f t="shared" ref="W8:W14" si="0">IF(R8&lt;&gt;"",$R$5,IF(S8&lt;&gt;"",$S$5,IF(T8&lt;&gt;"",$T$5,IF(U8&lt;&gt;"",$U$5,IF(V8&lt;&gt;"",$V$5,0)))))*F8</f>
        <v>0.44999999999999996</v>
      </c>
    </row>
    <row r="9" spans="1:23" s="25" customFormat="1" ht="40.5" customHeight="1" x14ac:dyDescent="0.25">
      <c r="A9" s="93"/>
      <c r="B9" s="95"/>
      <c r="C9" s="21" t="s">
        <v>107</v>
      </c>
      <c r="D9" s="22" t="s">
        <v>108</v>
      </c>
      <c r="E9" s="23" t="s">
        <v>109</v>
      </c>
      <c r="F9" s="24">
        <v>0.1</v>
      </c>
      <c r="G9" s="23" t="s">
        <v>110</v>
      </c>
      <c r="H9" s="23">
        <v>0</v>
      </c>
      <c r="I9" s="23" t="s">
        <v>111</v>
      </c>
      <c r="J9" s="23" t="s">
        <v>112</v>
      </c>
      <c r="K9" s="23" t="s">
        <v>113</v>
      </c>
      <c r="L9" s="23"/>
      <c r="M9" s="23" t="s">
        <v>106</v>
      </c>
      <c r="N9" s="23"/>
      <c r="O9" s="23"/>
      <c r="P9" s="23"/>
      <c r="Q9" s="23">
        <f t="shared" ref="Q9:Q14" si="1">IF(L9&lt;&gt;"",$R$5,IF(M9&lt;&gt;"",$S$5,IF(N9&lt;&gt;"",$T$5,IF(O9&lt;&gt;"",$U$5,IF(P9&lt;&gt;"",$V$5,0)))))*F9</f>
        <v>0.4</v>
      </c>
      <c r="R9" s="23"/>
      <c r="S9" s="23" t="s">
        <v>106</v>
      </c>
      <c r="T9" s="23"/>
      <c r="U9" s="23"/>
      <c r="V9" s="23"/>
      <c r="W9" s="23">
        <f t="shared" si="0"/>
        <v>0.4</v>
      </c>
    </row>
    <row r="10" spans="1:23" s="25" customFormat="1" ht="39.75" customHeight="1" x14ac:dyDescent="0.25">
      <c r="A10" s="93"/>
      <c r="B10" s="95"/>
      <c r="C10" s="21" t="s">
        <v>114</v>
      </c>
      <c r="D10" s="22" t="s">
        <v>115</v>
      </c>
      <c r="E10" s="24">
        <v>1</v>
      </c>
      <c r="F10" s="24">
        <v>0.15</v>
      </c>
      <c r="G10" s="23" t="s">
        <v>116</v>
      </c>
      <c r="H10" s="23" t="s">
        <v>117</v>
      </c>
      <c r="I10" s="23" t="s">
        <v>118</v>
      </c>
      <c r="J10" s="23" t="s">
        <v>119</v>
      </c>
      <c r="K10" s="23" t="s">
        <v>120</v>
      </c>
      <c r="L10" s="23"/>
      <c r="M10" s="23"/>
      <c r="N10" s="23" t="s">
        <v>106</v>
      </c>
      <c r="O10" s="23"/>
      <c r="P10" s="23"/>
      <c r="Q10" s="23">
        <f t="shared" si="1"/>
        <v>0.44999999999999996</v>
      </c>
      <c r="R10" s="23"/>
      <c r="S10" s="23"/>
      <c r="T10" s="23" t="s">
        <v>106</v>
      </c>
      <c r="U10" s="23"/>
      <c r="V10" s="23"/>
      <c r="W10" s="23">
        <f t="shared" si="0"/>
        <v>0.44999999999999996</v>
      </c>
    </row>
    <row r="11" spans="1:23" s="25" customFormat="1" ht="33.75" customHeight="1" x14ac:dyDescent="0.25">
      <c r="A11" s="19">
        <v>2</v>
      </c>
      <c r="B11" s="26" t="s">
        <v>121</v>
      </c>
      <c r="C11" s="26" t="s">
        <v>122</v>
      </c>
      <c r="D11" s="27" t="s">
        <v>123</v>
      </c>
      <c r="E11" s="23" t="s">
        <v>124</v>
      </c>
      <c r="F11" s="24">
        <v>0.1</v>
      </c>
      <c r="G11" s="23" t="s">
        <v>125</v>
      </c>
      <c r="H11" s="23" t="s">
        <v>126</v>
      </c>
      <c r="I11" s="23" t="s">
        <v>127</v>
      </c>
      <c r="J11" s="23" t="s">
        <v>128</v>
      </c>
      <c r="K11" s="23" t="s">
        <v>129</v>
      </c>
      <c r="L11" s="23"/>
      <c r="M11" s="23"/>
      <c r="N11" s="23" t="s">
        <v>106</v>
      </c>
      <c r="O11" s="23"/>
      <c r="P11" s="23"/>
      <c r="Q11" s="23">
        <f t="shared" si="1"/>
        <v>0.30000000000000004</v>
      </c>
      <c r="R11" s="23"/>
      <c r="S11" s="23"/>
      <c r="T11" s="23" t="s">
        <v>106</v>
      </c>
      <c r="U11" s="23"/>
      <c r="V11" s="23"/>
      <c r="W11" s="23">
        <f t="shared" si="0"/>
        <v>0.30000000000000004</v>
      </c>
    </row>
    <row r="12" spans="1:23" s="25" customFormat="1" ht="41.25" customHeight="1" x14ac:dyDescent="0.25">
      <c r="A12" s="19">
        <v>3</v>
      </c>
      <c r="B12" s="28" t="s">
        <v>130</v>
      </c>
      <c r="C12" s="28" t="s">
        <v>131</v>
      </c>
      <c r="D12" s="29" t="s">
        <v>132</v>
      </c>
      <c r="E12" s="23" t="s">
        <v>133</v>
      </c>
      <c r="F12" s="24">
        <v>0.1</v>
      </c>
      <c r="G12" s="23" t="s">
        <v>134</v>
      </c>
      <c r="H12" s="23" t="s">
        <v>133</v>
      </c>
      <c r="I12" s="23" t="s">
        <v>135</v>
      </c>
      <c r="J12" s="23" t="s">
        <v>136</v>
      </c>
      <c r="K12" s="23" t="s">
        <v>137</v>
      </c>
      <c r="L12" s="23"/>
      <c r="M12" s="23"/>
      <c r="N12" s="23" t="s">
        <v>106</v>
      </c>
      <c r="O12" s="23"/>
      <c r="P12" s="23"/>
      <c r="Q12" s="23">
        <f t="shared" si="1"/>
        <v>0.30000000000000004</v>
      </c>
      <c r="R12" s="23"/>
      <c r="S12" s="23"/>
      <c r="T12" s="23" t="s">
        <v>106</v>
      </c>
      <c r="U12" s="23"/>
      <c r="V12" s="23"/>
      <c r="W12" s="23">
        <f t="shared" si="0"/>
        <v>0.30000000000000004</v>
      </c>
    </row>
    <row r="13" spans="1:23" s="25" customFormat="1" ht="35.25" customHeight="1" x14ac:dyDescent="0.25">
      <c r="A13" s="19">
        <v>4</v>
      </c>
      <c r="B13" s="28" t="s">
        <v>138</v>
      </c>
      <c r="C13" s="28" t="s">
        <v>139</v>
      </c>
      <c r="D13" s="29" t="s">
        <v>132</v>
      </c>
      <c r="E13" s="23" t="s">
        <v>133</v>
      </c>
      <c r="F13" s="24">
        <v>0.1</v>
      </c>
      <c r="G13" s="23" t="s">
        <v>134</v>
      </c>
      <c r="H13" s="23" t="s">
        <v>133</v>
      </c>
      <c r="I13" s="23" t="s">
        <v>140</v>
      </c>
      <c r="J13" s="23" t="s">
        <v>136</v>
      </c>
      <c r="K13" s="23" t="s">
        <v>137</v>
      </c>
      <c r="L13" s="23"/>
      <c r="M13" s="23"/>
      <c r="N13" s="23" t="s">
        <v>106</v>
      </c>
      <c r="O13" s="23"/>
      <c r="P13" s="23"/>
      <c r="Q13" s="23">
        <f t="shared" si="1"/>
        <v>0.30000000000000004</v>
      </c>
      <c r="R13" s="23"/>
      <c r="S13" s="23"/>
      <c r="T13" s="23"/>
      <c r="U13" s="23" t="s">
        <v>106</v>
      </c>
      <c r="V13" s="23"/>
      <c r="W13" s="23">
        <f t="shared" si="0"/>
        <v>0.2</v>
      </c>
    </row>
    <row r="14" spans="1:23" s="34" customFormat="1" ht="36" customHeight="1" x14ac:dyDescent="0.25">
      <c r="A14" s="30">
        <v>5</v>
      </c>
      <c r="B14" s="31" t="s">
        <v>141</v>
      </c>
      <c r="C14" s="31" t="s">
        <v>142</v>
      </c>
      <c r="D14" s="32" t="s">
        <v>143</v>
      </c>
      <c r="E14" s="33" t="s">
        <v>144</v>
      </c>
      <c r="F14" s="24">
        <v>0.1</v>
      </c>
      <c r="G14" s="23"/>
      <c r="H14" s="23" t="s">
        <v>145</v>
      </c>
      <c r="I14" s="33" t="s">
        <v>146</v>
      </c>
      <c r="J14" s="33" t="s">
        <v>147</v>
      </c>
      <c r="K14" s="33" t="s">
        <v>148</v>
      </c>
      <c r="L14" s="33"/>
      <c r="M14" s="23"/>
      <c r="N14" s="33" t="s">
        <v>106</v>
      </c>
      <c r="O14" s="33"/>
      <c r="P14" s="33"/>
      <c r="Q14" s="23">
        <f t="shared" si="1"/>
        <v>0.30000000000000004</v>
      </c>
      <c r="R14" s="33"/>
      <c r="S14" s="33"/>
      <c r="T14" s="23" t="s">
        <v>106</v>
      </c>
      <c r="U14" s="33"/>
      <c r="V14" s="33"/>
      <c r="W14" s="23">
        <f t="shared" si="0"/>
        <v>0.30000000000000004</v>
      </c>
    </row>
    <row r="15" spans="1:23" s="38" customFormat="1" ht="31.5" customHeight="1" x14ac:dyDescent="0.25">
      <c r="A15" s="11" t="s">
        <v>149</v>
      </c>
      <c r="B15" s="12" t="s">
        <v>150</v>
      </c>
      <c r="C15" s="35"/>
      <c r="D15" s="36"/>
      <c r="E15" s="15"/>
      <c r="F15" s="37">
        <f>SUM(F16:F17)</f>
        <v>0.1</v>
      </c>
      <c r="G15" s="15"/>
      <c r="H15" s="15"/>
      <c r="I15" s="15"/>
      <c r="J15" s="15"/>
      <c r="K15" s="15"/>
      <c r="L15" s="15"/>
      <c r="M15" s="15"/>
      <c r="N15" s="15"/>
      <c r="O15" s="15"/>
      <c r="P15" s="15"/>
      <c r="Q15" s="15">
        <f>SUM(Q16:Q17)</f>
        <v>0.35000000000000003</v>
      </c>
      <c r="R15" s="15"/>
      <c r="S15" s="15"/>
      <c r="T15" s="15"/>
      <c r="U15" s="15"/>
      <c r="V15" s="15"/>
      <c r="W15" s="15">
        <f>SUM(W16:W17)</f>
        <v>0.35000000000000003</v>
      </c>
    </row>
    <row r="16" spans="1:23" s="25" customFormat="1" ht="31.5" customHeight="1" x14ac:dyDescent="0.25">
      <c r="A16" s="96"/>
      <c r="B16" s="26" t="s">
        <v>151</v>
      </c>
      <c r="C16" s="26" t="s">
        <v>152</v>
      </c>
      <c r="D16" s="39" t="s">
        <v>153</v>
      </c>
      <c r="E16" s="19">
        <v>0</v>
      </c>
      <c r="F16" s="24">
        <v>0.05</v>
      </c>
      <c r="G16" s="23"/>
      <c r="H16" s="23"/>
      <c r="I16" s="23" t="s">
        <v>154</v>
      </c>
      <c r="J16" s="23" t="s">
        <v>155</v>
      </c>
      <c r="K16" s="23" t="s">
        <v>156</v>
      </c>
      <c r="L16" s="23"/>
      <c r="M16" s="23"/>
      <c r="N16" s="23" t="s">
        <v>106</v>
      </c>
      <c r="O16" s="23"/>
      <c r="P16" s="23"/>
      <c r="Q16" s="23">
        <f>IF(L16&lt;&gt;"",$R$5,IF(M16&lt;&gt;"",$S$5,IF(N16&lt;&gt;"",$T$5,IF(O16&lt;&gt;"",$U$5,IF(P16&lt;&gt;"",$V$5,0)))))*F16</f>
        <v>0.15000000000000002</v>
      </c>
      <c r="R16" s="23"/>
      <c r="S16" s="23"/>
      <c r="T16" s="23" t="s">
        <v>106</v>
      </c>
      <c r="U16" s="23"/>
      <c r="V16" s="23"/>
      <c r="W16" s="23">
        <f>IF(R16&lt;&gt;"",$R$5,IF(S16&lt;&gt;"",$S$5,IF(T16&lt;&gt;"",$T$5,IF(U16&lt;&gt;"",$U$5,IF(V16&lt;&gt;"",$V$5,0)))))*F16</f>
        <v>0.15000000000000002</v>
      </c>
    </row>
    <row r="17" spans="1:23" s="25" customFormat="1" ht="36" customHeight="1" x14ac:dyDescent="0.25">
      <c r="A17" s="97"/>
      <c r="B17" s="26" t="s">
        <v>157</v>
      </c>
      <c r="C17" s="26" t="s">
        <v>158</v>
      </c>
      <c r="D17" s="40" t="s">
        <v>159</v>
      </c>
      <c r="E17" s="23" t="s">
        <v>160</v>
      </c>
      <c r="F17" s="24">
        <v>0.05</v>
      </c>
      <c r="G17" s="23" t="s">
        <v>134</v>
      </c>
      <c r="H17" s="23" t="s">
        <v>133</v>
      </c>
      <c r="I17" s="23" t="s">
        <v>140</v>
      </c>
      <c r="J17" s="23" t="s">
        <v>161</v>
      </c>
      <c r="K17" s="23" t="s">
        <v>137</v>
      </c>
      <c r="L17" s="23"/>
      <c r="M17" s="23" t="s">
        <v>106</v>
      </c>
      <c r="N17" s="23"/>
      <c r="O17" s="23"/>
      <c r="P17" s="23"/>
      <c r="Q17" s="23">
        <f>IF(L17&lt;&gt;"",$R$5,IF(M17&lt;&gt;"",$S$5,IF(N17&lt;&gt;"",$T$5,IF(O17&lt;&gt;"",$U$5,IF(P17&lt;&gt;"",$V$5,0)))))*F17</f>
        <v>0.2</v>
      </c>
      <c r="R17" s="23"/>
      <c r="S17" s="23" t="s">
        <v>106</v>
      </c>
      <c r="T17" s="23"/>
      <c r="U17" s="23"/>
      <c r="V17" s="23"/>
      <c r="W17" s="23">
        <f>IF(R17&lt;&gt;"",$R$5,IF(S17&lt;&gt;"",$S$5,IF(T17&lt;&gt;"",$T$5,IF(U17&lt;&gt;"",$U$5,IF(V17&lt;&gt;"",$V$5,0)))))*F17</f>
        <v>0.2</v>
      </c>
    </row>
    <row r="18" spans="1:23" s="38" customFormat="1" ht="31.5" customHeight="1" x14ac:dyDescent="0.25">
      <c r="A18" s="11" t="s">
        <v>162</v>
      </c>
      <c r="B18" s="12" t="s">
        <v>163</v>
      </c>
      <c r="C18" s="35"/>
      <c r="D18" s="36"/>
      <c r="E18" s="15"/>
      <c r="F18" s="37">
        <f>F19</f>
        <v>0.1</v>
      </c>
      <c r="G18" s="15"/>
      <c r="H18" s="15"/>
      <c r="I18" s="15"/>
      <c r="J18" s="15"/>
      <c r="K18" s="15"/>
      <c r="L18" s="15"/>
      <c r="M18" s="15"/>
      <c r="N18" s="15"/>
      <c r="O18" s="15"/>
      <c r="P18" s="15"/>
      <c r="Q18" s="15">
        <f>Q19</f>
        <v>0.4</v>
      </c>
      <c r="R18" s="15"/>
      <c r="S18" s="15"/>
      <c r="T18" s="15"/>
      <c r="U18" s="15"/>
      <c r="V18" s="15"/>
      <c r="W18" s="15">
        <f>W19</f>
        <v>0.4</v>
      </c>
    </row>
    <row r="19" spans="1:23" s="25" customFormat="1" ht="30" customHeight="1" x14ac:dyDescent="0.25">
      <c r="A19" s="41"/>
      <c r="B19" s="26" t="s">
        <v>164</v>
      </c>
      <c r="C19" s="20" t="s">
        <v>165</v>
      </c>
      <c r="D19" s="39" t="s">
        <v>153</v>
      </c>
      <c r="E19" s="23" t="s">
        <v>166</v>
      </c>
      <c r="F19" s="24">
        <v>0.1</v>
      </c>
      <c r="G19" s="42" t="s">
        <v>167</v>
      </c>
      <c r="H19" s="42" t="s">
        <v>155</v>
      </c>
      <c r="I19" s="42" t="s">
        <v>166</v>
      </c>
      <c r="J19" s="42" t="s">
        <v>168</v>
      </c>
      <c r="K19" s="42" t="s">
        <v>169</v>
      </c>
      <c r="L19" s="23"/>
      <c r="M19" s="23" t="s">
        <v>106</v>
      </c>
      <c r="N19" s="23"/>
      <c r="O19" s="23"/>
      <c r="P19" s="23"/>
      <c r="Q19" s="23">
        <f>IF(L19&lt;&gt;"",$R$5,IF(M19&lt;&gt;"",$S$5,IF(N19&lt;&gt;"",$T$5,IF(O19&lt;&gt;"",$U$5,IF(P19&lt;&gt;"",$V$5,0)))))*F19</f>
        <v>0.4</v>
      </c>
      <c r="R19" s="23"/>
      <c r="S19" s="43" t="s">
        <v>106</v>
      </c>
      <c r="T19" s="23"/>
      <c r="U19" s="43"/>
      <c r="V19" s="43"/>
      <c r="W19" s="23">
        <f>IF(R19&lt;&gt;"",$R$5,IF(S19&lt;&gt;"",$S$5,IF(T19&lt;&gt;"",$T$5,IF(U19&lt;&gt;"",$U$5,IF(V19&lt;&gt;"",$V$5,0)))))*F19</f>
        <v>0.4</v>
      </c>
    </row>
    <row r="20" spans="1:23" s="48" customFormat="1" ht="25.5" customHeight="1" x14ac:dyDescent="0.25">
      <c r="A20" s="98" t="s">
        <v>170</v>
      </c>
      <c r="B20" s="99" t="s">
        <v>171</v>
      </c>
      <c r="C20" s="44"/>
      <c r="D20" s="45"/>
      <c r="E20" s="45"/>
      <c r="F20" s="46">
        <f>+F7+F15+F18</f>
        <v>0.99999999999999989</v>
      </c>
      <c r="G20" s="45"/>
      <c r="H20" s="45"/>
      <c r="I20" s="45"/>
      <c r="J20" s="45"/>
      <c r="K20" s="45"/>
      <c r="L20" s="45"/>
      <c r="M20" s="45"/>
      <c r="N20" s="45"/>
      <c r="O20" s="45"/>
      <c r="P20" s="45"/>
      <c r="Q20" s="47">
        <f>Q7+Q18+Q15</f>
        <v>3.25</v>
      </c>
      <c r="R20" s="45"/>
      <c r="S20" s="45"/>
      <c r="T20" s="45"/>
      <c r="U20" s="45"/>
      <c r="V20" s="45"/>
      <c r="W20" s="47">
        <f>W7+W18+W15</f>
        <v>3.1500000000000004</v>
      </c>
    </row>
    <row r="21" spans="1:23" s="51" customFormat="1" ht="25.5" customHeight="1" x14ac:dyDescent="0.25">
      <c r="A21" s="100" t="s">
        <v>172</v>
      </c>
      <c r="B21" s="101"/>
      <c r="C21" s="102"/>
      <c r="D21" s="49"/>
      <c r="E21" s="45"/>
      <c r="F21" s="50"/>
      <c r="G21" s="45"/>
      <c r="H21" s="45"/>
      <c r="I21" s="45"/>
      <c r="J21" s="45"/>
      <c r="K21" s="45"/>
      <c r="L21" s="45"/>
      <c r="M21" s="45"/>
      <c r="N21" s="45"/>
      <c r="O21" s="45"/>
      <c r="P21" s="45"/>
      <c r="Q21" s="45"/>
      <c r="R21" s="45"/>
      <c r="S21" s="45"/>
      <c r="T21" s="45"/>
      <c r="U21" s="45"/>
      <c r="V21" s="45"/>
      <c r="W21" s="47">
        <f>(Q20+W20)/2</f>
        <v>3.2</v>
      </c>
    </row>
    <row r="22" spans="1:23" s="25" customFormat="1" ht="12.75" x14ac:dyDescent="0.25">
      <c r="B22" s="52"/>
      <c r="C22" s="52"/>
      <c r="D22" s="53"/>
    </row>
    <row r="23" spans="1:23" s="54" customFormat="1" ht="18" customHeight="1" x14ac:dyDescent="0.25">
      <c r="B23" s="55"/>
      <c r="C23" s="55"/>
      <c r="D23" s="55"/>
      <c r="F23" s="56"/>
    </row>
    <row r="24" spans="1:23" s="48" customFormat="1" ht="28.5" customHeight="1" x14ac:dyDescent="0.25">
      <c r="A24" s="57" t="s">
        <v>173</v>
      </c>
      <c r="B24" s="84" t="s">
        <v>174</v>
      </c>
      <c r="C24" s="84"/>
      <c r="D24" s="84"/>
      <c r="E24" s="84"/>
      <c r="F24" s="84"/>
      <c r="G24" s="84"/>
      <c r="H24" s="84"/>
      <c r="I24" s="84"/>
      <c r="J24" s="85" t="s">
        <v>175</v>
      </c>
      <c r="K24" s="86"/>
      <c r="L24" s="84" t="s">
        <v>176</v>
      </c>
      <c r="M24" s="84"/>
      <c r="O24" s="58"/>
      <c r="P24" s="58"/>
      <c r="Q24" s="58"/>
      <c r="R24" s="58"/>
      <c r="S24" s="58"/>
      <c r="T24" s="58"/>
      <c r="U24" s="58"/>
      <c r="V24" s="58"/>
      <c r="W24" s="58"/>
    </row>
    <row r="25" spans="1:23" s="48" customFormat="1" ht="27" customHeight="1" x14ac:dyDescent="0.25">
      <c r="A25" s="59">
        <v>1</v>
      </c>
      <c r="B25" s="83" t="s">
        <v>177</v>
      </c>
      <c r="C25" s="83"/>
      <c r="D25" s="83"/>
      <c r="E25" s="83"/>
      <c r="F25" s="83"/>
      <c r="G25" s="83"/>
      <c r="H25" s="83"/>
      <c r="I25" s="83"/>
      <c r="J25" s="79" t="s">
        <v>178</v>
      </c>
      <c r="K25" s="80"/>
      <c r="L25" s="81"/>
      <c r="M25" s="81"/>
      <c r="O25" s="60"/>
      <c r="P25" s="60"/>
      <c r="Q25" s="60"/>
      <c r="R25" s="60"/>
      <c r="S25" s="60"/>
      <c r="T25" s="60"/>
      <c r="U25" s="60"/>
      <c r="V25" s="60"/>
      <c r="W25" s="60"/>
    </row>
    <row r="26" spans="1:23" s="48" customFormat="1" ht="18" customHeight="1" x14ac:dyDescent="0.25">
      <c r="A26" s="59">
        <v>2</v>
      </c>
      <c r="B26" s="83" t="s">
        <v>179</v>
      </c>
      <c r="C26" s="83"/>
      <c r="D26" s="83"/>
      <c r="E26" s="83"/>
      <c r="F26" s="83"/>
      <c r="G26" s="83"/>
      <c r="H26" s="83"/>
      <c r="I26" s="83"/>
      <c r="J26" s="79"/>
      <c r="K26" s="80"/>
      <c r="L26" s="81"/>
      <c r="M26" s="81"/>
      <c r="O26" s="60"/>
      <c r="P26" s="60"/>
      <c r="Q26" s="60"/>
      <c r="R26" s="60"/>
      <c r="S26" s="60"/>
      <c r="T26" s="60"/>
      <c r="U26" s="60"/>
      <c r="V26" s="60"/>
      <c r="W26" s="60"/>
    </row>
    <row r="27" spans="1:23" s="48" customFormat="1" ht="18" customHeight="1" x14ac:dyDescent="0.25">
      <c r="A27" s="59">
        <v>3</v>
      </c>
      <c r="B27" s="83" t="s">
        <v>180</v>
      </c>
      <c r="C27" s="83"/>
      <c r="D27" s="83"/>
      <c r="E27" s="83"/>
      <c r="F27" s="83"/>
      <c r="G27" s="83"/>
      <c r="H27" s="83"/>
      <c r="I27" s="83"/>
      <c r="J27" s="79"/>
      <c r="K27" s="80"/>
      <c r="L27" s="81"/>
      <c r="M27" s="81"/>
      <c r="O27" s="60"/>
      <c r="P27" s="60"/>
      <c r="Q27" s="60"/>
      <c r="R27" s="60"/>
      <c r="S27" s="60"/>
      <c r="T27" s="60"/>
      <c r="U27" s="60"/>
      <c r="V27" s="60"/>
      <c r="W27" s="60"/>
    </row>
    <row r="28" spans="1:23" s="48" customFormat="1" ht="18" customHeight="1" x14ac:dyDescent="0.25">
      <c r="A28" s="59">
        <v>4</v>
      </c>
      <c r="B28" s="82" t="s">
        <v>181</v>
      </c>
      <c r="C28" s="82"/>
      <c r="D28" s="82"/>
      <c r="E28" s="82"/>
      <c r="F28" s="82"/>
      <c r="G28" s="82"/>
      <c r="H28" s="82"/>
      <c r="I28" s="82"/>
      <c r="J28" s="79"/>
      <c r="K28" s="80"/>
      <c r="L28" s="81"/>
      <c r="M28" s="81"/>
      <c r="O28" s="60"/>
      <c r="P28" s="60"/>
      <c r="Q28" s="60"/>
      <c r="R28" s="60"/>
      <c r="S28" s="60"/>
      <c r="T28" s="60"/>
      <c r="U28" s="60"/>
      <c r="V28" s="60"/>
      <c r="W28" s="60"/>
    </row>
    <row r="29" spans="1:23" s="48" customFormat="1" ht="18" customHeight="1" x14ac:dyDescent="0.25">
      <c r="A29" s="59">
        <v>5</v>
      </c>
      <c r="B29" s="82" t="s">
        <v>182</v>
      </c>
      <c r="C29" s="82"/>
      <c r="D29" s="82"/>
      <c r="E29" s="82"/>
      <c r="F29" s="82"/>
      <c r="G29" s="82"/>
      <c r="H29" s="82"/>
      <c r="I29" s="82"/>
      <c r="J29" s="79"/>
      <c r="K29" s="80"/>
      <c r="L29" s="81"/>
      <c r="M29" s="81"/>
      <c r="O29" s="60"/>
      <c r="P29" s="60"/>
      <c r="Q29" s="60"/>
      <c r="R29" s="60"/>
      <c r="S29" s="60"/>
      <c r="T29" s="60"/>
      <c r="U29" s="60"/>
      <c r="V29" s="60"/>
      <c r="W29" s="60"/>
    </row>
    <row r="30" spans="1:23" s="48" customFormat="1" ht="18" customHeight="1" x14ac:dyDescent="0.25">
      <c r="A30" s="59">
        <v>6</v>
      </c>
      <c r="B30" s="82" t="s">
        <v>183</v>
      </c>
      <c r="C30" s="82"/>
      <c r="D30" s="82"/>
      <c r="E30" s="82"/>
      <c r="F30" s="82"/>
      <c r="G30" s="82"/>
      <c r="H30" s="82"/>
      <c r="I30" s="82"/>
      <c r="J30" s="79"/>
      <c r="K30" s="80"/>
      <c r="L30" s="81"/>
      <c r="M30" s="81"/>
      <c r="O30" s="60"/>
      <c r="P30" s="60"/>
      <c r="Q30" s="60"/>
      <c r="R30" s="60"/>
      <c r="S30" s="60"/>
      <c r="T30" s="60"/>
      <c r="U30" s="60"/>
      <c r="V30" s="60"/>
      <c r="W30" s="60"/>
    </row>
    <row r="31" spans="1:23" s="48" customFormat="1" ht="18" customHeight="1" x14ac:dyDescent="0.25">
      <c r="A31" s="59">
        <v>7</v>
      </c>
      <c r="B31" s="82" t="s">
        <v>184</v>
      </c>
      <c r="C31" s="82"/>
      <c r="D31" s="82"/>
      <c r="E31" s="82"/>
      <c r="F31" s="82"/>
      <c r="G31" s="82"/>
      <c r="H31" s="82"/>
      <c r="I31" s="82"/>
      <c r="J31" s="79"/>
      <c r="K31" s="80"/>
      <c r="L31" s="81"/>
      <c r="M31" s="81"/>
      <c r="O31" s="60"/>
      <c r="P31" s="60"/>
      <c r="Q31" s="60"/>
      <c r="R31" s="60"/>
      <c r="S31" s="60"/>
      <c r="T31" s="60"/>
      <c r="U31" s="60"/>
      <c r="V31" s="60"/>
      <c r="W31" s="60"/>
    </row>
    <row r="32" spans="1:23" s="48" customFormat="1" ht="18" customHeight="1" x14ac:dyDescent="0.25">
      <c r="A32" s="59">
        <v>8</v>
      </c>
      <c r="B32" s="82" t="s">
        <v>185</v>
      </c>
      <c r="C32" s="82"/>
      <c r="D32" s="82"/>
      <c r="E32" s="82"/>
      <c r="F32" s="82"/>
      <c r="G32" s="82"/>
      <c r="H32" s="82"/>
      <c r="I32" s="82"/>
      <c r="J32" s="79"/>
      <c r="K32" s="80"/>
      <c r="L32" s="81"/>
      <c r="M32" s="81"/>
      <c r="O32" s="60"/>
      <c r="P32" s="60"/>
      <c r="Q32" s="60"/>
      <c r="R32" s="60"/>
      <c r="S32" s="60"/>
      <c r="T32" s="60"/>
      <c r="U32" s="60"/>
      <c r="V32" s="60"/>
      <c r="W32" s="60"/>
    </row>
    <row r="33" spans="1:46" s="48" customFormat="1" ht="18" customHeight="1" x14ac:dyDescent="0.25">
      <c r="A33" s="59">
        <v>9</v>
      </c>
      <c r="B33" s="82" t="s">
        <v>186</v>
      </c>
      <c r="C33" s="82"/>
      <c r="D33" s="82"/>
      <c r="E33" s="82"/>
      <c r="F33" s="82"/>
      <c r="G33" s="82"/>
      <c r="H33" s="82"/>
      <c r="I33" s="82"/>
      <c r="J33" s="79"/>
      <c r="K33" s="80"/>
      <c r="L33" s="81"/>
      <c r="M33" s="81"/>
      <c r="O33" s="60"/>
      <c r="P33" s="60"/>
      <c r="Q33" s="60"/>
      <c r="R33" s="60"/>
      <c r="S33" s="60"/>
      <c r="T33" s="60"/>
      <c r="U33" s="60"/>
      <c r="V33" s="60"/>
      <c r="W33" s="60"/>
    </row>
    <row r="34" spans="1:46" s="48" customFormat="1" ht="30" customHeight="1" x14ac:dyDescent="0.25">
      <c r="A34" s="59">
        <v>10</v>
      </c>
      <c r="B34" s="82" t="s">
        <v>187</v>
      </c>
      <c r="C34" s="82"/>
      <c r="D34" s="82"/>
      <c r="E34" s="82"/>
      <c r="F34" s="82"/>
      <c r="G34" s="82"/>
      <c r="H34" s="82"/>
      <c r="I34" s="82"/>
      <c r="J34" s="79"/>
      <c r="K34" s="80"/>
      <c r="L34" s="81"/>
      <c r="M34" s="81"/>
      <c r="O34" s="60"/>
      <c r="P34" s="60"/>
      <c r="Q34" s="60"/>
      <c r="R34" s="60"/>
      <c r="S34" s="60"/>
      <c r="T34" s="60"/>
      <c r="U34" s="60"/>
      <c r="V34" s="60"/>
      <c r="W34" s="60"/>
    </row>
    <row r="35" spans="1:46" s="48" customFormat="1" ht="18" customHeight="1" x14ac:dyDescent="0.25">
      <c r="A35" s="59">
        <v>11</v>
      </c>
      <c r="B35" s="83" t="s">
        <v>188</v>
      </c>
      <c r="C35" s="83"/>
      <c r="D35" s="83"/>
      <c r="E35" s="83"/>
      <c r="F35" s="83"/>
      <c r="G35" s="83"/>
      <c r="H35" s="83"/>
      <c r="I35" s="83"/>
      <c r="J35" s="79"/>
      <c r="K35" s="80"/>
      <c r="L35" s="81"/>
      <c r="M35" s="81"/>
      <c r="O35" s="60"/>
      <c r="P35" s="58"/>
      <c r="Q35" s="58"/>
      <c r="R35" s="58"/>
      <c r="S35" s="58"/>
      <c r="T35" s="58"/>
      <c r="U35" s="58"/>
      <c r="V35" s="58"/>
      <c r="W35" s="58"/>
    </row>
    <row r="36" spans="1:46" s="48" customFormat="1" ht="18" customHeight="1" x14ac:dyDescent="0.25">
      <c r="A36" s="61" t="s">
        <v>189</v>
      </c>
      <c r="B36" s="76"/>
      <c r="C36" s="77"/>
      <c r="D36" s="77"/>
      <c r="E36" s="77"/>
      <c r="F36" s="77"/>
      <c r="G36" s="77"/>
      <c r="H36" s="77"/>
      <c r="I36" s="78"/>
      <c r="J36" s="79" t="s">
        <v>155</v>
      </c>
      <c r="K36" s="80"/>
      <c r="L36" s="81"/>
      <c r="M36" s="81"/>
      <c r="O36" s="60"/>
      <c r="P36" s="58"/>
      <c r="Q36" s="58"/>
      <c r="R36" s="58"/>
      <c r="S36" s="58"/>
      <c r="T36" s="58"/>
      <c r="U36" s="58"/>
      <c r="V36" s="58"/>
      <c r="W36" s="58"/>
    </row>
    <row r="37" spans="1:46" s="48" customFormat="1" ht="18" customHeight="1" x14ac:dyDescent="0.25">
      <c r="A37" s="62"/>
      <c r="B37" s="63"/>
      <c r="C37" s="63"/>
      <c r="D37" s="63"/>
      <c r="E37" s="63"/>
      <c r="F37" s="63"/>
      <c r="G37" s="63"/>
      <c r="H37" s="63"/>
      <c r="I37" s="63"/>
      <c r="J37" s="64"/>
      <c r="K37" s="64"/>
      <c r="L37" s="64"/>
      <c r="M37" s="64"/>
      <c r="O37" s="60"/>
      <c r="P37" s="58"/>
      <c r="Q37" s="58"/>
      <c r="R37" s="58"/>
      <c r="S37" s="58"/>
      <c r="T37" s="58"/>
      <c r="U37" s="58"/>
      <c r="V37" s="58"/>
      <c r="W37" s="58"/>
    </row>
    <row r="38" spans="1:46" s="70" customFormat="1" ht="25.5" customHeight="1" x14ac:dyDescent="0.25">
      <c r="A38" s="65"/>
      <c r="B38" s="66" t="s">
        <v>190</v>
      </c>
      <c r="C38" s="65"/>
      <c r="D38" s="67"/>
      <c r="E38" s="65"/>
      <c r="F38" s="68"/>
      <c r="G38" s="65"/>
      <c r="H38" s="65"/>
      <c r="I38" s="69" t="s">
        <v>191</v>
      </c>
      <c r="J38" s="65"/>
      <c r="L38" s="65"/>
      <c r="M38" s="65"/>
      <c r="N38" s="65"/>
      <c r="O38" s="65"/>
      <c r="P38" s="65"/>
      <c r="Q38" s="65"/>
      <c r="R38" s="65"/>
      <c r="S38" s="65"/>
      <c r="T38" s="65"/>
      <c r="U38" s="69" t="s">
        <v>192</v>
      </c>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row>
    <row r="39" spans="1:46" s="70" customFormat="1" ht="23.25" x14ac:dyDescent="0.25">
      <c r="A39" s="65"/>
      <c r="B39" s="65"/>
      <c r="C39" s="65"/>
      <c r="D39" s="67"/>
      <c r="E39" s="65"/>
      <c r="F39" s="68"/>
      <c r="G39" s="65"/>
      <c r="H39" s="65"/>
      <c r="I39" s="65"/>
      <c r="J39" s="65"/>
      <c r="K39" s="65"/>
      <c r="L39" s="65"/>
      <c r="M39" s="65"/>
      <c r="N39" s="65"/>
      <c r="O39" s="65"/>
      <c r="P39" s="65"/>
      <c r="Q39" s="65"/>
      <c r="R39" s="65"/>
      <c r="S39" s="65"/>
      <c r="T39" s="65"/>
      <c r="U39" s="65"/>
      <c r="V39" s="65"/>
      <c r="W39" s="65"/>
    </row>
    <row r="40" spans="1:46" s="70" customFormat="1" ht="23.25" x14ac:dyDescent="0.25">
      <c r="A40" s="65"/>
      <c r="B40" s="65"/>
      <c r="C40" s="65"/>
      <c r="D40" s="67"/>
      <c r="E40" s="65"/>
      <c r="F40" s="68"/>
      <c r="G40" s="65"/>
      <c r="H40" s="65"/>
      <c r="I40" s="65"/>
      <c r="J40" s="65"/>
      <c r="K40" s="65"/>
      <c r="L40" s="65"/>
      <c r="M40" s="65"/>
      <c r="N40" s="65"/>
      <c r="O40" s="65"/>
      <c r="P40" s="65"/>
      <c r="Q40" s="65"/>
      <c r="R40" s="65"/>
      <c r="S40" s="65"/>
      <c r="T40" s="65"/>
      <c r="U40" s="65"/>
      <c r="V40" s="65"/>
      <c r="W40" s="65"/>
    </row>
    <row r="41" spans="1:46" s="70" customFormat="1" ht="23.25" x14ac:dyDescent="0.25">
      <c r="A41" s="65"/>
      <c r="B41" s="65"/>
      <c r="C41" s="65"/>
      <c r="D41" s="67"/>
      <c r="E41" s="65"/>
      <c r="F41" s="68"/>
      <c r="G41" s="65"/>
      <c r="H41" s="65"/>
      <c r="I41" s="65"/>
      <c r="J41" s="65"/>
      <c r="K41" s="65"/>
      <c r="L41" s="65"/>
      <c r="M41" s="65"/>
      <c r="N41" s="65"/>
      <c r="O41" s="65"/>
      <c r="P41" s="65"/>
      <c r="Q41" s="65"/>
      <c r="R41" s="65"/>
      <c r="S41" s="65"/>
      <c r="T41" s="65"/>
      <c r="U41" s="65"/>
      <c r="V41" s="65"/>
      <c r="W41" s="65"/>
    </row>
    <row r="42" spans="1:46" s="70" customFormat="1" ht="23.25" x14ac:dyDescent="0.25">
      <c r="A42" s="65"/>
      <c r="B42" s="65"/>
      <c r="C42" s="65"/>
      <c r="D42" s="67"/>
      <c r="E42" s="65"/>
      <c r="F42" s="68"/>
      <c r="G42" s="65"/>
      <c r="H42" s="65"/>
      <c r="I42" s="65"/>
      <c r="J42" s="65"/>
      <c r="K42" s="65"/>
      <c r="L42" s="65"/>
      <c r="M42" s="65"/>
      <c r="N42" s="65"/>
      <c r="O42" s="65"/>
      <c r="P42" s="65"/>
      <c r="Q42" s="65"/>
      <c r="R42" s="65"/>
      <c r="S42" s="65"/>
      <c r="T42" s="65"/>
      <c r="U42" s="65"/>
      <c r="V42" s="65"/>
      <c r="W42" s="65"/>
    </row>
    <row r="43" spans="1:46" s="70" customFormat="1" ht="23.25" x14ac:dyDescent="0.25">
      <c r="A43" s="65"/>
      <c r="B43" s="69" t="s">
        <v>193</v>
      </c>
      <c r="C43" s="65"/>
      <c r="D43" s="67"/>
      <c r="E43" s="65"/>
      <c r="F43" s="68"/>
      <c r="G43" s="65"/>
      <c r="H43" s="65"/>
      <c r="I43" s="65"/>
      <c r="J43" s="65"/>
      <c r="K43" s="65"/>
      <c r="L43" s="65"/>
      <c r="M43" s="65"/>
      <c r="N43" s="65"/>
      <c r="O43" s="65"/>
      <c r="P43" s="65"/>
      <c r="Q43" s="65"/>
      <c r="R43" s="65"/>
      <c r="S43" s="65"/>
      <c r="T43" s="65"/>
      <c r="U43" s="69" t="s">
        <v>16</v>
      </c>
      <c r="V43" s="65"/>
      <c r="W43" s="65"/>
    </row>
    <row r="44" spans="1:46" s="70" customFormat="1" ht="23.25" x14ac:dyDescent="0.25">
      <c r="A44" s="65"/>
      <c r="B44" s="66"/>
      <c r="C44" s="65"/>
      <c r="D44" s="67"/>
      <c r="E44" s="65"/>
      <c r="F44" s="68"/>
      <c r="G44" s="65"/>
      <c r="H44" s="65"/>
      <c r="I44" s="69"/>
      <c r="J44" s="65"/>
      <c r="K44" s="65"/>
      <c r="L44" s="65"/>
      <c r="M44" s="65"/>
      <c r="N44" s="65"/>
      <c r="O44" s="65"/>
      <c r="P44" s="65"/>
      <c r="Q44" s="65"/>
      <c r="R44" s="65"/>
      <c r="S44" s="65"/>
      <c r="T44" s="65"/>
      <c r="U44" s="69"/>
      <c r="V44" s="65"/>
      <c r="W44" s="65"/>
    </row>
    <row r="45" spans="1:46" s="72" customFormat="1" ht="12.75" x14ac:dyDescent="0.25">
      <c r="A45" s="54"/>
      <c r="B45" s="71"/>
      <c r="C45" s="54"/>
      <c r="D45" s="48"/>
      <c r="E45" s="54"/>
      <c r="F45" s="56"/>
      <c r="G45" s="54"/>
      <c r="H45" s="54"/>
      <c r="I45" s="54"/>
      <c r="J45" s="54"/>
      <c r="K45" s="54"/>
      <c r="L45" s="54"/>
      <c r="M45" s="54"/>
      <c r="N45" s="54"/>
      <c r="O45" s="54"/>
      <c r="P45" s="54"/>
      <c r="Q45" s="54"/>
      <c r="R45" s="54"/>
      <c r="S45" s="54"/>
      <c r="T45" s="54"/>
      <c r="U45" s="54"/>
      <c r="V45" s="54"/>
      <c r="W45" s="54"/>
    </row>
    <row r="46" spans="1:46" s="25" customFormat="1" ht="12.75" x14ac:dyDescent="0.25">
      <c r="D46" s="34"/>
    </row>
    <row r="47" spans="1:46" s="25" customFormat="1" ht="12.75" x14ac:dyDescent="0.25">
      <c r="D47" s="34"/>
    </row>
    <row r="48" spans="1:46" s="25" customFormat="1" ht="12.75" x14ac:dyDescent="0.25">
      <c r="D48" s="34"/>
    </row>
    <row r="49" spans="4:4" s="25" customFormat="1" ht="12.75" x14ac:dyDescent="0.25">
      <c r="D49" s="34"/>
    </row>
    <row r="50" spans="4:4" s="25" customFormat="1" ht="12.75" x14ac:dyDescent="0.25">
      <c r="D50" s="34"/>
    </row>
    <row r="51" spans="4:4" s="25" customFormat="1" ht="12.75" x14ac:dyDescent="0.25">
      <c r="D51" s="34"/>
    </row>
    <row r="52" spans="4:4" s="74" customFormat="1" x14ac:dyDescent="0.25">
      <c r="D52" s="73"/>
    </row>
    <row r="53" spans="4:4" s="74" customFormat="1" x14ac:dyDescent="0.25">
      <c r="D53" s="73"/>
    </row>
    <row r="54" spans="4:4" s="74" customFormat="1" x14ac:dyDescent="0.25">
      <c r="D54" s="73"/>
    </row>
    <row r="55" spans="4:4" s="74" customFormat="1" x14ac:dyDescent="0.25">
      <c r="D55" s="73"/>
    </row>
    <row r="56" spans="4:4" s="74" customFormat="1" x14ac:dyDescent="0.25">
      <c r="D56" s="73"/>
    </row>
    <row r="57" spans="4:4" s="74" customFormat="1" x14ac:dyDescent="0.25">
      <c r="D57" s="73"/>
    </row>
    <row r="58" spans="4:4" s="74" customFormat="1" x14ac:dyDescent="0.25">
      <c r="D58" s="73"/>
    </row>
    <row r="59" spans="4:4" s="74" customFormat="1" x14ac:dyDescent="0.25"/>
    <row r="60" spans="4:4" s="74" customFormat="1" x14ac:dyDescent="0.25">
      <c r="D60" s="73"/>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7FDA-DE7D-4218-A677-62E9E602B937}">
  <sheetPr codeName="Sheet3"/>
  <dimension ref="A1:A69"/>
  <sheetViews>
    <sheetView workbookViewId="0">
      <selection activeCell="F10" sqref="F10"/>
    </sheetView>
  </sheetViews>
  <sheetFormatPr defaultRowHeight="15" x14ac:dyDescent="0.25"/>
  <cols>
    <col min="1" max="1" width="20.42578125" customWidth="1"/>
  </cols>
  <sheetData>
    <row r="1" spans="1:1" x14ac:dyDescent="0.25">
      <c r="A1" s="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29</v>
      </c>
    </row>
    <row r="30" spans="1:1" x14ac:dyDescent="0.25">
      <c r="A30" s="1" t="s">
        <v>30</v>
      </c>
    </row>
    <row r="31" spans="1:1" x14ac:dyDescent="0.25">
      <c r="A31" s="1" t="s">
        <v>31</v>
      </c>
    </row>
    <row r="32" spans="1:1" x14ac:dyDescent="0.25">
      <c r="A32" s="1" t="s">
        <v>32</v>
      </c>
    </row>
    <row r="33" spans="1:1" x14ac:dyDescent="0.25">
      <c r="A33" s="1" t="s">
        <v>33</v>
      </c>
    </row>
    <row r="34" spans="1:1" x14ac:dyDescent="0.25">
      <c r="A34" s="1" t="s">
        <v>34</v>
      </c>
    </row>
    <row r="35" spans="1:1" x14ac:dyDescent="0.25">
      <c r="A35" s="1" t="s">
        <v>35</v>
      </c>
    </row>
    <row r="36" spans="1:1" x14ac:dyDescent="0.25">
      <c r="A36" s="1" t="s">
        <v>28</v>
      </c>
    </row>
    <row r="37" spans="1:1" x14ac:dyDescent="0.25">
      <c r="A37" s="1" t="s">
        <v>36</v>
      </c>
    </row>
    <row r="38" spans="1:1" x14ac:dyDescent="0.25">
      <c r="A38" s="1" t="s">
        <v>37</v>
      </c>
    </row>
    <row r="39" spans="1:1" x14ac:dyDescent="0.25">
      <c r="A39" s="1" t="s">
        <v>38</v>
      </c>
    </row>
    <row r="40" spans="1:1" x14ac:dyDescent="0.25">
      <c r="A40" s="1" t="s">
        <v>39</v>
      </c>
    </row>
    <row r="41" spans="1:1" x14ac:dyDescent="0.25">
      <c r="A41" s="1" t="s">
        <v>40</v>
      </c>
    </row>
    <row r="42" spans="1:1" x14ac:dyDescent="0.25">
      <c r="A42" s="1" t="s">
        <v>41</v>
      </c>
    </row>
    <row r="43" spans="1:1" x14ac:dyDescent="0.25">
      <c r="A43" s="1" t="s">
        <v>42</v>
      </c>
    </row>
    <row r="44" spans="1:1" x14ac:dyDescent="0.25">
      <c r="A44" s="1" t="s">
        <v>43</v>
      </c>
    </row>
    <row r="45" spans="1:1" x14ac:dyDescent="0.25">
      <c r="A45" s="1" t="s">
        <v>44</v>
      </c>
    </row>
    <row r="46" spans="1:1" x14ac:dyDescent="0.25">
      <c r="A46" s="1" t="s">
        <v>45</v>
      </c>
    </row>
    <row r="47" spans="1:1" x14ac:dyDescent="0.25">
      <c r="A47" s="1" t="s">
        <v>46</v>
      </c>
    </row>
    <row r="48" spans="1:1" x14ac:dyDescent="0.25">
      <c r="A48" s="1" t="s">
        <v>47</v>
      </c>
    </row>
    <row r="49" spans="1:1" x14ac:dyDescent="0.25">
      <c r="A49" s="1" t="s">
        <v>48</v>
      </c>
    </row>
    <row r="50" spans="1:1" x14ac:dyDescent="0.25">
      <c r="A50" s="1" t="s">
        <v>49</v>
      </c>
    </row>
    <row r="51" spans="1:1" x14ac:dyDescent="0.25">
      <c r="A51" s="1" t="s">
        <v>50</v>
      </c>
    </row>
    <row r="52" spans="1:1" x14ac:dyDescent="0.25">
      <c r="A52" s="1" t="s">
        <v>51</v>
      </c>
    </row>
    <row r="53" spans="1:1" x14ac:dyDescent="0.25">
      <c r="A53" s="1" t="s">
        <v>52</v>
      </c>
    </row>
    <row r="54" spans="1:1" x14ac:dyDescent="0.25">
      <c r="A54" s="1" t="s">
        <v>53</v>
      </c>
    </row>
    <row r="55" spans="1:1" x14ac:dyDescent="0.25">
      <c r="A55" s="1" t="s">
        <v>54</v>
      </c>
    </row>
    <row r="56" spans="1:1" x14ac:dyDescent="0.25">
      <c r="A56" s="1" t="s">
        <v>55</v>
      </c>
    </row>
    <row r="57" spans="1:1" x14ac:dyDescent="0.25">
      <c r="A57" s="1"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Addsheet">
                <anchor moveWithCells="1" sizeWithCells="1">
                  <from>
                    <xdr:col>3</xdr:col>
                    <xdr:colOff>371475</xdr:colOff>
                    <xdr:row>1</xdr:row>
                    <xdr:rowOff>171450</xdr:rowOff>
                  </from>
                  <to>
                    <xdr:col>6</xdr:col>
                    <xdr:colOff>38100</xdr:colOff>
                    <xdr:row>4</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Mẫu</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cp:lastPrinted>2022-08-31T04:04:02Z</cp:lastPrinted>
  <dcterms:created xsi:type="dcterms:W3CDTF">2021-02-19T04:17:47Z</dcterms:created>
  <dcterms:modified xsi:type="dcterms:W3CDTF">2022-09-05T08:20:50Z</dcterms:modified>
</cp:coreProperties>
</file>