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iettel-pc\Nextcloud\20. KPI\KPI mẫu\"/>
    </mc:Choice>
  </mc:AlternateContent>
  <xr:revisionPtr revIDLastSave="0" documentId="13_ncr:1_{3E442A48-6A8F-4AEA-8CE1-FB7FE985FB74}" xr6:coauthVersionLast="47" xr6:coauthVersionMax="47" xr10:uidLastSave="{00000000-0000-0000-0000-000000000000}"/>
  <bookViews>
    <workbookView xWindow="-120" yWindow="-120" windowWidth="20730" windowHeight="11160" firstSheet="22" activeTab="31" xr2:uid="{EE18D2A7-487C-4894-AF72-E4A9D81E8A09}"/>
  </bookViews>
  <sheets>
    <sheet name="Sheet1" sheetId="1" r:id="rId1"/>
    <sheet name="3.03.1" sheetId="2" r:id="rId2"/>
    <sheet name="3.03.2" sheetId="3" r:id="rId3"/>
    <sheet name="3.03.3" sheetId="4" r:id="rId4"/>
    <sheet name="3.03.4" sheetId="5" r:id="rId5"/>
    <sheet name="3.03.5" sheetId="6" r:id="rId6"/>
    <sheet name="3.05.1" sheetId="8" r:id="rId7"/>
    <sheet name="3.05.2" sheetId="9" r:id="rId8"/>
    <sheet name="3.05.3" sheetId="10" r:id="rId9"/>
    <sheet name="3.05.4" sheetId="11" r:id="rId10"/>
    <sheet name="3.05.5" sheetId="12" r:id="rId11"/>
    <sheet name="3.05.6" sheetId="13" r:id="rId12"/>
    <sheet name="3.08.1" sheetId="14" r:id="rId13"/>
    <sheet name="3.08.2" sheetId="15" r:id="rId14"/>
    <sheet name="3.08.3" sheetId="16" r:id="rId15"/>
    <sheet name="3.08.4" sheetId="17" r:id="rId16"/>
    <sheet name="3.08.5" sheetId="18" r:id="rId17"/>
    <sheet name="3.1.1" sheetId="20" r:id="rId18"/>
    <sheet name="3.1.2" sheetId="21" r:id="rId19"/>
    <sheet name="3.1.3" sheetId="22" r:id="rId20"/>
    <sheet name="3.1.4" sheetId="23" r:id="rId21"/>
    <sheet name="3.13.1" sheetId="26" r:id="rId22"/>
    <sheet name="3.13.2" sheetId="27" r:id="rId23"/>
    <sheet name="3.13.3" sheetId="28" r:id="rId24"/>
    <sheet name="3.13.4" sheetId="29" r:id="rId25"/>
    <sheet name="3.13.5" sheetId="30" r:id="rId26"/>
    <sheet name="3.13.6" sheetId="31" r:id="rId27"/>
    <sheet name="3.15.1" sheetId="32" r:id="rId28"/>
    <sheet name="3.15.2" sheetId="33" r:id="rId29"/>
    <sheet name="3.15.3" sheetId="34" r:id="rId30"/>
    <sheet name="3.15.4" sheetId="35" r:id="rId31"/>
    <sheet name="3.15.5" sheetId="36" r:id="rId32"/>
    <sheet name="3.15.6" sheetId="37" r:id="rId33"/>
    <sheet name="3.18.1" sheetId="38" r:id="rId34"/>
    <sheet name="3.18.2" sheetId="39" r:id="rId35"/>
    <sheet name="3.18.3" sheetId="40" r:id="rId36"/>
    <sheet name="3.18.4" sheetId="41" r:id="rId37"/>
    <sheet name="3.18.5" sheetId="42" r:id="rId38"/>
    <sheet name="3.18.6" sheetId="43" r:id="rId39"/>
    <sheet name="3.2.1" sheetId="44" r:id="rId40"/>
    <sheet name="3.2.2" sheetId="45" r:id="rId41"/>
    <sheet name="3.2.3" sheetId="46" r:id="rId42"/>
    <sheet name="3.2.4" sheetId="47" r:id="rId43"/>
    <sheet name="3.23.1" sheetId="50" r:id="rId44"/>
    <sheet name="3.23.2" sheetId="51" r:id="rId45"/>
    <sheet name="3.23.3" sheetId="52" r:id="rId46"/>
    <sheet name="3.23.4" sheetId="59" r:id="rId47"/>
    <sheet name="3.23.5" sheetId="58" r:id="rId48"/>
    <sheet name="3.25.1" sheetId="53" r:id="rId49"/>
    <sheet name="3.25.2" sheetId="54" r:id="rId50"/>
    <sheet name="3.25.3" sheetId="55" r:id="rId51"/>
    <sheet name="3.25.4" sheetId="60" r:id="rId52"/>
    <sheet name="3.25.5" sheetId="61" r:id="rId53"/>
  </sheets>
  <definedNames>
    <definedName name="_xlnm._FilterDatabase" localSheetId="0" hidden="1">Sheet1!$B$1:$B$64</definedName>
    <definedName name="_xlnm.Print_Area" localSheetId="1">'3.03.1'!$A$1:$W$45</definedName>
    <definedName name="_xlnm.Print_Area" localSheetId="2">'3.03.2'!$A$1:$W$45</definedName>
    <definedName name="_xlnm.Print_Area" localSheetId="3">'3.03.3'!$A$1:$W$48</definedName>
    <definedName name="_xlnm.Print_Area" localSheetId="4">'3.03.4'!$A$1:$W$46</definedName>
    <definedName name="_xlnm.Print_Area" localSheetId="5">'3.03.5'!$A$1:$W$45</definedName>
    <definedName name="_xlnm.Print_Area" localSheetId="6">'3.05.1'!$A$1:$W$45</definedName>
    <definedName name="_xlnm.Print_Area" localSheetId="7">'3.05.2'!$A$1:$W$45</definedName>
    <definedName name="_xlnm.Print_Area" localSheetId="8">'3.05.3'!$A$1:$W$46</definedName>
    <definedName name="_xlnm.Print_Area" localSheetId="9">'3.05.4'!$A$1:$W$45</definedName>
    <definedName name="_xlnm.Print_Area" localSheetId="10">'3.05.5'!$A$1:$W$46</definedName>
    <definedName name="_xlnm.Print_Area" localSheetId="11">'3.05.6'!$A$1:$W$44</definedName>
    <definedName name="_xlnm.Print_Area" localSheetId="12">'3.08.1'!$A$1:$W$46</definedName>
    <definedName name="_xlnm.Print_Area" localSheetId="13">'3.08.2'!$A$1:$W$46</definedName>
    <definedName name="_xlnm.Print_Area" localSheetId="14">'3.08.3'!$A$1:$W$45</definedName>
    <definedName name="_xlnm.Print_Area" localSheetId="15">'3.08.4'!$A$1:$W$53</definedName>
    <definedName name="_xlnm.Print_Area" localSheetId="16">'3.08.5'!$A$1:$W$45</definedName>
    <definedName name="_xlnm.Print_Area" localSheetId="17">'3.1.1'!$A$1:$W$45</definedName>
    <definedName name="_xlnm.Print_Area" localSheetId="18">'3.1.2'!$A$1:$W$45</definedName>
    <definedName name="_xlnm.Print_Area" localSheetId="19">'3.1.3'!$A$1:$W$45</definedName>
    <definedName name="_xlnm.Print_Area" localSheetId="20">'3.1.4'!$A$1:$W$45</definedName>
    <definedName name="_xlnm.Print_Area" localSheetId="21">'3.13.1'!$A$1:$W$45</definedName>
    <definedName name="_xlnm.Print_Area" localSheetId="22">'3.13.2'!$A$1:$W$44</definedName>
    <definedName name="_xlnm.Print_Area" localSheetId="23">'3.13.3'!$A$1:$W$44</definedName>
    <definedName name="_xlnm.Print_Area" localSheetId="24">'3.13.4'!$A$1:$W$44</definedName>
    <definedName name="_xlnm.Print_Area" localSheetId="25">'3.13.5'!$A$1:$W$45</definedName>
    <definedName name="_xlnm.Print_Area" localSheetId="26">'3.13.6'!$A$1:$W$45</definedName>
    <definedName name="_xlnm.Print_Area" localSheetId="27">'3.15.1'!$A$1:$W$44</definedName>
    <definedName name="_xlnm.Print_Area" localSheetId="28">'3.15.2'!$A$1:$W$45</definedName>
    <definedName name="_xlnm.Print_Area" localSheetId="29">'3.15.3'!$A$1:$W$45</definedName>
    <definedName name="_xlnm.Print_Area" localSheetId="30">'3.15.4'!$A$1:$W$45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0" i="58" l="1"/>
  <c r="W19" i="58" s="1"/>
  <c r="Q20" i="58"/>
  <c r="Q19" i="58" s="1"/>
  <c r="F19" i="58"/>
  <c r="W18" i="58"/>
  <c r="Q18" i="58"/>
  <c r="W17" i="58"/>
  <c r="W16" i="58" s="1"/>
  <c r="Q17" i="58"/>
  <c r="Q16" i="58" s="1"/>
  <c r="F16" i="58"/>
  <c r="W15" i="58"/>
  <c r="Q15" i="58"/>
  <c r="W14" i="58"/>
  <c r="Q14" i="58"/>
  <c r="W13" i="58"/>
  <c r="Q13" i="58"/>
  <c r="W12" i="58"/>
  <c r="Q12" i="58"/>
  <c r="W11" i="58"/>
  <c r="Q11" i="58"/>
  <c r="W10" i="58"/>
  <c r="Q10" i="58"/>
  <c r="W9" i="58"/>
  <c r="Q9" i="58"/>
  <c r="F8" i="58"/>
  <c r="F21" i="58" s="1"/>
  <c r="W20" i="59"/>
  <c r="W19" i="59" s="1"/>
  <c r="Q20" i="59"/>
  <c r="Q19" i="59" s="1"/>
  <c r="F19" i="59"/>
  <c r="W18" i="59"/>
  <c r="Q18" i="59"/>
  <c r="W17" i="59"/>
  <c r="Q17" i="59"/>
  <c r="F16" i="59"/>
  <c r="W15" i="59"/>
  <c r="Q15" i="59"/>
  <c r="W14" i="59"/>
  <c r="Q14" i="59"/>
  <c r="W13" i="59"/>
  <c r="Q13" i="59"/>
  <c r="W12" i="59"/>
  <c r="Q12" i="59"/>
  <c r="W11" i="59"/>
  <c r="Q11" i="59"/>
  <c r="W10" i="59"/>
  <c r="Q10" i="59"/>
  <c r="W9" i="59"/>
  <c r="Q9" i="59"/>
  <c r="F8" i="59"/>
  <c r="W20" i="52"/>
  <c r="W19" i="52" s="1"/>
  <c r="Q20" i="52"/>
  <c r="Q19" i="52"/>
  <c r="F19" i="52"/>
  <c r="W18" i="52"/>
  <c r="Q18" i="52"/>
  <c r="W17" i="52"/>
  <c r="Q17" i="52"/>
  <c r="F16" i="52"/>
  <c r="W15" i="52"/>
  <c r="Q15" i="52"/>
  <c r="W14" i="52"/>
  <c r="Q14" i="52"/>
  <c r="W13" i="52"/>
  <c r="Q13" i="52"/>
  <c r="W12" i="52"/>
  <c r="Q12" i="52"/>
  <c r="W11" i="52"/>
  <c r="Q11" i="52"/>
  <c r="W10" i="52"/>
  <c r="Q10" i="52"/>
  <c r="W9" i="52"/>
  <c r="Q9" i="52"/>
  <c r="F8" i="52"/>
  <c r="W20" i="61"/>
  <c r="W19" i="61" s="1"/>
  <c r="Q20" i="61"/>
  <c r="Q19" i="61"/>
  <c r="F19" i="61"/>
  <c r="W18" i="61"/>
  <c r="Q18" i="61"/>
  <c r="W17" i="61"/>
  <c r="W16" i="61" s="1"/>
  <c r="Q17" i="61"/>
  <c r="Q16" i="61" s="1"/>
  <c r="F16" i="61"/>
  <c r="W15" i="61"/>
  <c r="Q15" i="61"/>
  <c r="W14" i="61"/>
  <c r="Q14" i="61"/>
  <c r="W13" i="61"/>
  <c r="Q13" i="61"/>
  <c r="W12" i="61"/>
  <c r="Q12" i="61"/>
  <c r="W11" i="61"/>
  <c r="Q11" i="61"/>
  <c r="W10" i="61"/>
  <c r="Q10" i="61"/>
  <c r="W9" i="61"/>
  <c r="Q9" i="61"/>
  <c r="F8" i="61"/>
  <c r="W20" i="60"/>
  <c r="Q20" i="60"/>
  <c r="W19" i="60"/>
  <c r="Q19" i="60"/>
  <c r="F19" i="60"/>
  <c r="W18" i="60"/>
  <c r="Q18" i="60"/>
  <c r="W17" i="60"/>
  <c r="W16" i="60" s="1"/>
  <c r="Q17" i="60"/>
  <c r="Q16" i="60" s="1"/>
  <c r="F16" i="60"/>
  <c r="F21" i="60" s="1"/>
  <c r="W15" i="60"/>
  <c r="Q15" i="60"/>
  <c r="W14" i="60"/>
  <c r="Q14" i="60"/>
  <c r="W13" i="60"/>
  <c r="Q13" i="60"/>
  <c r="W12" i="60"/>
  <c r="Q12" i="60"/>
  <c r="W11" i="60"/>
  <c r="Q11" i="60"/>
  <c r="W10" i="60"/>
  <c r="Q10" i="60"/>
  <c r="W9" i="60"/>
  <c r="Q9" i="60"/>
  <c r="F8" i="60"/>
  <c r="W20" i="47"/>
  <c r="W19" i="47" s="1"/>
  <c r="Q20" i="47"/>
  <c r="Q19" i="47" s="1"/>
  <c r="F19" i="47"/>
  <c r="W18" i="47"/>
  <c r="W16" i="47" s="1"/>
  <c r="Q18" i="47"/>
  <c r="Q16" i="47" s="1"/>
  <c r="W17" i="47"/>
  <c r="Q17" i="47"/>
  <c r="F16" i="47"/>
  <c r="W15" i="47"/>
  <c r="Q15" i="47"/>
  <c r="W14" i="47"/>
  <c r="Q14" i="47"/>
  <c r="W13" i="47"/>
  <c r="Q13" i="47"/>
  <c r="W12" i="47"/>
  <c r="Q12" i="47"/>
  <c r="W11" i="47"/>
  <c r="Q11" i="47"/>
  <c r="W10" i="47"/>
  <c r="Q10" i="47"/>
  <c r="W9" i="47"/>
  <c r="Q9" i="47"/>
  <c r="F8" i="47"/>
  <c r="W20" i="46"/>
  <c r="W19" i="46" s="1"/>
  <c r="Q20" i="46"/>
  <c r="Q19" i="46" s="1"/>
  <c r="F19" i="46"/>
  <c r="W18" i="46"/>
  <c r="Q18" i="46"/>
  <c r="W17" i="46"/>
  <c r="Q17" i="46"/>
  <c r="F16" i="46"/>
  <c r="W15" i="46"/>
  <c r="Q15" i="46"/>
  <c r="W14" i="46"/>
  <c r="Q14" i="46"/>
  <c r="W13" i="46"/>
  <c r="Q13" i="46"/>
  <c r="W12" i="46"/>
  <c r="Q12" i="46"/>
  <c r="W11" i="46"/>
  <c r="Q11" i="46"/>
  <c r="W10" i="46"/>
  <c r="Q10" i="46"/>
  <c r="W9" i="46"/>
  <c r="W8" i="46" s="1"/>
  <c r="Q9" i="46"/>
  <c r="F8" i="46"/>
  <c r="W20" i="43"/>
  <c r="W19" i="43" s="1"/>
  <c r="Q20" i="43"/>
  <c r="Q19" i="43" s="1"/>
  <c r="F19" i="43"/>
  <c r="W18" i="43"/>
  <c r="Q18" i="43"/>
  <c r="W17" i="43"/>
  <c r="W16" i="43" s="1"/>
  <c r="Q17" i="43"/>
  <c r="F16" i="43"/>
  <c r="W15" i="43"/>
  <c r="Q15" i="43"/>
  <c r="W14" i="43"/>
  <c r="Q14" i="43"/>
  <c r="W13" i="43"/>
  <c r="Q13" i="43"/>
  <c r="W12" i="43"/>
  <c r="Q12" i="43"/>
  <c r="W11" i="43"/>
  <c r="Q11" i="43"/>
  <c r="W10" i="43"/>
  <c r="Q10" i="43"/>
  <c r="W9" i="43"/>
  <c r="Q9" i="43"/>
  <c r="Q8" i="43" s="1"/>
  <c r="F8" i="43"/>
  <c r="F21" i="43" s="1"/>
  <c r="W20" i="42"/>
  <c r="W19" i="42" s="1"/>
  <c r="Q20" i="42"/>
  <c r="Q19" i="42" s="1"/>
  <c r="F19" i="42"/>
  <c r="W18" i="42"/>
  <c r="Q18" i="42"/>
  <c r="W17" i="42"/>
  <c r="W16" i="42" s="1"/>
  <c r="Q17" i="42"/>
  <c r="Q16" i="42" s="1"/>
  <c r="F16" i="42"/>
  <c r="W15" i="42"/>
  <c r="Q15" i="42"/>
  <c r="W14" i="42"/>
  <c r="Q14" i="42"/>
  <c r="W13" i="42"/>
  <c r="Q13" i="42"/>
  <c r="W12" i="42"/>
  <c r="Q12" i="42"/>
  <c r="W11" i="42"/>
  <c r="Q11" i="42"/>
  <c r="W10" i="42"/>
  <c r="Q10" i="42"/>
  <c r="W9" i="42"/>
  <c r="Q9" i="42"/>
  <c r="F8" i="42"/>
  <c r="F21" i="42" s="1"/>
  <c r="W20" i="41"/>
  <c r="W19" i="41" s="1"/>
  <c r="Q20" i="41"/>
  <c r="Q19" i="41" s="1"/>
  <c r="F19" i="41"/>
  <c r="W18" i="41"/>
  <c r="Q18" i="41"/>
  <c r="W17" i="41"/>
  <c r="Q17" i="41"/>
  <c r="F16" i="41"/>
  <c r="W15" i="41"/>
  <c r="Q15" i="41"/>
  <c r="W14" i="41"/>
  <c r="Q14" i="41"/>
  <c r="W13" i="41"/>
  <c r="Q13" i="41"/>
  <c r="W12" i="41"/>
  <c r="Q12" i="41"/>
  <c r="W11" i="41"/>
  <c r="Q11" i="41"/>
  <c r="W10" i="41"/>
  <c r="Q10" i="41"/>
  <c r="W9" i="41"/>
  <c r="W8" i="41" s="1"/>
  <c r="Q9" i="41"/>
  <c r="Q8" i="41" s="1"/>
  <c r="F8" i="41"/>
  <c r="F21" i="41" s="1"/>
  <c r="W20" i="40"/>
  <c r="W19" i="40" s="1"/>
  <c r="Q20" i="40"/>
  <c r="Q19" i="40" s="1"/>
  <c r="F19" i="40"/>
  <c r="W18" i="40"/>
  <c r="Q18" i="40"/>
  <c r="W17" i="40"/>
  <c r="Q17" i="40"/>
  <c r="F16" i="40"/>
  <c r="W15" i="40"/>
  <c r="Q15" i="40"/>
  <c r="W14" i="40"/>
  <c r="Q14" i="40"/>
  <c r="W13" i="40"/>
  <c r="Q13" i="40"/>
  <c r="W12" i="40"/>
  <c r="Q12" i="40"/>
  <c r="W11" i="40"/>
  <c r="Q11" i="40"/>
  <c r="W10" i="40"/>
  <c r="Q10" i="40"/>
  <c r="W9" i="40"/>
  <c r="Q9" i="40"/>
  <c r="F8" i="40"/>
  <c r="F21" i="40" s="1"/>
  <c r="W20" i="37"/>
  <c r="W19" i="37" s="1"/>
  <c r="Q20" i="37"/>
  <c r="Q19" i="37" s="1"/>
  <c r="F19" i="37"/>
  <c r="W18" i="37"/>
  <c r="Q18" i="37"/>
  <c r="W17" i="37"/>
  <c r="Q17" i="37"/>
  <c r="Q16" i="37" s="1"/>
  <c r="W16" i="37"/>
  <c r="F16" i="37"/>
  <c r="W15" i="37"/>
  <c r="Q15" i="37"/>
  <c r="W14" i="37"/>
  <c r="Q14" i="37"/>
  <c r="W13" i="37"/>
  <c r="Q13" i="37"/>
  <c r="W12" i="37"/>
  <c r="Q12" i="37"/>
  <c r="W11" i="37"/>
  <c r="Q11" i="37"/>
  <c r="W10" i="37"/>
  <c r="Q10" i="37"/>
  <c r="W9" i="37"/>
  <c r="Q9" i="37"/>
  <c r="F8" i="37"/>
  <c r="F21" i="37" s="1"/>
  <c r="W20" i="36"/>
  <c r="W19" i="36" s="1"/>
  <c r="Q20" i="36"/>
  <c r="Q19" i="36" s="1"/>
  <c r="F19" i="36"/>
  <c r="W18" i="36"/>
  <c r="Q18" i="36"/>
  <c r="W17" i="36"/>
  <c r="Q17" i="36"/>
  <c r="Q16" i="36" s="1"/>
  <c r="W16" i="36"/>
  <c r="F16" i="36"/>
  <c r="W15" i="36"/>
  <c r="Q15" i="36"/>
  <c r="W14" i="36"/>
  <c r="Q14" i="36"/>
  <c r="W13" i="36"/>
  <c r="Q13" i="36"/>
  <c r="W12" i="36"/>
  <c r="Q12" i="36"/>
  <c r="W11" i="36"/>
  <c r="Q11" i="36"/>
  <c r="W10" i="36"/>
  <c r="Q10" i="36"/>
  <c r="W9" i="36"/>
  <c r="Q9" i="36"/>
  <c r="F8" i="36"/>
  <c r="F21" i="36" s="1"/>
  <c r="W20" i="35"/>
  <c r="W19" i="35" s="1"/>
  <c r="Q20" i="35"/>
  <c r="Q19" i="35" s="1"/>
  <c r="F19" i="35"/>
  <c r="W18" i="35"/>
  <c r="Q18" i="35"/>
  <c r="W17" i="35"/>
  <c r="W16" i="35" s="1"/>
  <c r="Q17" i="35"/>
  <c r="F16" i="35"/>
  <c r="W15" i="35"/>
  <c r="Q15" i="35"/>
  <c r="W14" i="35"/>
  <c r="Q14" i="35"/>
  <c r="W13" i="35"/>
  <c r="Q13" i="35"/>
  <c r="W12" i="35"/>
  <c r="Q12" i="35"/>
  <c r="W11" i="35"/>
  <c r="Q11" i="35"/>
  <c r="W10" i="35"/>
  <c r="Q10" i="35"/>
  <c r="W9" i="35"/>
  <c r="Q9" i="35"/>
  <c r="F8" i="35"/>
  <c r="F21" i="35" s="1"/>
  <c r="W20" i="34"/>
  <c r="W19" i="34" s="1"/>
  <c r="Q20" i="34"/>
  <c r="Q19" i="34" s="1"/>
  <c r="F19" i="34"/>
  <c r="W18" i="34"/>
  <c r="Q18" i="34"/>
  <c r="W17" i="34"/>
  <c r="W16" i="34" s="1"/>
  <c r="Q17" i="34"/>
  <c r="Q16" i="34" s="1"/>
  <c r="F16" i="34"/>
  <c r="W15" i="34"/>
  <c r="Q15" i="34"/>
  <c r="W14" i="34"/>
  <c r="Q14" i="34"/>
  <c r="W13" i="34"/>
  <c r="Q13" i="34"/>
  <c r="W12" i="34"/>
  <c r="Q12" i="34"/>
  <c r="W11" i="34"/>
  <c r="Q11" i="34"/>
  <c r="W10" i="34"/>
  <c r="Q10" i="34"/>
  <c r="W9" i="34"/>
  <c r="Q9" i="34"/>
  <c r="F8" i="34"/>
  <c r="F21" i="34" s="1"/>
  <c r="W20" i="33"/>
  <c r="W19" i="33" s="1"/>
  <c r="Q20" i="33"/>
  <c r="Q19" i="33" s="1"/>
  <c r="F19" i="33"/>
  <c r="W18" i="33"/>
  <c r="Q18" i="33"/>
  <c r="W17" i="33"/>
  <c r="W16" i="33" s="1"/>
  <c r="Q17" i="33"/>
  <c r="F16" i="33"/>
  <c r="W15" i="33"/>
  <c r="Q15" i="33"/>
  <c r="W14" i="33"/>
  <c r="Q14" i="33"/>
  <c r="W13" i="33"/>
  <c r="Q13" i="33"/>
  <c r="W12" i="33"/>
  <c r="Q12" i="33"/>
  <c r="W11" i="33"/>
  <c r="Q11" i="33"/>
  <c r="W10" i="33"/>
  <c r="Q10" i="33"/>
  <c r="W9" i="33"/>
  <c r="Q9" i="33"/>
  <c r="F8" i="33"/>
  <c r="W20" i="31"/>
  <c r="W19" i="31" s="1"/>
  <c r="Q20" i="31"/>
  <c r="Q19" i="31" s="1"/>
  <c r="F19" i="31"/>
  <c r="W18" i="31"/>
  <c r="Q18" i="31"/>
  <c r="W17" i="31"/>
  <c r="W16" i="31" s="1"/>
  <c r="Q17" i="31"/>
  <c r="Q16" i="31" s="1"/>
  <c r="F16" i="31"/>
  <c r="W15" i="31"/>
  <c r="Q15" i="31"/>
  <c r="W14" i="31"/>
  <c r="Q14" i="31"/>
  <c r="W13" i="31"/>
  <c r="Q13" i="31"/>
  <c r="W12" i="31"/>
  <c r="Q12" i="31"/>
  <c r="W11" i="31"/>
  <c r="Q11" i="31"/>
  <c r="W10" i="31"/>
  <c r="Q10" i="31"/>
  <c r="W9" i="31"/>
  <c r="W8" i="31" s="1"/>
  <c r="Q9" i="31"/>
  <c r="F8" i="31"/>
  <c r="F21" i="31" s="1"/>
  <c r="W20" i="30"/>
  <c r="W19" i="30" s="1"/>
  <c r="Q20" i="30"/>
  <c r="Q19" i="30" s="1"/>
  <c r="F19" i="30"/>
  <c r="W18" i="30"/>
  <c r="Q18" i="30"/>
  <c r="W17" i="30"/>
  <c r="W16" i="30" s="1"/>
  <c r="Q17" i="30"/>
  <c r="Q16" i="30" s="1"/>
  <c r="F16" i="30"/>
  <c r="W15" i="30"/>
  <c r="Q15" i="30"/>
  <c r="W14" i="30"/>
  <c r="Q14" i="30"/>
  <c r="W13" i="30"/>
  <c r="Q13" i="30"/>
  <c r="W12" i="30"/>
  <c r="Q12" i="30"/>
  <c r="W11" i="30"/>
  <c r="Q11" i="30"/>
  <c r="W10" i="30"/>
  <c r="Q10" i="30"/>
  <c r="W9" i="30"/>
  <c r="Q9" i="30"/>
  <c r="F8" i="30"/>
  <c r="F21" i="30" s="1"/>
  <c r="W20" i="29"/>
  <c r="W19" i="29" s="1"/>
  <c r="Q20" i="29"/>
  <c r="Q19" i="29" s="1"/>
  <c r="F19" i="29"/>
  <c r="W18" i="29"/>
  <c r="Q18" i="29"/>
  <c r="W17" i="29"/>
  <c r="Q17" i="29"/>
  <c r="Q16" i="29" s="1"/>
  <c r="F16" i="29"/>
  <c r="W15" i="29"/>
  <c r="Q15" i="29"/>
  <c r="W14" i="29"/>
  <c r="Q14" i="29"/>
  <c r="W13" i="29"/>
  <c r="Q13" i="29"/>
  <c r="W12" i="29"/>
  <c r="Q12" i="29"/>
  <c r="W11" i="29"/>
  <c r="Q11" i="29"/>
  <c r="W10" i="29"/>
  <c r="Q10" i="29"/>
  <c r="W9" i="29"/>
  <c r="Q9" i="29"/>
  <c r="Q8" i="29" s="1"/>
  <c r="F8" i="29"/>
  <c r="F21" i="29" s="1"/>
  <c r="W20" i="28"/>
  <c r="W19" i="28" s="1"/>
  <c r="Q20" i="28"/>
  <c r="Q19" i="28" s="1"/>
  <c r="F19" i="28"/>
  <c r="W18" i="28"/>
  <c r="Q18" i="28"/>
  <c r="W17" i="28"/>
  <c r="Q17" i="28"/>
  <c r="Q16" i="28" s="1"/>
  <c r="W16" i="28"/>
  <c r="F16" i="28"/>
  <c r="W15" i="28"/>
  <c r="Q15" i="28"/>
  <c r="W14" i="28"/>
  <c r="Q14" i="28"/>
  <c r="W13" i="28"/>
  <c r="Q13" i="28"/>
  <c r="W12" i="28"/>
  <c r="Q12" i="28"/>
  <c r="W11" i="28"/>
  <c r="Q11" i="28"/>
  <c r="W10" i="28"/>
  <c r="Q10" i="28"/>
  <c r="W9" i="28"/>
  <c r="Q9" i="28"/>
  <c r="F8" i="28"/>
  <c r="F21" i="28" s="1"/>
  <c r="W20" i="23"/>
  <c r="W19" i="23" s="1"/>
  <c r="Q20" i="23"/>
  <c r="Q19" i="23"/>
  <c r="F19" i="23"/>
  <c r="W18" i="23"/>
  <c r="Q18" i="23"/>
  <c r="W17" i="23"/>
  <c r="Q17" i="23"/>
  <c r="F16" i="23"/>
  <c r="W15" i="23"/>
  <c r="Q15" i="23"/>
  <c r="W14" i="23"/>
  <c r="Q14" i="23"/>
  <c r="W13" i="23"/>
  <c r="Q13" i="23"/>
  <c r="W12" i="23"/>
  <c r="Q12" i="23"/>
  <c r="W11" i="23"/>
  <c r="Q11" i="23"/>
  <c r="W10" i="23"/>
  <c r="Q10" i="23"/>
  <c r="W9" i="23"/>
  <c r="Q9" i="23"/>
  <c r="F8" i="23"/>
  <c r="W20" i="13"/>
  <c r="W19" i="13" s="1"/>
  <c r="Q20" i="13"/>
  <c r="Q19" i="13" s="1"/>
  <c r="F19" i="13"/>
  <c r="W18" i="13"/>
  <c r="Q18" i="13"/>
  <c r="W17" i="13"/>
  <c r="W16" i="13" s="1"/>
  <c r="Q17" i="13"/>
  <c r="F16" i="13"/>
  <c r="W15" i="13"/>
  <c r="Q15" i="13"/>
  <c r="W14" i="13"/>
  <c r="Q14" i="13"/>
  <c r="W13" i="13"/>
  <c r="Q13" i="13"/>
  <c r="W12" i="13"/>
  <c r="Q12" i="13"/>
  <c r="W11" i="13"/>
  <c r="Q11" i="13"/>
  <c r="W10" i="13"/>
  <c r="Q10" i="13"/>
  <c r="W9" i="13"/>
  <c r="Q9" i="13"/>
  <c r="F8" i="13"/>
  <c r="W20" i="12"/>
  <c r="W19" i="12" s="1"/>
  <c r="Q20" i="12"/>
  <c r="Q19" i="12" s="1"/>
  <c r="F19" i="12"/>
  <c r="W18" i="12"/>
  <c r="Q18" i="12"/>
  <c r="W17" i="12"/>
  <c r="Q17" i="12"/>
  <c r="F16" i="12"/>
  <c r="W15" i="12"/>
  <c r="Q15" i="12"/>
  <c r="W14" i="12"/>
  <c r="Q14" i="12"/>
  <c r="W13" i="12"/>
  <c r="Q13" i="12"/>
  <c r="W12" i="12"/>
  <c r="Q12" i="12"/>
  <c r="W11" i="12"/>
  <c r="Q11" i="12"/>
  <c r="W10" i="12"/>
  <c r="Q10" i="12"/>
  <c r="W9" i="12"/>
  <c r="Q9" i="12"/>
  <c r="F8" i="12"/>
  <c r="F21" i="12" s="1"/>
  <c r="W20" i="11"/>
  <c r="W19" i="11" s="1"/>
  <c r="Q20" i="11"/>
  <c r="Q19" i="11" s="1"/>
  <c r="F19" i="11"/>
  <c r="W18" i="11"/>
  <c r="Q18" i="11"/>
  <c r="W17" i="11"/>
  <c r="W16" i="11" s="1"/>
  <c r="Q17" i="11"/>
  <c r="Q16" i="11" s="1"/>
  <c r="F16" i="11"/>
  <c r="W15" i="11"/>
  <c r="Q15" i="11"/>
  <c r="W14" i="11"/>
  <c r="Q14" i="11"/>
  <c r="W13" i="11"/>
  <c r="Q13" i="11"/>
  <c r="W12" i="11"/>
  <c r="Q12" i="11"/>
  <c r="W11" i="11"/>
  <c r="Q11" i="11"/>
  <c r="W10" i="11"/>
  <c r="Q10" i="11"/>
  <c r="W9" i="11"/>
  <c r="Q9" i="11"/>
  <c r="Q8" i="11" s="1"/>
  <c r="F8" i="11"/>
  <c r="F21" i="11" s="1"/>
  <c r="W8" i="42" l="1"/>
  <c r="F21" i="46"/>
  <c r="F21" i="47"/>
  <c r="W8" i="11"/>
  <c r="W21" i="11" s="1"/>
  <c r="Q16" i="12"/>
  <c r="Q16" i="13"/>
  <c r="W21" i="31"/>
  <c r="W8" i="35"/>
  <c r="W16" i="40"/>
  <c r="Q16" i="43"/>
  <c r="F21" i="61"/>
  <c r="F21" i="52"/>
  <c r="F21" i="59"/>
  <c r="F21" i="33"/>
  <c r="Q8" i="35"/>
  <c r="Q16" i="59"/>
  <c r="Q21" i="59" s="1"/>
  <c r="F21" i="13"/>
  <c r="F21" i="23"/>
  <c r="W16" i="29"/>
  <c r="Q16" i="33"/>
  <c r="Q16" i="35"/>
  <c r="Q8" i="60"/>
  <c r="Q21" i="60" s="1"/>
  <c r="W16" i="59"/>
  <c r="Q8" i="61"/>
  <c r="Q21" i="61" s="1"/>
  <c r="W8" i="61"/>
  <c r="W21" i="61" s="1"/>
  <c r="W8" i="60"/>
  <c r="W8" i="58"/>
  <c r="W21" i="58" s="1"/>
  <c r="Q8" i="58"/>
  <c r="Q21" i="58" s="1"/>
  <c r="W8" i="59"/>
  <c r="Q8" i="59"/>
  <c r="Q8" i="52"/>
  <c r="W8" i="52"/>
  <c r="W16" i="52"/>
  <c r="Q16" i="52"/>
  <c r="W21" i="60"/>
  <c r="W22" i="60" s="1"/>
  <c r="W8" i="47"/>
  <c r="W21" i="47" s="1"/>
  <c r="Q8" i="47"/>
  <c r="Q21" i="47" s="1"/>
  <c r="Q8" i="46"/>
  <c r="Q21" i="46" s="1"/>
  <c r="W16" i="46"/>
  <c r="W21" i="46" s="1"/>
  <c r="Q16" i="46"/>
  <c r="W8" i="43"/>
  <c r="Q21" i="43"/>
  <c r="W21" i="42"/>
  <c r="Q8" i="42"/>
  <c r="W16" i="41"/>
  <c r="W21" i="41" s="1"/>
  <c r="Q16" i="41"/>
  <c r="Q21" i="41" s="1"/>
  <c r="Q16" i="40"/>
  <c r="W8" i="40"/>
  <c r="W21" i="40" s="1"/>
  <c r="Q8" i="40"/>
  <c r="Q21" i="40" s="1"/>
  <c r="W21" i="43"/>
  <c r="W22" i="43" s="1"/>
  <c r="Q21" i="42"/>
  <c r="W22" i="42" s="1"/>
  <c r="W8" i="37"/>
  <c r="W21" i="37" s="1"/>
  <c r="Q8" i="37"/>
  <c r="Q21" i="37" s="1"/>
  <c r="W8" i="36"/>
  <c r="W21" i="36" s="1"/>
  <c r="Q8" i="36"/>
  <c r="Q21" i="36" s="1"/>
  <c r="Q21" i="35"/>
  <c r="Q8" i="33"/>
  <c r="Q21" i="33" s="1"/>
  <c r="W8" i="34"/>
  <c r="W21" i="34" s="1"/>
  <c r="Q8" i="34"/>
  <c r="Q21" i="34" s="1"/>
  <c r="W8" i="33"/>
  <c r="W21" i="33" s="1"/>
  <c r="W21" i="35"/>
  <c r="Q8" i="31"/>
  <c r="Q21" i="31" s="1"/>
  <c r="W22" i="31" s="1"/>
  <c r="W8" i="30"/>
  <c r="W21" i="30" s="1"/>
  <c r="Q8" i="30"/>
  <c r="Q21" i="30" s="1"/>
  <c r="W22" i="30" s="1"/>
  <c r="W8" i="29"/>
  <c r="W21" i="29" s="1"/>
  <c r="W8" i="28"/>
  <c r="W21" i="28" s="1"/>
  <c r="Q8" i="28"/>
  <c r="Q21" i="28" s="1"/>
  <c r="W22" i="28" s="1"/>
  <c r="Q21" i="29"/>
  <c r="W16" i="23"/>
  <c r="Q16" i="23"/>
  <c r="Q8" i="23"/>
  <c r="Q21" i="23" s="1"/>
  <c r="W8" i="23"/>
  <c r="W8" i="13"/>
  <c r="W21" i="13" s="1"/>
  <c r="Q8" i="12"/>
  <c r="Q21" i="12" s="1"/>
  <c r="W16" i="12"/>
  <c r="Q8" i="13"/>
  <c r="Q21" i="13" s="1"/>
  <c r="W8" i="12"/>
  <c r="Q21" i="11"/>
  <c r="W20" i="45"/>
  <c r="W19" i="45" s="1"/>
  <c r="Q20" i="45"/>
  <c r="Q19" i="45" s="1"/>
  <c r="F19" i="45"/>
  <c r="W18" i="45"/>
  <c r="Q18" i="45"/>
  <c r="W17" i="45"/>
  <c r="Q17" i="45"/>
  <c r="F16" i="45"/>
  <c r="F21" i="45" s="1"/>
  <c r="W15" i="45"/>
  <c r="Q15" i="45"/>
  <c r="W14" i="45"/>
  <c r="Q14" i="45"/>
  <c r="W13" i="45"/>
  <c r="Q13" i="45"/>
  <c r="W12" i="45"/>
  <c r="Q12" i="45"/>
  <c r="W11" i="45"/>
  <c r="Q11" i="45"/>
  <c r="W10" i="45"/>
  <c r="Q10" i="45"/>
  <c r="W9" i="45"/>
  <c r="Q9" i="45"/>
  <c r="F8" i="45"/>
  <c r="W20" i="21"/>
  <c r="W19" i="21" s="1"/>
  <c r="Q20" i="21"/>
  <c r="Q19" i="21" s="1"/>
  <c r="F19" i="21"/>
  <c r="W18" i="21"/>
  <c r="Q18" i="21"/>
  <c r="W17" i="21"/>
  <c r="Q17" i="21"/>
  <c r="F16" i="21"/>
  <c r="W15" i="21"/>
  <c r="Q15" i="21"/>
  <c r="W14" i="21"/>
  <c r="Q14" i="21"/>
  <c r="W13" i="21"/>
  <c r="Q13" i="21"/>
  <c r="W12" i="21"/>
  <c r="Q12" i="21"/>
  <c r="W11" i="21"/>
  <c r="Q11" i="21"/>
  <c r="W10" i="21"/>
  <c r="Q10" i="21"/>
  <c r="W9" i="21"/>
  <c r="Q9" i="21"/>
  <c r="F8" i="21"/>
  <c r="W20" i="55"/>
  <c r="W19" i="55" s="1"/>
  <c r="Q20" i="55"/>
  <c r="Q19" i="55" s="1"/>
  <c r="F19" i="55"/>
  <c r="W18" i="55"/>
  <c r="Q18" i="55"/>
  <c r="W17" i="55"/>
  <c r="Q17" i="55"/>
  <c r="F16" i="55"/>
  <c r="W15" i="55"/>
  <c r="Q15" i="55"/>
  <c r="W14" i="55"/>
  <c r="Q14" i="55"/>
  <c r="W13" i="55"/>
  <c r="Q13" i="55"/>
  <c r="W12" i="55"/>
  <c r="Q12" i="55"/>
  <c r="W11" i="55"/>
  <c r="Q11" i="55"/>
  <c r="W10" i="55"/>
  <c r="Q10" i="55"/>
  <c r="W9" i="55"/>
  <c r="Q9" i="55"/>
  <c r="F8" i="55"/>
  <c r="W20" i="39"/>
  <c r="W19" i="39" s="1"/>
  <c r="Q20" i="39"/>
  <c r="Q19" i="39" s="1"/>
  <c r="F19" i="39"/>
  <c r="W18" i="39"/>
  <c r="Q18" i="39"/>
  <c r="W17" i="39"/>
  <c r="Q17" i="39"/>
  <c r="Q16" i="39" s="1"/>
  <c r="F16" i="39"/>
  <c r="F21" i="39" s="1"/>
  <c r="W15" i="39"/>
  <c r="Q15" i="39"/>
  <c r="W14" i="39"/>
  <c r="Q14" i="39"/>
  <c r="W13" i="39"/>
  <c r="Q13" i="39"/>
  <c r="W12" i="39"/>
  <c r="Q12" i="39"/>
  <c r="W11" i="39"/>
  <c r="Q11" i="39"/>
  <c r="W10" i="39"/>
  <c r="Q10" i="39"/>
  <c r="W9" i="39"/>
  <c r="Q9" i="39"/>
  <c r="F8" i="39"/>
  <c r="W20" i="18"/>
  <c r="W19" i="18" s="1"/>
  <c r="Q20" i="18"/>
  <c r="Q19" i="18" s="1"/>
  <c r="F19" i="18"/>
  <c r="W18" i="18"/>
  <c r="Q18" i="18"/>
  <c r="W17" i="18"/>
  <c r="Q17" i="18"/>
  <c r="F16" i="18"/>
  <c r="W15" i="18"/>
  <c r="Q15" i="18"/>
  <c r="W14" i="18"/>
  <c r="Q14" i="18"/>
  <c r="W13" i="18"/>
  <c r="Q13" i="18"/>
  <c r="W12" i="18"/>
  <c r="Q12" i="18"/>
  <c r="W11" i="18"/>
  <c r="Q11" i="18"/>
  <c r="W10" i="18"/>
  <c r="Q10" i="18"/>
  <c r="W9" i="18"/>
  <c r="Q9" i="18"/>
  <c r="F8" i="18"/>
  <c r="W20" i="32"/>
  <c r="W19" i="32" s="1"/>
  <c r="Q20" i="32"/>
  <c r="Q19" i="32" s="1"/>
  <c r="F19" i="32"/>
  <c r="W18" i="32"/>
  <c r="Q18" i="32"/>
  <c r="W17" i="32"/>
  <c r="Q17" i="32"/>
  <c r="F16" i="32"/>
  <c r="W15" i="32"/>
  <c r="Q15" i="32"/>
  <c r="W14" i="32"/>
  <c r="Q14" i="32"/>
  <c r="W13" i="32"/>
  <c r="Q13" i="32"/>
  <c r="W12" i="32"/>
  <c r="Q12" i="32"/>
  <c r="W11" i="32"/>
  <c r="Q11" i="32"/>
  <c r="W10" i="32"/>
  <c r="Q10" i="32"/>
  <c r="W9" i="32"/>
  <c r="Q9" i="32"/>
  <c r="F8" i="32"/>
  <c r="W20" i="22"/>
  <c r="W19" i="22" s="1"/>
  <c r="Q20" i="22"/>
  <c r="Q19" i="22" s="1"/>
  <c r="F19" i="22"/>
  <c r="W18" i="22"/>
  <c r="Q18" i="22"/>
  <c r="W17" i="22"/>
  <c r="Q17" i="22"/>
  <c r="F16" i="22"/>
  <c r="W15" i="22"/>
  <c r="Q15" i="22"/>
  <c r="W14" i="22"/>
  <c r="Q14" i="22"/>
  <c r="W13" i="22"/>
  <c r="Q13" i="22"/>
  <c r="W12" i="22"/>
  <c r="Q12" i="22"/>
  <c r="W11" i="22"/>
  <c r="Q11" i="22"/>
  <c r="W10" i="22"/>
  <c r="Q10" i="22"/>
  <c r="W9" i="22"/>
  <c r="Q9" i="22"/>
  <c r="F8" i="22"/>
  <c r="W20" i="6"/>
  <c r="W19" i="6" s="1"/>
  <c r="Q20" i="6"/>
  <c r="Q19" i="6" s="1"/>
  <c r="F19" i="6"/>
  <c r="W18" i="6"/>
  <c r="Q18" i="6"/>
  <c r="W17" i="6"/>
  <c r="Q17" i="6"/>
  <c r="F16" i="6"/>
  <c r="F21" i="6" s="1"/>
  <c r="W15" i="6"/>
  <c r="Q15" i="6"/>
  <c r="W14" i="6"/>
  <c r="Q14" i="6"/>
  <c r="W13" i="6"/>
  <c r="Q13" i="6"/>
  <c r="W12" i="6"/>
  <c r="Q12" i="6"/>
  <c r="W11" i="6"/>
  <c r="Q11" i="6"/>
  <c r="W10" i="6"/>
  <c r="Q10" i="6"/>
  <c r="W9" i="6"/>
  <c r="Q9" i="6"/>
  <c r="F8" i="6"/>
  <c r="W20" i="17"/>
  <c r="W19" i="17" s="1"/>
  <c r="Q20" i="17"/>
  <c r="Q19" i="17" s="1"/>
  <c r="F19" i="17"/>
  <c r="W18" i="17"/>
  <c r="Q18" i="17"/>
  <c r="W17" i="17"/>
  <c r="Q17" i="17"/>
  <c r="F16" i="17"/>
  <c r="W15" i="17"/>
  <c r="Q15" i="17"/>
  <c r="W14" i="17"/>
  <c r="Q14" i="17"/>
  <c r="W13" i="17"/>
  <c r="Q13" i="17"/>
  <c r="W12" i="17"/>
  <c r="Q12" i="17"/>
  <c r="W11" i="17"/>
  <c r="Q11" i="17"/>
  <c r="W10" i="17"/>
  <c r="Q10" i="17"/>
  <c r="Q8" i="17" s="1"/>
  <c r="W9" i="17"/>
  <c r="W8" i="17" s="1"/>
  <c r="Q9" i="17"/>
  <c r="F8" i="17"/>
  <c r="W20" i="10"/>
  <c r="W19" i="10" s="1"/>
  <c r="Q20" i="10"/>
  <c r="Q19" i="10" s="1"/>
  <c r="F19" i="10"/>
  <c r="W18" i="10"/>
  <c r="Q18" i="10"/>
  <c r="W17" i="10"/>
  <c r="Q17" i="10"/>
  <c r="Q16" i="10" s="1"/>
  <c r="F16" i="10"/>
  <c r="W15" i="10"/>
  <c r="Q15" i="10"/>
  <c r="W14" i="10"/>
  <c r="Q14" i="10"/>
  <c r="W13" i="10"/>
  <c r="Q13" i="10"/>
  <c r="W12" i="10"/>
  <c r="Q12" i="10"/>
  <c r="W11" i="10"/>
  <c r="Q11" i="10"/>
  <c r="W10" i="10"/>
  <c r="Q10" i="10"/>
  <c r="W9" i="10"/>
  <c r="Q9" i="10"/>
  <c r="F8" i="10"/>
  <c r="W20" i="51"/>
  <c r="W19" i="51" s="1"/>
  <c r="Q20" i="51"/>
  <c r="Q19" i="51" s="1"/>
  <c r="F19" i="51"/>
  <c r="W18" i="51"/>
  <c r="Q18" i="51"/>
  <c r="W17" i="51"/>
  <c r="Q17" i="51"/>
  <c r="F16" i="51"/>
  <c r="W15" i="51"/>
  <c r="Q15" i="51"/>
  <c r="W14" i="51"/>
  <c r="Q14" i="51"/>
  <c r="W13" i="51"/>
  <c r="Q13" i="51"/>
  <c r="W12" i="51"/>
  <c r="Q12" i="51"/>
  <c r="W11" i="51"/>
  <c r="Q11" i="51"/>
  <c r="W10" i="51"/>
  <c r="Q10" i="51"/>
  <c r="Q8" i="51" s="1"/>
  <c r="W9" i="51"/>
  <c r="Q9" i="51"/>
  <c r="F8" i="51"/>
  <c r="W20" i="16"/>
  <c r="W19" i="16" s="1"/>
  <c r="Q20" i="16"/>
  <c r="Q19" i="16"/>
  <c r="F19" i="16"/>
  <c r="W18" i="16"/>
  <c r="Q18" i="16"/>
  <c r="W17" i="16"/>
  <c r="Q17" i="16"/>
  <c r="F16" i="16"/>
  <c r="W15" i="16"/>
  <c r="Q15" i="16"/>
  <c r="W14" i="16"/>
  <c r="Q14" i="16"/>
  <c r="W13" i="16"/>
  <c r="Q13" i="16"/>
  <c r="W12" i="16"/>
  <c r="Q12" i="16"/>
  <c r="W11" i="16"/>
  <c r="Q11" i="16"/>
  <c r="W10" i="16"/>
  <c r="Q10" i="16"/>
  <c r="W9" i="16"/>
  <c r="Q9" i="16"/>
  <c r="F8" i="16"/>
  <c r="W20" i="38"/>
  <c r="Q20" i="38"/>
  <c r="Q19" i="38" s="1"/>
  <c r="W19" i="38"/>
  <c r="F19" i="38"/>
  <c r="W18" i="38"/>
  <c r="Q18" i="38"/>
  <c r="W17" i="38"/>
  <c r="Q17" i="38"/>
  <c r="F16" i="38"/>
  <c r="W15" i="38"/>
  <c r="Q15" i="38"/>
  <c r="W14" i="38"/>
  <c r="Q14" i="38"/>
  <c r="W13" i="38"/>
  <c r="Q13" i="38"/>
  <c r="W12" i="38"/>
  <c r="Q12" i="38"/>
  <c r="W11" i="38"/>
  <c r="Q11" i="38"/>
  <c r="W10" i="38"/>
  <c r="Q10" i="38"/>
  <c r="W9" i="38"/>
  <c r="Q9" i="38"/>
  <c r="Q8" i="38"/>
  <c r="F8" i="38"/>
  <c r="W20" i="44"/>
  <c r="W19" i="44" s="1"/>
  <c r="Q20" i="44"/>
  <c r="Q19" i="44"/>
  <c r="F19" i="44"/>
  <c r="W18" i="44"/>
  <c r="Q18" i="44"/>
  <c r="W17" i="44"/>
  <c r="W16" i="44" s="1"/>
  <c r="Q17" i="44"/>
  <c r="F16" i="44"/>
  <c r="W15" i="44"/>
  <c r="Q15" i="44"/>
  <c r="W14" i="44"/>
  <c r="Q14" i="44"/>
  <c r="W13" i="44"/>
  <c r="Q13" i="44"/>
  <c r="W12" i="44"/>
  <c r="Q12" i="44"/>
  <c r="W11" i="44"/>
  <c r="Q11" i="44"/>
  <c r="W10" i="44"/>
  <c r="Q10" i="44"/>
  <c r="W9" i="44"/>
  <c r="Q9" i="44"/>
  <c r="Q8" i="44" s="1"/>
  <c r="F8" i="44"/>
  <c r="W22" i="41" l="1"/>
  <c r="W8" i="38"/>
  <c r="Q16" i="38"/>
  <c r="W16" i="10"/>
  <c r="Q8" i="32"/>
  <c r="W8" i="55"/>
  <c r="Q16" i="55"/>
  <c r="F21" i="21"/>
  <c r="W21" i="52"/>
  <c r="Q16" i="44"/>
  <c r="Q8" i="22"/>
  <c r="F21" i="22"/>
  <c r="Q16" i="32"/>
  <c r="Q8" i="55"/>
  <c r="W21" i="12"/>
  <c r="W21" i="59"/>
  <c r="W22" i="59" s="1"/>
  <c r="W22" i="61"/>
  <c r="W22" i="58"/>
  <c r="Q21" i="52"/>
  <c r="W22" i="52" s="1"/>
  <c r="W22" i="47"/>
  <c r="W22" i="46"/>
  <c r="W22" i="40"/>
  <c r="W22" i="37"/>
  <c r="W22" i="36"/>
  <c r="W22" i="35"/>
  <c r="W22" i="33"/>
  <c r="W22" i="34"/>
  <c r="W22" i="29"/>
  <c r="W21" i="23"/>
  <c r="W22" i="23"/>
  <c r="Q8" i="18"/>
  <c r="W22" i="13"/>
  <c r="W22" i="12"/>
  <c r="W22" i="11"/>
  <c r="W16" i="16"/>
  <c r="Q21" i="32"/>
  <c r="F21" i="38"/>
  <c r="F21" i="18"/>
  <c r="F21" i="55"/>
  <c r="W8" i="44"/>
  <c r="F21" i="16"/>
  <c r="W8" i="51"/>
  <c r="W16" i="17"/>
  <c r="W16" i="32"/>
  <c r="Q16" i="18"/>
  <c r="Q16" i="21"/>
  <c r="F21" i="17"/>
  <c r="F21" i="32"/>
  <c r="F21" i="44"/>
  <c r="W16" i="38"/>
  <c r="W21" i="38" s="1"/>
  <c r="Q16" i="16"/>
  <c r="F21" i="51"/>
  <c r="F21" i="10"/>
  <c r="Q16" i="17"/>
  <c r="Q21" i="17" s="1"/>
  <c r="Q16" i="22"/>
  <c r="W8" i="32"/>
  <c r="W21" i="32" s="1"/>
  <c r="W22" i="32" s="1"/>
  <c r="W16" i="18"/>
  <c r="W16" i="55"/>
  <c r="W21" i="55" s="1"/>
  <c r="W16" i="21"/>
  <c r="W16" i="51"/>
  <c r="Q16" i="51"/>
  <c r="Q21" i="51" s="1"/>
  <c r="W16" i="45"/>
  <c r="Q16" i="45"/>
  <c r="W8" i="45"/>
  <c r="Q8" i="45"/>
  <c r="Q8" i="39"/>
  <c r="Q21" i="39" s="1"/>
  <c r="W8" i="39"/>
  <c r="W16" i="39"/>
  <c r="W16" i="22"/>
  <c r="W8" i="22"/>
  <c r="W21" i="22" s="1"/>
  <c r="Q21" i="22"/>
  <c r="W8" i="21"/>
  <c r="W21" i="21" s="1"/>
  <c r="Q8" i="21"/>
  <c r="Q21" i="18"/>
  <c r="W8" i="18"/>
  <c r="W21" i="18" s="1"/>
  <c r="W8" i="16"/>
  <c r="W21" i="16" s="1"/>
  <c r="Q8" i="16"/>
  <c r="Q21" i="16" s="1"/>
  <c r="W8" i="10"/>
  <c r="W21" i="10" s="1"/>
  <c r="Q8" i="10"/>
  <c r="Q21" i="10" s="1"/>
  <c r="Q16" i="6"/>
  <c r="W8" i="6"/>
  <c r="Q8" i="6"/>
  <c r="W16" i="6"/>
  <c r="Q21" i="55"/>
  <c r="W21" i="17"/>
  <c r="Q21" i="38"/>
  <c r="Q21" i="44"/>
  <c r="W21" i="44"/>
  <c r="Q21" i="21" l="1"/>
  <c r="W22" i="21" s="1"/>
  <c r="W21" i="51"/>
  <c r="W21" i="45"/>
  <c r="W22" i="17"/>
  <c r="W22" i="38"/>
  <c r="W22" i="18"/>
  <c r="W22" i="55"/>
  <c r="W22" i="51"/>
  <c r="Q21" i="45"/>
  <c r="W22" i="45"/>
  <c r="W21" i="39"/>
  <c r="W22" i="39" s="1"/>
  <c r="W22" i="22"/>
  <c r="W22" i="10"/>
  <c r="Q21" i="6"/>
  <c r="W21" i="6"/>
  <c r="W22" i="16"/>
  <c r="W22" i="44"/>
  <c r="W22" i="6" l="1"/>
  <c r="W20" i="54" l="1"/>
  <c r="W19" i="54" s="1"/>
  <c r="Q20" i="54"/>
  <c r="Q19" i="54" s="1"/>
  <c r="F19" i="54"/>
  <c r="W18" i="54"/>
  <c r="W16" i="54" s="1"/>
  <c r="Q18" i="54"/>
  <c r="W17" i="54"/>
  <c r="Q17" i="54"/>
  <c r="Q16" i="54" s="1"/>
  <c r="F16" i="54"/>
  <c r="W15" i="54"/>
  <c r="Q15" i="54"/>
  <c r="W14" i="54"/>
  <c r="Q14" i="54"/>
  <c r="W13" i="54"/>
  <c r="Q13" i="54"/>
  <c r="W12" i="54"/>
  <c r="Q12" i="54"/>
  <c r="W11" i="54"/>
  <c r="Q11" i="54"/>
  <c r="W10" i="54"/>
  <c r="Q10" i="54"/>
  <c r="W9" i="54"/>
  <c r="Q9" i="54"/>
  <c r="F8" i="54"/>
  <c r="F21" i="54" s="1"/>
  <c r="W20" i="27"/>
  <c r="W19" i="27" s="1"/>
  <c r="Q20" i="27"/>
  <c r="Q19" i="27" s="1"/>
  <c r="F19" i="27"/>
  <c r="W18" i="27"/>
  <c r="Q18" i="27"/>
  <c r="W17" i="27"/>
  <c r="Q17" i="27"/>
  <c r="F16" i="27"/>
  <c r="W15" i="27"/>
  <c r="Q15" i="27"/>
  <c r="W14" i="27"/>
  <c r="Q14" i="27"/>
  <c r="W13" i="27"/>
  <c r="Q13" i="27"/>
  <c r="W12" i="27"/>
  <c r="Q12" i="27"/>
  <c r="W11" i="27"/>
  <c r="Q11" i="27"/>
  <c r="W10" i="27"/>
  <c r="Q10" i="27"/>
  <c r="Q8" i="27" s="1"/>
  <c r="W9" i="27"/>
  <c r="Q9" i="27"/>
  <c r="W8" i="27"/>
  <c r="F8" i="27"/>
  <c r="W20" i="5"/>
  <c r="W19" i="5" s="1"/>
  <c r="Q20" i="5"/>
  <c r="Q19" i="5" s="1"/>
  <c r="F19" i="5"/>
  <c r="W18" i="5"/>
  <c r="Q18" i="5"/>
  <c r="W17" i="5"/>
  <c r="Q17" i="5"/>
  <c r="Q16" i="5" s="1"/>
  <c r="F16" i="5"/>
  <c r="W15" i="5"/>
  <c r="Q15" i="5"/>
  <c r="W14" i="5"/>
  <c r="Q14" i="5"/>
  <c r="W13" i="5"/>
  <c r="Q13" i="5"/>
  <c r="W12" i="5"/>
  <c r="Q12" i="5"/>
  <c r="W11" i="5"/>
  <c r="Q11" i="5"/>
  <c r="W10" i="5"/>
  <c r="Q10" i="5"/>
  <c r="W9" i="5"/>
  <c r="Q9" i="5"/>
  <c r="F8" i="5"/>
  <c r="W20" i="15"/>
  <c r="W19" i="15" s="1"/>
  <c r="Q20" i="15"/>
  <c r="Q19" i="15" s="1"/>
  <c r="F19" i="15"/>
  <c r="W18" i="15"/>
  <c r="Q18" i="15"/>
  <c r="W17" i="15"/>
  <c r="Q17" i="15"/>
  <c r="F16" i="15"/>
  <c r="W15" i="15"/>
  <c r="Q15" i="15"/>
  <c r="W14" i="15"/>
  <c r="Q14" i="15"/>
  <c r="W13" i="15"/>
  <c r="Q13" i="15"/>
  <c r="W12" i="15"/>
  <c r="Q12" i="15"/>
  <c r="W11" i="15"/>
  <c r="Q11" i="15"/>
  <c r="W10" i="15"/>
  <c r="Q10" i="15"/>
  <c r="Q8" i="15" s="1"/>
  <c r="W9" i="15"/>
  <c r="Q9" i="15"/>
  <c r="F8" i="15"/>
  <c r="W20" i="4"/>
  <c r="W19" i="4" s="1"/>
  <c r="Q20" i="4"/>
  <c r="Q19" i="4" s="1"/>
  <c r="F19" i="4"/>
  <c r="W18" i="4"/>
  <c r="Q18" i="4"/>
  <c r="W17" i="4"/>
  <c r="Q17" i="4"/>
  <c r="F16" i="4"/>
  <c r="W15" i="4"/>
  <c r="Q15" i="4"/>
  <c r="W14" i="4"/>
  <c r="Q14" i="4"/>
  <c r="W13" i="4"/>
  <c r="Q13" i="4"/>
  <c r="W12" i="4"/>
  <c r="Q12" i="4"/>
  <c r="W11" i="4"/>
  <c r="Q11" i="4"/>
  <c r="W10" i="4"/>
  <c r="Q10" i="4"/>
  <c r="W9" i="4"/>
  <c r="Q9" i="4"/>
  <c r="F8" i="4"/>
  <c r="W20" i="26"/>
  <c r="W19" i="26" s="1"/>
  <c r="Q20" i="26"/>
  <c r="Q19" i="26" s="1"/>
  <c r="F19" i="26"/>
  <c r="W18" i="26"/>
  <c r="Q18" i="26"/>
  <c r="W17" i="26"/>
  <c r="W16" i="26" s="1"/>
  <c r="Q17" i="26"/>
  <c r="F16" i="26"/>
  <c r="W15" i="26"/>
  <c r="Q15" i="26"/>
  <c r="W14" i="26"/>
  <c r="Q14" i="26"/>
  <c r="W13" i="26"/>
  <c r="Q13" i="26"/>
  <c r="W12" i="26"/>
  <c r="Q12" i="26"/>
  <c r="W11" i="26"/>
  <c r="Q11" i="26"/>
  <c r="W10" i="26"/>
  <c r="Q10" i="26"/>
  <c r="W9" i="26"/>
  <c r="W8" i="26" s="1"/>
  <c r="Q9" i="26"/>
  <c r="Q8" i="26" s="1"/>
  <c r="F8" i="26"/>
  <c r="F21" i="26" s="1"/>
  <c r="W20" i="50"/>
  <c r="W19" i="50" s="1"/>
  <c r="Q20" i="50"/>
  <c r="Q19" i="50" s="1"/>
  <c r="F19" i="50"/>
  <c r="W18" i="50"/>
  <c r="Q18" i="50"/>
  <c r="W17" i="50"/>
  <c r="W16" i="50" s="1"/>
  <c r="Q17" i="50"/>
  <c r="F16" i="50"/>
  <c r="W15" i="50"/>
  <c r="Q15" i="50"/>
  <c r="W14" i="50"/>
  <c r="Q14" i="50"/>
  <c r="W13" i="50"/>
  <c r="Q13" i="50"/>
  <c r="W12" i="50"/>
  <c r="Q12" i="50"/>
  <c r="W11" i="50"/>
  <c r="Q11" i="50"/>
  <c r="W10" i="50"/>
  <c r="Q10" i="50"/>
  <c r="W9" i="50"/>
  <c r="Q9" i="50"/>
  <c r="Q8" i="50" s="1"/>
  <c r="F8" i="50"/>
  <c r="F21" i="50" s="1"/>
  <c r="W20" i="3"/>
  <c r="W19" i="3" s="1"/>
  <c r="Q20" i="3"/>
  <c r="Q19" i="3" s="1"/>
  <c r="F19" i="3"/>
  <c r="W18" i="3"/>
  <c r="Q18" i="3"/>
  <c r="W17" i="3"/>
  <c r="Q17" i="3"/>
  <c r="F16" i="3"/>
  <c r="W15" i="3"/>
  <c r="Q15" i="3"/>
  <c r="W14" i="3"/>
  <c r="Q14" i="3"/>
  <c r="W13" i="3"/>
  <c r="Q13" i="3"/>
  <c r="W12" i="3"/>
  <c r="Q12" i="3"/>
  <c r="W11" i="3"/>
  <c r="Q11" i="3"/>
  <c r="W10" i="3"/>
  <c r="Q10" i="3"/>
  <c r="W9" i="3"/>
  <c r="Q9" i="3"/>
  <c r="F8" i="3"/>
  <c r="W20" i="53"/>
  <c r="W19" i="53" s="1"/>
  <c r="Q20" i="53"/>
  <c r="Q19" i="53" s="1"/>
  <c r="F19" i="53"/>
  <c r="W18" i="53"/>
  <c r="Q18" i="53"/>
  <c r="W17" i="53"/>
  <c r="Q17" i="53"/>
  <c r="F16" i="53"/>
  <c r="W15" i="53"/>
  <c r="Q15" i="53"/>
  <c r="W14" i="53"/>
  <c r="Q14" i="53"/>
  <c r="W13" i="53"/>
  <c r="Q13" i="53"/>
  <c r="W12" i="53"/>
  <c r="Q12" i="53"/>
  <c r="W11" i="53"/>
  <c r="Q11" i="53"/>
  <c r="W10" i="53"/>
  <c r="Q10" i="53"/>
  <c r="W9" i="53"/>
  <c r="Q9" i="53"/>
  <c r="F8" i="53"/>
  <c r="W20" i="9"/>
  <c r="W19" i="9" s="1"/>
  <c r="Q20" i="9"/>
  <c r="Q19" i="9" s="1"/>
  <c r="F19" i="9"/>
  <c r="W18" i="9"/>
  <c r="Q18" i="9"/>
  <c r="W17" i="9"/>
  <c r="W16" i="9" s="1"/>
  <c r="Q17" i="9"/>
  <c r="F16" i="9"/>
  <c r="W15" i="9"/>
  <c r="Q15" i="9"/>
  <c r="W14" i="9"/>
  <c r="Q14" i="9"/>
  <c r="W13" i="9"/>
  <c r="Q13" i="9"/>
  <c r="W12" i="9"/>
  <c r="Q12" i="9"/>
  <c r="W11" i="9"/>
  <c r="Q11" i="9"/>
  <c r="W10" i="9"/>
  <c r="Q10" i="9"/>
  <c r="W9" i="9"/>
  <c r="W8" i="9" s="1"/>
  <c r="Q9" i="9"/>
  <c r="Q8" i="9" s="1"/>
  <c r="F8" i="9"/>
  <c r="F21" i="9" s="1"/>
  <c r="W20" i="2"/>
  <c r="W19" i="2" s="1"/>
  <c r="Q20" i="2"/>
  <c r="Q19" i="2" s="1"/>
  <c r="F19" i="2"/>
  <c r="W18" i="2"/>
  <c r="Q18" i="2"/>
  <c r="W17" i="2"/>
  <c r="W16" i="2" s="1"/>
  <c r="Q17" i="2"/>
  <c r="Q16" i="2" s="1"/>
  <c r="F16" i="2"/>
  <c r="W15" i="2"/>
  <c r="Q15" i="2"/>
  <c r="W14" i="2"/>
  <c r="Q14" i="2"/>
  <c r="W13" i="2"/>
  <c r="Q13" i="2"/>
  <c r="W12" i="2"/>
  <c r="Q12" i="2"/>
  <c r="W11" i="2"/>
  <c r="Q11" i="2"/>
  <c r="W10" i="2"/>
  <c r="Q10" i="2"/>
  <c r="W9" i="2"/>
  <c r="Q9" i="2"/>
  <c r="F8" i="2"/>
  <c r="W20" i="8"/>
  <c r="W19" i="8" s="1"/>
  <c r="Q20" i="8"/>
  <c r="Q19" i="8" s="1"/>
  <c r="F19" i="8"/>
  <c r="W18" i="8"/>
  <c r="Q18" i="8"/>
  <c r="W17" i="8"/>
  <c r="Q17" i="8"/>
  <c r="Q16" i="8" s="1"/>
  <c r="F16" i="8"/>
  <c r="W15" i="8"/>
  <c r="Q15" i="8"/>
  <c r="W14" i="8"/>
  <c r="Q14" i="8"/>
  <c r="W13" i="8"/>
  <c r="Q13" i="8"/>
  <c r="W12" i="8"/>
  <c r="Q12" i="8"/>
  <c r="W11" i="8"/>
  <c r="Q11" i="8"/>
  <c r="W10" i="8"/>
  <c r="Q10" i="8"/>
  <c r="W9" i="8"/>
  <c r="Q9" i="8"/>
  <c r="F8" i="8"/>
  <c r="W20" i="20"/>
  <c r="W19" i="20" s="1"/>
  <c r="Q20" i="20"/>
  <c r="Q19" i="20" s="1"/>
  <c r="F19" i="20"/>
  <c r="W18" i="20"/>
  <c r="Q18" i="20"/>
  <c r="W17" i="20"/>
  <c r="Q17" i="20"/>
  <c r="F16" i="20"/>
  <c r="W15" i="20"/>
  <c r="Q15" i="20"/>
  <c r="W14" i="20"/>
  <c r="Q14" i="20"/>
  <c r="W13" i="20"/>
  <c r="Q13" i="20"/>
  <c r="W12" i="20"/>
  <c r="Q12" i="20"/>
  <c r="W11" i="20"/>
  <c r="Q11" i="20"/>
  <c r="W10" i="20"/>
  <c r="Q10" i="20"/>
  <c r="W9" i="20"/>
  <c r="Q9" i="20"/>
  <c r="F8" i="20"/>
  <c r="W20" i="14"/>
  <c r="W19" i="14" s="1"/>
  <c r="Q20" i="14"/>
  <c r="Q19" i="14" s="1"/>
  <c r="F19" i="14"/>
  <c r="W18" i="14"/>
  <c r="Q18" i="14"/>
  <c r="W17" i="14"/>
  <c r="W16" i="14" s="1"/>
  <c r="Q17" i="14"/>
  <c r="F16" i="14"/>
  <c r="W15" i="14"/>
  <c r="Q15" i="14"/>
  <c r="W14" i="14"/>
  <c r="Q14" i="14"/>
  <c r="W13" i="14"/>
  <c r="Q13" i="14"/>
  <c r="W12" i="14"/>
  <c r="Q12" i="14"/>
  <c r="W11" i="14"/>
  <c r="Q11" i="14"/>
  <c r="W10" i="14"/>
  <c r="Q10" i="14"/>
  <c r="W9" i="14"/>
  <c r="W8" i="14" s="1"/>
  <c r="Q9" i="14"/>
  <c r="Q8" i="14" s="1"/>
  <c r="F8" i="14"/>
  <c r="F21" i="14" s="1"/>
  <c r="W16" i="8" l="1"/>
  <c r="Q16" i="53"/>
  <c r="Q8" i="3"/>
  <c r="W8" i="50"/>
  <c r="W21" i="50" s="1"/>
  <c r="F21" i="4"/>
  <c r="W16" i="5"/>
  <c r="W16" i="20"/>
  <c r="W8" i="8"/>
  <c r="W21" i="8" s="1"/>
  <c r="W22" i="8" s="1"/>
  <c r="W8" i="3"/>
  <c r="W16" i="4"/>
  <c r="W8" i="15"/>
  <c r="W21" i="15" s="1"/>
  <c r="W8" i="5"/>
  <c r="W21" i="14"/>
  <c r="W8" i="20"/>
  <c r="Q8" i="8"/>
  <c r="Q21" i="8" s="1"/>
  <c r="F21" i="8"/>
  <c r="Q8" i="2"/>
  <c r="F21" i="2"/>
  <c r="W8" i="53"/>
  <c r="W16" i="3"/>
  <c r="W21" i="3" s="1"/>
  <c r="Q16" i="50"/>
  <c r="Q21" i="50" s="1"/>
  <c r="Q16" i="26"/>
  <c r="Q21" i="26" s="1"/>
  <c r="Q16" i="4"/>
  <c r="W16" i="15"/>
  <c r="Q16" i="14"/>
  <c r="Q21" i="14" s="1"/>
  <c r="W22" i="14" s="1"/>
  <c r="W8" i="2"/>
  <c r="W21" i="2" s="1"/>
  <c r="Q16" i="9"/>
  <c r="Q21" i="9" s="1"/>
  <c r="Q16" i="20"/>
  <c r="W16" i="53"/>
  <c r="F21" i="3"/>
  <c r="F21" i="15"/>
  <c r="Q8" i="5"/>
  <c r="Q21" i="5" s="1"/>
  <c r="F21" i="5"/>
  <c r="Q8" i="20"/>
  <c r="Q21" i="20" s="1"/>
  <c r="F21" i="20"/>
  <c r="Q8" i="53"/>
  <c r="Q21" i="53" s="1"/>
  <c r="F21" i="53"/>
  <c r="Q16" i="3"/>
  <c r="Q16" i="15"/>
  <c r="Q21" i="15" s="1"/>
  <c r="F21" i="27"/>
  <c r="W8" i="54"/>
  <c r="W21" i="54" s="1"/>
  <c r="Q8" i="54"/>
  <c r="Q21" i="54" s="1"/>
  <c r="W16" i="27"/>
  <c r="W21" i="27"/>
  <c r="Q16" i="27"/>
  <c r="Q21" i="27" s="1"/>
  <c r="W8" i="4"/>
  <c r="Q8" i="4"/>
  <c r="W21" i="5"/>
  <c r="W22" i="5" s="1"/>
  <c r="W21" i="26"/>
  <c r="Q21" i="3"/>
  <c r="W21" i="9"/>
  <c r="Q21" i="2"/>
  <c r="W22" i="2" l="1"/>
  <c r="W21" i="53"/>
  <c r="W22" i="53" s="1"/>
  <c r="W22" i="26"/>
  <c r="Q21" i="4"/>
  <c r="W21" i="20"/>
  <c r="W22" i="20" s="1"/>
  <c r="W21" i="4"/>
  <c r="W22" i="4" s="1"/>
  <c r="W22" i="15"/>
  <c r="W22" i="9"/>
  <c r="W22" i="50"/>
  <c r="W22" i="54"/>
  <c r="W22" i="27"/>
  <c r="W2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F5D2C098-D45A-4912-9C7C-D8D06CA6262A}">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565AAF2D-4679-4B8D-9C94-8430C300DDBE}">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B19BBF5-49C6-425C-A6BD-AF419CBBADBC}">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20C3E6D0-E159-4EC5-978B-31BE271710A7}">
      <text>
        <r>
          <rPr>
            <b/>
            <sz val="9"/>
            <color indexed="81"/>
            <rFont val="Tahoma"/>
            <family val="2"/>
          </rPr>
          <t>Admin:</t>
        </r>
        <r>
          <rPr>
            <sz val="9"/>
            <color indexed="81"/>
            <rFont val="Tahoma"/>
            <family val="2"/>
          </rPr>
          <t xml:space="preserve">
Bị Hành chính nhắc nhở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AF010C2F-F219-4F66-BFC4-788D77F00167}">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81CC9387-A6AC-4419-86E7-DA5885F5C0AD}">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6B2E30CB-66A7-4FA3-ADC9-D9FB9E0C0E15}">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735EAD0-6AA6-4BB6-9B86-9465AB7867C1}">
      <text>
        <r>
          <rPr>
            <b/>
            <sz val="9"/>
            <color indexed="81"/>
            <rFont val="Tahoma"/>
            <family val="2"/>
          </rPr>
          <t>Admin:</t>
        </r>
        <r>
          <rPr>
            <sz val="9"/>
            <color indexed="81"/>
            <rFont val="Tahoma"/>
            <family val="2"/>
          </rPr>
          <t xml:space="preserve">
Bị Hành chính nhắc nhở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C9B01CC5-7954-40CA-8C0C-277F50711178}">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81C215A6-F8A2-4CB8-BAB0-07CFE9A6EBF1}">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99A46BBC-1D2D-455E-A141-5D0F1DD0C31D}">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08639407-4F72-44AD-821A-FB9D5BEC8518}">
      <text>
        <r>
          <rPr>
            <b/>
            <sz val="9"/>
            <color indexed="81"/>
            <rFont val="Tahoma"/>
            <family val="2"/>
          </rPr>
          <t>Admin:</t>
        </r>
        <r>
          <rPr>
            <sz val="9"/>
            <color indexed="81"/>
            <rFont val="Tahoma"/>
            <family val="2"/>
          </rPr>
          <t xml:space="preserve">
Bị Hành chính nhắc nhở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791E5F4F-0521-4570-B280-D9FAD9A591DD}">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41DD2D10-0C8A-48C0-9268-83116D24B64B}">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E373DC73-45C4-4B38-AA3B-40F3F5F8E27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7FB0D012-6B4B-42AA-8E34-FFB8010AEEC0}">
      <text>
        <r>
          <rPr>
            <b/>
            <sz val="9"/>
            <color indexed="81"/>
            <rFont val="Tahoma"/>
            <family val="2"/>
          </rPr>
          <t>Admin:</t>
        </r>
        <r>
          <rPr>
            <sz val="9"/>
            <color indexed="81"/>
            <rFont val="Tahoma"/>
            <family val="2"/>
          </rPr>
          <t xml:space="preserve">
Bị Hành chính nhắc nhở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38B45D61-CF09-4C79-8E9D-9A27407346B8}">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9B53EDBA-664B-4908-99F9-224FDA04BCC8}">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514FF52-55B8-47BF-A73E-A6F1B371C80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6F4FA30D-AC0D-4F3F-A08C-A710AAE50D16}">
      <text>
        <r>
          <rPr>
            <b/>
            <sz val="9"/>
            <color indexed="81"/>
            <rFont val="Tahoma"/>
            <family val="2"/>
          </rPr>
          <t>Admin:</t>
        </r>
        <r>
          <rPr>
            <sz val="9"/>
            <color indexed="81"/>
            <rFont val="Tahoma"/>
            <family val="2"/>
          </rPr>
          <t xml:space="preserve">
Bị Hành chính nhắc nhở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7C63074C-574E-462B-9600-4F58FC09242D}">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5B6FA238-B5FF-4DB9-BF7C-5CFDCF8B3E7B}">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62E4DA8B-64BE-4A47-8F55-CB918DDA557A}">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68ED4983-49FB-41DA-B8EF-392B02762E7D}">
      <text>
        <r>
          <rPr>
            <b/>
            <sz val="9"/>
            <color indexed="81"/>
            <rFont val="Tahoma"/>
            <family val="2"/>
          </rPr>
          <t>Admin:</t>
        </r>
        <r>
          <rPr>
            <sz val="9"/>
            <color indexed="81"/>
            <rFont val="Tahoma"/>
            <family val="2"/>
          </rPr>
          <t xml:space="preserve">
Bị Hành chính nhắc nhở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BD0A8A8B-F32D-4465-B464-09B0BF9B5812}">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38D3E53A-FBA3-4B3F-AE9D-0BE8E4D48A24}">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0B96AB3-52E9-4D86-847D-40A4B665BC06}">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94E7AA2-BC9B-49CE-8792-9F2BB0D42A08}">
      <text>
        <r>
          <rPr>
            <b/>
            <sz val="9"/>
            <color indexed="81"/>
            <rFont val="Tahoma"/>
            <family val="2"/>
          </rPr>
          <t>Admin:</t>
        </r>
        <r>
          <rPr>
            <sz val="9"/>
            <color indexed="81"/>
            <rFont val="Tahoma"/>
            <family val="2"/>
          </rPr>
          <t xml:space="preserve">
Bị Hành chính nhắc nhở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FAE00B51-CEE0-4A8E-B416-CCDA44E70A6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1CC8A2F1-9EF2-4A5A-A8AB-BF92CAE8CA38}">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77869ED-F314-40D9-B245-1FE157C862B8}">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07211154-232C-48A0-820C-2F2D6DCBFB40}">
      <text>
        <r>
          <rPr>
            <b/>
            <sz val="9"/>
            <color indexed="81"/>
            <rFont val="Tahoma"/>
            <family val="2"/>
          </rPr>
          <t>Admin:</t>
        </r>
        <r>
          <rPr>
            <sz val="9"/>
            <color indexed="81"/>
            <rFont val="Tahoma"/>
            <family val="2"/>
          </rPr>
          <t xml:space="preserve">
Bị Hành chính nhắc nhở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FF72D3DE-6D53-4070-800E-5346107C0196}">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AA0242B8-EE7E-4AA8-8A5B-A6B2D2C7167F}">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4E36B5F-5004-4ABD-83A8-3561652E3A0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D5F2A8DB-84E1-431B-B603-67D7920E8AD1}">
      <text>
        <r>
          <rPr>
            <b/>
            <sz val="9"/>
            <color indexed="81"/>
            <rFont val="Tahoma"/>
            <family val="2"/>
          </rPr>
          <t>Admin:</t>
        </r>
        <r>
          <rPr>
            <sz val="9"/>
            <color indexed="81"/>
            <rFont val="Tahoma"/>
            <family val="2"/>
          </rPr>
          <t xml:space="preserve">
Bị Hành chính nhắc nhở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D102C05C-7402-4BEC-8950-780BB52F0B78}">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5047185F-AC0A-46E2-9E58-46C88D849C6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88C15FA-AB75-44AE-B85E-CDA5E375F15F}">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CA59FDF1-9846-4BDE-BF2C-CC86311756D0}">
      <text>
        <r>
          <rPr>
            <b/>
            <sz val="9"/>
            <color indexed="81"/>
            <rFont val="Tahoma"/>
            <family val="2"/>
          </rPr>
          <t>Admin:</t>
        </r>
        <r>
          <rPr>
            <sz val="9"/>
            <color indexed="81"/>
            <rFont val="Tahoma"/>
            <family val="2"/>
          </rPr>
          <t xml:space="preserve">
Bị Hành chính nhắc nhở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06631B5C-180F-4643-AD04-D57E4180AD42}">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422FE9ED-9B2D-485A-BD4A-BE3FC3FE5FFD}">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9965FC9-A437-43EF-83C6-D12CBC8535A2}">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AA6EF061-B87D-43B0-B31E-7D40D9ACEB43}">
      <text>
        <r>
          <rPr>
            <b/>
            <sz val="9"/>
            <color indexed="81"/>
            <rFont val="Tahoma"/>
            <family val="2"/>
          </rPr>
          <t>Admin:</t>
        </r>
        <r>
          <rPr>
            <sz val="9"/>
            <color indexed="81"/>
            <rFont val="Tahoma"/>
            <family val="2"/>
          </rPr>
          <t xml:space="preserve">
Bị Hành chính nhắc nhở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C803E3F3-C759-4384-A1E2-12E972A9586A}">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1D9D8C27-A2FE-4E35-A09B-35F4DC3BB27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8F557129-C631-491D-9DD0-332AEB706EDF}">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2B347D2-9D4E-4DE7-B801-6D565BEF79A7}">
      <text>
        <r>
          <rPr>
            <b/>
            <sz val="9"/>
            <color indexed="81"/>
            <rFont val="Tahoma"/>
            <family val="2"/>
          </rPr>
          <t>Admin:</t>
        </r>
        <r>
          <rPr>
            <sz val="9"/>
            <color indexed="81"/>
            <rFont val="Tahoma"/>
            <family val="2"/>
          </rPr>
          <t xml:space="preserve">
Bị Hành chính nhắc nhở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DC2560BD-7E60-4A0D-853F-3FEC03E6F4BF}">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ABC62F1-2AF0-4592-82B5-E713223E4A67}">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974007B1-E873-4898-8A7F-2E88435053BF}">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9BC6B6A-4029-4342-AFEC-44A0E6C636B3}">
      <text>
        <r>
          <rPr>
            <b/>
            <sz val="9"/>
            <color indexed="81"/>
            <rFont val="Tahoma"/>
            <family val="2"/>
          </rPr>
          <t>Admin:</t>
        </r>
        <r>
          <rPr>
            <sz val="9"/>
            <color indexed="81"/>
            <rFont val="Tahoma"/>
            <family val="2"/>
          </rPr>
          <t xml:space="preserve">
Bị Hành chính nhắc nhở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A29764F6-B038-409B-9B61-516FC86C4E86}">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6D67A3E6-6DA5-438E-9B36-BA48B5CA6503}">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B76044F-B099-472E-8094-4E991C34B0FA}">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7A307E1-6007-455E-BB42-BB40B3B18D41}">
      <text>
        <r>
          <rPr>
            <b/>
            <sz val="9"/>
            <color indexed="81"/>
            <rFont val="Tahoma"/>
            <family val="2"/>
          </rPr>
          <t>Admin:</t>
        </r>
        <r>
          <rPr>
            <sz val="9"/>
            <color indexed="81"/>
            <rFont val="Tahoma"/>
            <family val="2"/>
          </rPr>
          <t xml:space="preserve">
Bị Hành chính nhắc nhở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C1A3509-992A-4EBD-A192-5D539116516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8849CC20-EE79-41E7-B490-D6B2A25FBCE3}">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899E3E01-7567-4FE7-8DCB-458BFA524A8E}">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BE4E950-17AF-4F80-BFFC-7409A5A32323}">
      <text>
        <r>
          <rPr>
            <b/>
            <sz val="9"/>
            <color indexed="81"/>
            <rFont val="Tahoma"/>
            <family val="2"/>
          </rPr>
          <t>Admin:</t>
        </r>
        <r>
          <rPr>
            <sz val="9"/>
            <color indexed="81"/>
            <rFont val="Tahoma"/>
            <family val="2"/>
          </rPr>
          <t xml:space="preserve">
Bị Hành chính nhắc nhở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A116DAA4-7E14-4A84-B4A0-1122251D71C1}">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EB964285-24A6-4FE2-828F-235E58F77F8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23027E26-87CE-4ED2-9A09-74345B395339}">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E49C3899-DEF3-4604-8F47-09ECDB75528C}">
      <text>
        <r>
          <rPr>
            <b/>
            <sz val="9"/>
            <color indexed="81"/>
            <rFont val="Tahoma"/>
            <family val="2"/>
          </rPr>
          <t>Admin:</t>
        </r>
        <r>
          <rPr>
            <sz val="9"/>
            <color indexed="81"/>
            <rFont val="Tahoma"/>
            <family val="2"/>
          </rPr>
          <t xml:space="preserve">
Bị Hành chính nhắc nhở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EFB3FB8E-7246-46F0-8BA9-FA95F3DB8F6D}">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E35E3A89-D1D6-42B7-8E9D-50E115B3B710}">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D3A11A03-8958-4991-8AE6-3B7DC8F3F5EE}">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49C4BC3-47F4-424F-8098-2454117EAB25}">
      <text>
        <r>
          <rPr>
            <b/>
            <sz val="9"/>
            <color indexed="81"/>
            <rFont val="Tahoma"/>
            <family val="2"/>
          </rPr>
          <t>Admin:</t>
        </r>
        <r>
          <rPr>
            <sz val="9"/>
            <color indexed="81"/>
            <rFont val="Tahoma"/>
            <family val="2"/>
          </rPr>
          <t xml:space="preserve">
Bị Hành chính nhắc nhở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26F30E4C-A9B0-42B4-81BC-8027F350AA0E}">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3BAC3B02-4472-4F22-9C7C-C3AC34D84E73}">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2EF628D-4ED6-4821-9D2C-A42CE6D24D06}">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5FA1C44-55FA-49D6-8834-6F36F357B171}">
      <text>
        <r>
          <rPr>
            <b/>
            <sz val="9"/>
            <color indexed="81"/>
            <rFont val="Tahoma"/>
            <family val="2"/>
          </rPr>
          <t>Admin:</t>
        </r>
        <r>
          <rPr>
            <sz val="9"/>
            <color indexed="81"/>
            <rFont val="Tahoma"/>
            <family val="2"/>
          </rPr>
          <t xml:space="preserve">
Bị Hành chính nhắc nhở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F8B43F4-1F7B-4317-A5F5-07FEEF0491EF}">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BE6A0A5-D336-4DB5-B618-24D4F3E83821}">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21128063-4EB1-4081-A7A4-55568D3A2056}">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5564E8A9-25A6-41B8-B754-DB9673C67699}">
      <text>
        <r>
          <rPr>
            <b/>
            <sz val="9"/>
            <color indexed="81"/>
            <rFont val="Tahoma"/>
            <family val="2"/>
          </rPr>
          <t>Admin:</t>
        </r>
        <r>
          <rPr>
            <sz val="9"/>
            <color indexed="81"/>
            <rFont val="Tahoma"/>
            <family val="2"/>
          </rPr>
          <t xml:space="preserve">
Bị Hành chính nhắc nhở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45567B67-5E76-445D-925B-A275063FB2F5}">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C590CEB7-AB13-4BF8-954A-93173E6858FD}">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D5C43C3-645F-4688-9AF8-97A10525CD6A}">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61E82F1C-CE32-4353-A7C2-5A56A2CE225C}">
      <text>
        <r>
          <rPr>
            <b/>
            <sz val="9"/>
            <color indexed="81"/>
            <rFont val="Tahoma"/>
            <family val="2"/>
          </rPr>
          <t>Admin:</t>
        </r>
        <r>
          <rPr>
            <sz val="9"/>
            <color indexed="81"/>
            <rFont val="Tahoma"/>
            <family val="2"/>
          </rPr>
          <t xml:space="preserve">
Bị Hành chính nhắc nhở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81B22003-A1C6-4391-88A5-D46AE0932DBA}">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CD23D0D-F4F1-4062-88B4-E1A1576BE250}">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D17F1D1-4332-4FEA-917E-D427DB967A1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8551469-13F1-4532-8300-F36F5E78938F}">
      <text>
        <r>
          <rPr>
            <b/>
            <sz val="9"/>
            <color indexed="81"/>
            <rFont val="Tahoma"/>
            <family val="2"/>
          </rPr>
          <t>Admin:</t>
        </r>
        <r>
          <rPr>
            <sz val="9"/>
            <color indexed="81"/>
            <rFont val="Tahoma"/>
            <family val="2"/>
          </rPr>
          <t xml:space="preserve">
Bị Hành chính nhắc nhở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AE4AD634-F70F-4821-AB9B-6AE7130141D8}">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B67511CF-B8FD-4013-A5B4-17A262CD50E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188AFD47-5E88-4A20-952E-FE8ADC977859}">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C41D8BAC-D8AA-4F59-9E39-987E79EC0373}">
      <text>
        <r>
          <rPr>
            <b/>
            <sz val="9"/>
            <color indexed="81"/>
            <rFont val="Tahoma"/>
            <family val="2"/>
          </rPr>
          <t>Admin:</t>
        </r>
        <r>
          <rPr>
            <sz val="9"/>
            <color indexed="81"/>
            <rFont val="Tahoma"/>
            <family val="2"/>
          </rPr>
          <t xml:space="preserve">
Bị Hành chính nhắc nhở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D1B2A574-235B-4653-BF23-576F7C43F45C}">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F5DDEC67-3472-4A2F-8631-4624F3BD6BF6}">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C5B7F23E-E7BA-4747-8D11-3E1A8F03EB52}">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F6124B26-FE42-43DC-ADCA-60A36834ECD8}">
      <text>
        <r>
          <rPr>
            <b/>
            <sz val="9"/>
            <color indexed="81"/>
            <rFont val="Tahoma"/>
            <family val="2"/>
          </rPr>
          <t>Admin:</t>
        </r>
        <r>
          <rPr>
            <sz val="9"/>
            <color indexed="81"/>
            <rFont val="Tahoma"/>
            <family val="2"/>
          </rPr>
          <t xml:space="preserve">
Bị Hành chính nhắc nhở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495F5ABB-55C5-4EB5-B15E-54CDECAF9D0A}">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F788C608-E157-4F78-9B7C-38013724379F}">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A8D4A486-B8CE-413E-A50D-9706A1F96ACC}">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7EAE727C-7870-49BC-AA63-FF0889423B59}">
      <text>
        <r>
          <rPr>
            <b/>
            <sz val="9"/>
            <color indexed="81"/>
            <rFont val="Tahoma"/>
            <family val="2"/>
          </rPr>
          <t>Admin:</t>
        </r>
        <r>
          <rPr>
            <sz val="9"/>
            <color indexed="81"/>
            <rFont val="Tahoma"/>
            <family val="2"/>
          </rPr>
          <t xml:space="preserve">
Bị Hành chính nhắc nhở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1BEC6CA1-6809-49E1-8DB6-ED486B2E1E8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BC611316-8FBC-4085-9FDD-5D0C67A5090F}">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A2E1098-77A0-4D83-B59F-0B5E95704D34}">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63CAAE6-60F6-45CD-A24A-C2CB200D1607}">
      <text>
        <r>
          <rPr>
            <b/>
            <sz val="9"/>
            <color indexed="81"/>
            <rFont val="Tahoma"/>
            <family val="2"/>
          </rPr>
          <t>Admin:</t>
        </r>
        <r>
          <rPr>
            <sz val="9"/>
            <color indexed="81"/>
            <rFont val="Tahoma"/>
            <family val="2"/>
          </rPr>
          <t xml:space="preserve">
Bị Hành chính nhắc nhở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591FF1E5-5446-4398-AD62-8F0800C850A0}">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79314175-117A-4A08-8159-A7A838DED3D7}">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7BBC6C2C-7E84-4D79-A291-16421C83668D}">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4D2D9E9-5710-4C6B-A3C0-97DDDDB447BD}">
      <text>
        <r>
          <rPr>
            <b/>
            <sz val="9"/>
            <color indexed="81"/>
            <rFont val="Tahoma"/>
            <family val="2"/>
          </rPr>
          <t>Admin:</t>
        </r>
        <r>
          <rPr>
            <sz val="9"/>
            <color indexed="81"/>
            <rFont val="Tahoma"/>
            <family val="2"/>
          </rPr>
          <t xml:space="preserve">
Bị Hành chính nhắc nhở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7A089172-BD11-4F36-8EEA-9A37F151726B}">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67DEF9F3-309F-4DA9-A4DF-A94C7F52698F}">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63D8EDD-89E1-4FA5-B53B-C3CD3CF1871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9032EE7B-B867-4E11-A455-88D10CFF8CDB}">
      <text>
        <r>
          <rPr>
            <b/>
            <sz val="9"/>
            <color indexed="81"/>
            <rFont val="Tahoma"/>
            <family val="2"/>
          </rPr>
          <t>Admin:</t>
        </r>
        <r>
          <rPr>
            <sz val="9"/>
            <color indexed="81"/>
            <rFont val="Tahoma"/>
            <family val="2"/>
          </rPr>
          <t xml:space="preserve">
Bị Hành chính nhắc nhở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27AD17D-1968-4960-A369-A869FE37684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DD824FF-32C7-4D5C-9130-97361D8FBD32}">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7AC7A5BD-8190-4BFC-B893-1BDF7869421F}">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5A56408F-BD2C-42BC-872A-9F78C7F5724E}">
      <text>
        <r>
          <rPr>
            <b/>
            <sz val="9"/>
            <color indexed="81"/>
            <rFont val="Tahoma"/>
            <family val="2"/>
          </rPr>
          <t>Admin:</t>
        </r>
        <r>
          <rPr>
            <sz val="9"/>
            <color indexed="81"/>
            <rFont val="Tahoma"/>
            <family val="2"/>
          </rPr>
          <t xml:space="preserve">
Bị Hành chính nhắc nhở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F89DC41-867F-4A7B-ACF0-2BA8EAAECC34}">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F1D03105-2630-447C-A7EE-E169BD510C1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99AD6391-BD60-4163-BD49-F9265D6C5A8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AA2CBAF9-3C84-4236-8B71-10322349E332}">
      <text>
        <r>
          <rPr>
            <b/>
            <sz val="9"/>
            <color indexed="81"/>
            <rFont val="Tahoma"/>
            <family val="2"/>
          </rPr>
          <t>Admin:</t>
        </r>
        <r>
          <rPr>
            <sz val="9"/>
            <color indexed="81"/>
            <rFont val="Tahoma"/>
            <family val="2"/>
          </rPr>
          <t xml:space="preserve">
Bị Hành chính nhắc nhở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BD5BEFC-9E58-4773-A58A-27387D608F32}">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9F720BB2-93EB-4B12-8DD7-E39272851FFA}">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4A258AE8-BBCE-41A2-89EA-62F62DCFEBB4}">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DE8A9A76-4BA3-49D0-AC31-4896A48BF535}">
      <text>
        <r>
          <rPr>
            <b/>
            <sz val="9"/>
            <color indexed="81"/>
            <rFont val="Tahoma"/>
            <family val="2"/>
          </rPr>
          <t>Admin:</t>
        </r>
        <r>
          <rPr>
            <sz val="9"/>
            <color indexed="81"/>
            <rFont val="Tahoma"/>
            <family val="2"/>
          </rPr>
          <t xml:space="preserve">
Bị Hành chính nhắc nhở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A3578448-C05F-4F90-8730-B9C24326A9FC}">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21C94107-0627-4AD0-B6E6-4BFBA341B5E0}">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CD099745-8447-45DA-864B-0118BAF5A8C4}">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9F4285FA-E5E1-4DB6-8CD8-1E95D224D5AC}">
      <text>
        <r>
          <rPr>
            <b/>
            <sz val="9"/>
            <color indexed="81"/>
            <rFont val="Tahoma"/>
            <family val="2"/>
          </rPr>
          <t>Admin:</t>
        </r>
        <r>
          <rPr>
            <sz val="9"/>
            <color indexed="81"/>
            <rFont val="Tahoma"/>
            <family val="2"/>
          </rPr>
          <t xml:space="preserve">
Bị Hành chính nhắc nhở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FDC54BEA-0185-4D43-B290-1A8B0ACA9C7E}">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42727DD2-78C7-451C-A045-9CB44B0B3C05}">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A5FF75E2-4969-42BB-B1C4-5C5E6D8D97BE}">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09465F37-E593-42A7-92D3-6CDCE90DE53E}">
      <text>
        <r>
          <rPr>
            <b/>
            <sz val="9"/>
            <color indexed="81"/>
            <rFont val="Tahoma"/>
            <family val="2"/>
          </rPr>
          <t>Admin:</t>
        </r>
        <r>
          <rPr>
            <sz val="9"/>
            <color indexed="81"/>
            <rFont val="Tahoma"/>
            <family val="2"/>
          </rPr>
          <t xml:space="preserve">
Bị Hành chính nhắc nhở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9990371D-ED9D-4705-A6AD-7484EAC702D6}">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FB5AFBF-D65C-4FF4-9E0C-D752B93D78C1}">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4362B774-5D6C-4BA4-B27D-4E774C397530}">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FB75AA02-058C-4980-A790-D7AD7D4AEB9C}">
      <text>
        <r>
          <rPr>
            <b/>
            <sz val="9"/>
            <color indexed="81"/>
            <rFont val="Tahoma"/>
            <family val="2"/>
          </rPr>
          <t>Admin:</t>
        </r>
        <r>
          <rPr>
            <sz val="9"/>
            <color indexed="81"/>
            <rFont val="Tahoma"/>
            <family val="2"/>
          </rPr>
          <t xml:space="preserve">
Bị Hành chính nhắc nhở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98C9DC8E-CD9C-4151-BF50-47A0904917B0}">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A75981E0-7D1F-4AB9-9F14-1522E6E8E0F9}">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18A1661C-F4BD-4E3C-8600-455883F3F9B4}">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3BF91C5A-6D72-4C8D-8ADC-362230828C1B}">
      <text>
        <r>
          <rPr>
            <b/>
            <sz val="9"/>
            <color indexed="81"/>
            <rFont val="Tahoma"/>
            <family val="2"/>
          </rPr>
          <t>Admin:</t>
        </r>
        <r>
          <rPr>
            <sz val="9"/>
            <color indexed="81"/>
            <rFont val="Tahoma"/>
            <family val="2"/>
          </rPr>
          <t xml:space="preserve">
Bị Hành chính nhắc nhở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5C831D17-FE95-4560-A425-CC9A585E0407}">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65C15CE0-D3F1-4E7A-A023-F0158EE92F9E}">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2F5549A-C87D-4506-99CF-805B2DCC905D}">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648AD89A-B532-4E38-83B3-D0FBE85AAEDA}">
      <text>
        <r>
          <rPr>
            <b/>
            <sz val="9"/>
            <color indexed="81"/>
            <rFont val="Tahoma"/>
            <family val="2"/>
          </rPr>
          <t>Admin:</t>
        </r>
        <r>
          <rPr>
            <sz val="9"/>
            <color indexed="81"/>
            <rFont val="Tahoma"/>
            <family val="2"/>
          </rPr>
          <t xml:space="preserve">
Bị Hành chính nhắc nhở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6205768B-33CD-4759-B9C9-4080BE81B0D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13B0BEE4-A35E-4061-A91A-AF4D4DD3BFB6}">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8D590AD2-E7D5-43B5-9C8B-62679F68AD78}">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E1D1B7B-7CDF-4B43-9896-9A0B9034E278}">
      <text>
        <r>
          <rPr>
            <b/>
            <sz val="9"/>
            <color indexed="81"/>
            <rFont val="Tahoma"/>
            <family val="2"/>
          </rPr>
          <t>Admin:</t>
        </r>
        <r>
          <rPr>
            <sz val="9"/>
            <color indexed="81"/>
            <rFont val="Tahoma"/>
            <family val="2"/>
          </rPr>
          <t xml:space="preserve">
Bị Hành chính nhắc nhở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36F3406D-DBF8-4FDB-9917-1A980F303AD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AACBF013-E995-470C-99C6-2C761FD6F8E4}">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ADB2EB87-6645-456B-98EA-D1B3CD2BB4D4}">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1637715-520E-46B1-9CB7-97C773DF129F}">
      <text>
        <r>
          <rPr>
            <b/>
            <sz val="9"/>
            <color indexed="81"/>
            <rFont val="Tahoma"/>
            <family val="2"/>
          </rPr>
          <t>Admin:</t>
        </r>
        <r>
          <rPr>
            <sz val="9"/>
            <color indexed="81"/>
            <rFont val="Tahoma"/>
            <family val="2"/>
          </rPr>
          <t xml:space="preserve">
Bị Hành chính nhắc nhở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E28E9FA3-11B6-42B6-94CA-3D32622657BB}">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56E1437D-9093-46A4-ABF6-B89DDDA2F0E9}">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2EE6B2D2-FFBD-4FCA-89F5-4C98EF39E96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BEEBB6EA-87DD-4AFE-96EC-D0A1A4D269CA}">
      <text>
        <r>
          <rPr>
            <b/>
            <sz val="9"/>
            <color indexed="81"/>
            <rFont val="Tahoma"/>
            <family val="2"/>
          </rPr>
          <t>Admin:</t>
        </r>
        <r>
          <rPr>
            <sz val="9"/>
            <color indexed="81"/>
            <rFont val="Tahoma"/>
            <family val="2"/>
          </rPr>
          <t xml:space="preserve">
Bị Hành chính nhắc nhở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0CCA383B-9669-41EC-A4DB-26D6DBE23272}">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9C7A41B-83FF-4FF0-A29F-A7A8F694F92A}">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F4C23857-8C3F-4523-B755-9098362744E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5D4FC442-ABFA-4CDC-8B40-CEC2CEF154B3}">
      <text>
        <r>
          <rPr>
            <b/>
            <sz val="9"/>
            <color indexed="81"/>
            <rFont val="Tahoma"/>
            <family val="2"/>
          </rPr>
          <t>Admin:</t>
        </r>
        <r>
          <rPr>
            <sz val="9"/>
            <color indexed="81"/>
            <rFont val="Tahoma"/>
            <family val="2"/>
          </rPr>
          <t xml:space="preserve">
Bị Hành chính nhắc nhở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7C6E954B-BBAB-4A0B-B634-0D986D5CE271}">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B0C5F43F-2F1B-44BF-9654-5A935612F55C}">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5EEB711A-6D35-4FF9-A787-6F48688444FF}">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7995BBDB-4C4D-4A2E-AB09-995833F597CB}">
      <text>
        <r>
          <rPr>
            <b/>
            <sz val="9"/>
            <color indexed="81"/>
            <rFont val="Tahoma"/>
            <family val="2"/>
          </rPr>
          <t>Admin:</t>
        </r>
        <r>
          <rPr>
            <sz val="9"/>
            <color indexed="81"/>
            <rFont val="Tahoma"/>
            <family val="2"/>
          </rPr>
          <t xml:space="preserve">
Bị Hành chính nhắc nhở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C22735C6-577C-49E5-A07D-2EB3E67E19DD}">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DE29F720-CB87-49FB-8045-1E7FAAF30AD5}">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EEBDC3A3-5A7F-48E8-A347-DC72724E74C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B7CB7127-81AD-4C7C-8047-C01E38DDAC8D}">
      <text>
        <r>
          <rPr>
            <b/>
            <sz val="9"/>
            <color indexed="81"/>
            <rFont val="Tahoma"/>
            <family val="2"/>
          </rPr>
          <t>Admin:</t>
        </r>
        <r>
          <rPr>
            <sz val="9"/>
            <color indexed="81"/>
            <rFont val="Tahoma"/>
            <family val="2"/>
          </rPr>
          <t xml:space="preserve">
Bị Hành chính nhắc nhở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327DDC96-8A71-4017-A716-2DB36D981A24}">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47FBD606-D0EE-4E8F-88C3-981C1E8D5257}">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077C27E2-2192-4F8C-915C-203C08BF4E50}">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1919EE8-925D-4378-90CF-E58C350D87F2}">
      <text>
        <r>
          <rPr>
            <b/>
            <sz val="9"/>
            <color indexed="81"/>
            <rFont val="Tahoma"/>
            <family val="2"/>
          </rPr>
          <t>Admin:</t>
        </r>
        <r>
          <rPr>
            <sz val="9"/>
            <color indexed="81"/>
            <rFont val="Tahoma"/>
            <family val="2"/>
          </rPr>
          <t xml:space="preserve">
Bị Hành chính nhắc nhở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4A81E4E6-CF26-4CDD-890F-331C5A1CBB24}">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C72C3215-F7C7-41DB-AA87-3F4681B908C5}">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724DA80-443A-4C4D-B65A-F3CDC46A5132}">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5C3162E9-75F5-4313-ACF7-C0C3A53A02A0}">
      <text>
        <r>
          <rPr>
            <b/>
            <sz val="9"/>
            <color indexed="81"/>
            <rFont val="Tahoma"/>
            <family val="2"/>
          </rPr>
          <t>Admin:</t>
        </r>
        <r>
          <rPr>
            <sz val="9"/>
            <color indexed="81"/>
            <rFont val="Tahoma"/>
            <family val="2"/>
          </rPr>
          <t xml:space="preserve">
Bị Hành chính nhắc nhở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4F9EB10D-AAB5-4DE7-B1D2-C426FB9D8766}">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2BA50621-539E-4872-BD5E-91A7DD5F1C99}">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4B11BF78-DEF2-4287-A838-B18C56B8627B}">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AFEA7963-5BB1-4408-9FB2-A9C3FD59E9BA}">
      <text>
        <r>
          <rPr>
            <b/>
            <sz val="9"/>
            <color indexed="81"/>
            <rFont val="Tahoma"/>
            <family val="2"/>
          </rPr>
          <t>Admin:</t>
        </r>
        <r>
          <rPr>
            <sz val="9"/>
            <color indexed="81"/>
            <rFont val="Tahoma"/>
            <family val="2"/>
          </rPr>
          <t xml:space="preserve">
Bị Hành chính nhắc nhở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09CAF4F5-3BA1-47A8-B26C-55BC02517503}">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C196C9A5-D2F6-495A-9A24-82B0B72AC748}">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7715DD9-4F08-40D9-8F98-CA250A534B19}">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B196471-DF60-4CE0-899E-2E24F9EF35ED}">
      <text>
        <r>
          <rPr>
            <b/>
            <sz val="9"/>
            <color indexed="81"/>
            <rFont val="Tahoma"/>
            <family val="2"/>
          </rPr>
          <t>Admin:</t>
        </r>
        <r>
          <rPr>
            <sz val="9"/>
            <color indexed="81"/>
            <rFont val="Tahoma"/>
            <family val="2"/>
          </rPr>
          <t xml:space="preserve">
Bị Hành chính nhắc nhở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5AE90163-1F08-402B-BC21-43E0F618EA1A}">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E2D4FFDB-13B6-4EE2-942F-FE3DD54FC4F0}">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8F772937-3784-4AC7-996E-64510373336D}">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20E4AEEE-C018-4FE2-B886-8125644B3280}">
      <text>
        <r>
          <rPr>
            <b/>
            <sz val="9"/>
            <color indexed="81"/>
            <rFont val="Tahoma"/>
            <family val="2"/>
          </rPr>
          <t>Admin:</t>
        </r>
        <r>
          <rPr>
            <sz val="9"/>
            <color indexed="81"/>
            <rFont val="Tahoma"/>
            <family val="2"/>
          </rPr>
          <t xml:space="preserve">
Bị Hành chính nhắc nhở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D9050471-7BFD-4E6D-B3E6-6ED5C64B85AC}">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03D5FA09-6B9A-4910-B679-456A03B15AE7}">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D6ECC18-F8B5-4CEF-A964-147CA117CD2C}">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4A96C34D-5B48-4EEB-9AD5-7D43973A96D3}">
      <text>
        <r>
          <rPr>
            <b/>
            <sz val="9"/>
            <color indexed="81"/>
            <rFont val="Tahoma"/>
            <family val="2"/>
          </rPr>
          <t>Admin:</t>
        </r>
        <r>
          <rPr>
            <sz val="9"/>
            <color indexed="81"/>
            <rFont val="Tahoma"/>
            <family val="2"/>
          </rPr>
          <t xml:space="preserve">
Bị Hành chính nhắc nhở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90E07DE3-140A-48AC-97B3-E1BF4FC16BB5}">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FD7CC76C-E2A3-4490-B293-826804E2FA1E}">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098BD82-A3A0-4318-BBEA-8332B0F793B9}">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1F635FDF-5DEA-4049-A057-32544C9B9079}">
      <text>
        <r>
          <rPr>
            <b/>
            <sz val="9"/>
            <color indexed="81"/>
            <rFont val="Tahoma"/>
            <family val="2"/>
          </rPr>
          <t>Admin:</t>
        </r>
        <r>
          <rPr>
            <sz val="9"/>
            <color indexed="81"/>
            <rFont val="Tahoma"/>
            <family val="2"/>
          </rPr>
          <t xml:space="preserve">
Bị Hành chính nhắc nhở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0CBA0442-152A-43FF-9EE1-F3EC9F8BD139}">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2B648F0E-F8C1-48AD-85CE-3A40E0AB2A9A}">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B0D71263-917B-4AE0-B5EC-AC1ABD53EE7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B0BF9D6-7CC2-4957-BD61-1E8C9A3BCC54}">
      <text>
        <r>
          <rPr>
            <b/>
            <sz val="9"/>
            <color indexed="81"/>
            <rFont val="Tahoma"/>
            <family val="2"/>
          </rPr>
          <t>Admin:</t>
        </r>
        <r>
          <rPr>
            <sz val="9"/>
            <color indexed="81"/>
            <rFont val="Tahoma"/>
            <family val="2"/>
          </rPr>
          <t xml:space="preserve">
Bị Hành chính nhắc nhở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472A4954-0D12-4E2A-A150-E896831EEF6B}">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D2CDE1E4-D7BB-4642-9348-57DA199014F8}">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9CCBC464-7836-4062-ABDE-A19067B6BF78}">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82C08AA2-7FB6-45F5-83F3-217470295025}">
      <text>
        <r>
          <rPr>
            <b/>
            <sz val="9"/>
            <color indexed="81"/>
            <rFont val="Tahoma"/>
            <family val="2"/>
          </rPr>
          <t>Admin:</t>
        </r>
        <r>
          <rPr>
            <sz val="9"/>
            <color indexed="81"/>
            <rFont val="Tahoma"/>
            <family val="2"/>
          </rPr>
          <t xml:space="preserve">
Bị Hành chính nhắc nhở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0B2523B0-32D6-4B1B-822E-2F0D8EDE06A7}">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B02634F4-E6F0-44CA-9C61-EA3056A83BEB}">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0C13EE41-3286-4B08-A4BA-C99C8AF02A0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96121BD8-5F62-4E9E-BE91-C11AF91AFB28}">
      <text>
        <r>
          <rPr>
            <b/>
            <sz val="9"/>
            <color indexed="81"/>
            <rFont val="Tahoma"/>
            <family val="2"/>
          </rPr>
          <t>Admin:</t>
        </r>
        <r>
          <rPr>
            <sz val="9"/>
            <color indexed="81"/>
            <rFont val="Tahoma"/>
            <family val="2"/>
          </rPr>
          <t xml:space="preserve">
Bị Hành chính nhắc nhở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20" authorId="0" shapeId="0" xr:uid="{EA45A9D3-4C1A-4F93-9044-5E32DE3A63EE}">
      <text>
        <r>
          <rPr>
            <b/>
            <sz val="9"/>
            <color indexed="81"/>
            <rFont val="Tahoma"/>
            <family val="2"/>
          </rPr>
          <t>Admin:</t>
        </r>
        <r>
          <rPr>
            <sz val="9"/>
            <color indexed="81"/>
            <rFont val="Tahoma"/>
            <family val="2"/>
          </rPr>
          <t xml:space="preserve">
Nhân sự làm 1 bản định nghĩa: Ntn là xuất sắc, tốt hoặc khá hoặc tb hoặc yếu
</t>
        </r>
      </text>
    </comment>
    <comment ref="B34" authorId="0" shapeId="0" xr:uid="{CE37DDFF-0013-4936-9F8E-AA5EDE07E34F}">
      <text>
        <r>
          <rPr>
            <b/>
            <sz val="9"/>
            <color indexed="81"/>
            <rFont val="Tahoma"/>
            <family val="2"/>
          </rPr>
          <t>Admin:</t>
        </r>
        <r>
          <rPr>
            <sz val="9"/>
            <color indexed="81"/>
            <rFont val="Tahoma"/>
            <family val="2"/>
          </rPr>
          <t xml:space="preserve">
5: Hiểu rõ luồng công việc chung của nhóm, có khả năng thay thế, hỗ trợ các thành viên khác để hoàn thành công việc dở dang, công việc chung đạt tiến độ. Có ý thức nắm bắt công việc chung và tự hoàn thiện kỹ năng bản thân để đảm nhận các mảng việc khác nhau.
4: Hiểu rõ công việc chung và có khả năng hỗ trợ các thành viên khác để cùng hoàn thành công việc tốt nhất, có khả năng thay thế các vị trí khác nhau để hoàn thành công việc bị gián đoạn.
3: Nắm bắt được công việc chung của nhóm, có khả năng hỗ trợ các thành viên khác để cùng hoàn thành công việc tốt nhất.
2: Không nắm được công việc chung, chỉ có khả năng hoàn thành công việc cá nhân, không có thời gian hỗ trợ các thành viên khác.
1: Không có ý thức tham gia vào công việc chung của nhóm, không có ý thức hỗ trợ thành viên khác, chỉ làm việc độc lập, ý thức làm việc nhóm kém.</t>
        </r>
      </text>
    </comment>
    <comment ref="B35" authorId="0" shapeId="0" xr:uid="{36BB488D-C45D-4697-9DFA-1586B0429317}">
      <text>
        <r>
          <rPr>
            <sz val="9"/>
            <color indexed="81"/>
            <rFont val="Tahoma"/>
            <family val="2"/>
          </rPr>
          <t>5: Tham gia đưa ý tưởng và tổ chức các hoạt động tập thể, động viên các thành viên khác cùng tham gia, nhiệt tình với công việc chung; bắt nhịp tốt với luồng công việc chung, giúp đỡ và tạo quan hệ tốt với các đồng nghiệp xung quanh.
4: Tham gia đầy đủ các hoạt động, động viên khuyến khích các thành viên khác cùng tham gia, nhiệt tình với công việc chung; bắt nhịp tốt với luồng công việc, hòa đồng với đồng nghiệp.
3: Tham gia đầy đủ các hoạt động tập thể, bắt nhịp tốt với luồng công việc chung.
2: Không thường xuyên tham gia các hoạt động tập thể, gây không khí căng thẳng trong công việc và làm ảnh hưởng tới luồng công việc chung.
1: Không tham gia hoạt động tập thể, làm việc biệt lập, không quan tâm tới luồng công việc chung.</t>
        </r>
      </text>
    </comment>
    <comment ref="B36" authorId="0" shapeId="0" xr:uid="{DDD61D12-8FE8-4D82-ACC6-DBC623880807}">
      <text>
        <r>
          <rPr>
            <b/>
            <sz val="9"/>
            <color indexed="81"/>
            <rFont val="Tahoma"/>
            <family val="2"/>
          </rPr>
          <t>Admin:</t>
        </r>
        <r>
          <rPr>
            <sz val="9"/>
            <color indexed="81"/>
            <rFont val="Tahoma"/>
            <family val="2"/>
          </rPr>
          <t xml:space="preserve">
Bị Hành chính nhắc nhở </t>
        </r>
      </text>
    </comment>
  </commentList>
</comments>
</file>

<file path=xl/sharedStrings.xml><?xml version="1.0" encoding="utf-8"?>
<sst xmlns="http://schemas.openxmlformats.org/spreadsheetml/2006/main" count="8061" uniqueCount="186">
  <si>
    <t>Nguyễn Đình Hưng</t>
  </si>
  <si>
    <t>Phùng Minh Tuấn</t>
  </si>
  <si>
    <t>Phạm Hồng Kỳ</t>
  </si>
  <si>
    <t>Ngô Văn Sơn</t>
  </si>
  <si>
    <t>Phạm Đắc Nội</t>
  </si>
  <si>
    <t>Đặng Thị Thanh Mai</t>
  </si>
  <si>
    <t>Đặng Thị Anh</t>
  </si>
  <si>
    <t>Ngô Quang Mạnh</t>
  </si>
  <si>
    <t>Hoàng Văn Tài</t>
  </si>
  <si>
    <t>Nguyễn Trường Xuân</t>
  </si>
  <si>
    <t>Nguyễn Minh Ngọc</t>
  </si>
  <si>
    <t>Ngô Thị Mai Hương</t>
  </si>
  <si>
    <t>Vũ Văn Tiệp</t>
  </si>
  <si>
    <t>Trần Thị Yến Ngọc</t>
  </si>
  <si>
    <t>Nguyễn Thị Lan</t>
  </si>
  <si>
    <t>Phạm Thành Tâm</t>
  </si>
  <si>
    <t>Trương Thị Nhài</t>
  </si>
  <si>
    <t>Nguyễn Đăng Sinh</t>
  </si>
  <si>
    <t>Phùng Thị Diệu Vi</t>
  </si>
  <si>
    <t>Vũ Thị Nguyệt</t>
  </si>
  <si>
    <t>Nguyễn Thành Đạt</t>
  </si>
  <si>
    <t>Vũ Duy Phúc</t>
  </si>
  <si>
    <t>Phạm Thị Thương</t>
  </si>
  <si>
    <t>Cao Anh Tuấn</t>
  </si>
  <si>
    <t>Nguyễn Kiều Trang</t>
  </si>
  <si>
    <t>Trần Xuân Sang</t>
  </si>
  <si>
    <t>Hoàng Quang Hưng</t>
  </si>
  <si>
    <t>Nguyễn Hoàng Hiệp</t>
  </si>
  <si>
    <t>Nguyễn Liên Cường</t>
  </si>
  <si>
    <t>Giàng A Dính</t>
  </si>
  <si>
    <t>Đỗ Tiến Cường</t>
  </si>
  <si>
    <t>Hoàng Mạnh Hùng</t>
  </si>
  <si>
    <t>Phạm Thị Minh Hằng</t>
  </si>
  <si>
    <t>Hoàng Long</t>
  </si>
  <si>
    <t>Nguyễn Tiến Độ</t>
  </si>
  <si>
    <t>Nguyễn Trường Giang</t>
  </si>
  <si>
    <t>Đỗ Thanh Quang</t>
  </si>
  <si>
    <t>Hoàng Thị Thắm</t>
  </si>
  <si>
    <t>Lê Văn Linh</t>
  </si>
  <si>
    <t>Nguyễn Thái Bình</t>
  </si>
  <si>
    <t>Đỗ Thị Hòa</t>
  </si>
  <si>
    <t>Giáp Thị Ngọc Yến</t>
  </si>
  <si>
    <t>Đỗ Thị Vân</t>
  </si>
  <si>
    <t>Bùi Thị Thanh Mỹ</t>
  </si>
  <si>
    <t>Nguyễn Thị Như</t>
  </si>
  <si>
    <t>Nguyễn Văn Thành</t>
  </si>
  <si>
    <t>Đinh Thị Hiếu</t>
  </si>
  <si>
    <t>Trần Thị Xuân</t>
  </si>
  <si>
    <t>Nguyễn Hoàng Nam</t>
  </si>
  <si>
    <t>Hoàng Đỗ Việt Hưng</t>
  </si>
  <si>
    <t>Nguyễn Đình Thịnh</t>
  </si>
  <si>
    <t>Trần Thị Hương</t>
  </si>
  <si>
    <t>T6</t>
  </si>
  <si>
    <t>Vũ Thị Mai</t>
  </si>
  <si>
    <t>Nguyễn Sỹ Linh</t>
  </si>
  <si>
    <t>Đỗ Thị Thu Thảo</t>
  </si>
  <si>
    <t>Nguyễn Văn Nam</t>
  </si>
  <si>
    <t>T7</t>
  </si>
  <si>
    <t>T8</t>
  </si>
  <si>
    <t>Nguyễn Thị Kiều Ngân</t>
  </si>
  <si>
    <t>Đỗ Hồng Ngọc</t>
  </si>
  <si>
    <t>Lê Minh Dũng</t>
  </si>
  <si>
    <t>Nguyễn Doãn Hưng</t>
  </si>
  <si>
    <t>Nguyễn Thị Hà</t>
  </si>
  <si>
    <t>x</t>
  </si>
  <si>
    <t>KPI KIỂM THỬ VIÊN - TESTER</t>
  </si>
  <si>
    <t>Tháng 06/2021</t>
  </si>
  <si>
    <t>TT</t>
  </si>
  <si>
    <t>Đầu mục đánh giá</t>
  </si>
  <si>
    <t>Tiêu chí đo lường</t>
  </si>
  <si>
    <t>Công cụ đo lường</t>
  </si>
  <si>
    <t>Mục tiêu</t>
  </si>
  <si>
    <t>Trọng số</t>
  </si>
  <si>
    <t xml:space="preserve">Định nghĩa /tiêu chí chấm điểm </t>
  </si>
  <si>
    <t>Nhân viên tự đánh giá</t>
  </si>
  <si>
    <t>Người quản lý Quản lý đánh giá</t>
  </si>
  <si>
    <t>5 (A)</t>
  </si>
  <si>
    <t>4 (B)</t>
  </si>
  <si>
    <t>3 (C)</t>
  </si>
  <si>
    <t>2 (D)</t>
  </si>
  <si>
    <t>1 (E )</t>
  </si>
  <si>
    <t>Tổng</t>
  </si>
  <si>
    <t>Kiểm thử viên - Tester</t>
  </si>
  <si>
    <t>I</t>
  </si>
  <si>
    <t>Chuyên môn nghiệp vụ</t>
  </si>
  <si>
    <t>Thực hiện kiểm thử theo chi tiêu được giao</t>
  </si>
  <si>
    <t>Thiết kế và thực hiện test cases chính xác, độ bao phủ test lớn</t>
  </si>
  <si>
    <t>Báo cáo về test cases, test report
Độ bao phủ test</t>
  </si>
  <si>
    <t>Đạt</t>
  </si>
  <si>
    <t>Xuất sắc</t>
  </si>
  <si>
    <t>Tốt</t>
  </si>
  <si>
    <t>Trung Bình</t>
  </si>
  <si>
    <t>Yếu</t>
  </si>
  <si>
    <t>Số lần bị trễ công việc so với kế hoạch</t>
  </si>
  <si>
    <t>Báo cáo công việc
Kế hoạch</t>
  </si>
  <si>
    <t>Không trễ lần nào</t>
  </si>
  <si>
    <t>Hoàn thành sớm hơn KH</t>
  </si>
  <si>
    <t>1</t>
  </si>
  <si>
    <t>2</t>
  </si>
  <si>
    <t>&gt;= 3</t>
  </si>
  <si>
    <t>Tỷ lệ phần trăm hoàn thành công việc theo kế hoạch</t>
  </si>
  <si>
    <t>Báo cáo công việc, kế hoạch
Phản hồi từ leader</t>
  </si>
  <si>
    <t>&gt;100%</t>
  </si>
  <si>
    <t>90-100%</t>
  </si>
  <si>
    <t>70-&lt;90%</t>
  </si>
  <si>
    <t>50-&lt;70%</t>
  </si>
  <si>
    <t>&lt;50%</t>
  </si>
  <si>
    <t>Phản hồi từ khách hàng</t>
  </si>
  <si>
    <t>Số lần bị phản hồi xấu từ khách hàng</t>
  </si>
  <si>
    <t>Phản hồi từ leader và khách hàng</t>
  </si>
  <si>
    <t>Không bị phản hồi xấu nào</t>
  </si>
  <si>
    <t>Có phản hồi tốt</t>
  </si>
  <si>
    <t>0 phản hồi xấu</t>
  </si>
  <si>
    <t>1 phản hồi xấu</t>
  </si>
  <si>
    <t>2 phản hồi xấu</t>
  </si>
  <si>
    <t>&gt;2 phản hồi xấu</t>
  </si>
  <si>
    <t>Tinh thần trách nhiệm</t>
  </si>
  <si>
    <t>Điểm đánh giá của leader về tinh thần làm việc tốt/xấu, nhiệt tình giúp đỡ mọi người (dựa trên số lần phản hồi)</t>
  </si>
  <si>
    <t>Phản hồi từ leader</t>
  </si>
  <si>
    <t>Khả năng học hỏi và sáng tạo</t>
  </si>
  <si>
    <t>Điểm đánh giá của leader về khả năng sáng tạo trong công việc, tự học hỏi</t>
  </si>
  <si>
    <t>Khá</t>
  </si>
  <si>
    <t>Báo cáo</t>
  </si>
  <si>
    <t>Số lần báo cáo muộn, không báo cáo</t>
  </si>
  <si>
    <t>Báo cáo công việc</t>
  </si>
  <si>
    <t>Không có báo cáo gửi muộn, không gửi</t>
  </si>
  <si>
    <t>0 lần</t>
  </si>
  <si>
    <t>1-2 lần</t>
  </si>
  <si>
    <t>3-4 lần</t>
  </si>
  <si>
    <t>&gt; = 5 lần</t>
  </si>
  <si>
    <t>II</t>
  </si>
  <si>
    <t>Quy trình</t>
  </si>
  <si>
    <t>Thực hiện quy trình</t>
  </si>
  <si>
    <t>Tuân thủ quy trình hiện hành của bộ phận</t>
  </si>
  <si>
    <t>Số lần vi phạm</t>
  </si>
  <si>
    <t>0</t>
  </si>
  <si>
    <t>1 lần/tháng</t>
  </si>
  <si>
    <t>&gt;= 2 lần/tháng</t>
  </si>
  <si>
    <t>Sáng kiến, cải tiến</t>
  </si>
  <si>
    <t>Đưa ra các đề xuất, giải pháp, cải tiến quy trình, giúp nâng cao hiệu suất công việc</t>
  </si>
  <si>
    <t>Mức độ cải tiến năng suất lao động</t>
  </si>
  <si>
    <t>Nâng cao hiệu suất công việc</t>
  </si>
  <si>
    <t>Trung bình</t>
  </si>
  <si>
    <t>III</t>
  </si>
  <si>
    <t>Nội quy công ty</t>
  </si>
  <si>
    <t>NQLĐ</t>
  </si>
  <si>
    <t>Mức độ tuân thủ nội quy công ty</t>
  </si>
  <si>
    <t>2 lần/tháng</t>
  </si>
  <si>
    <t>0 lần/tháng</t>
  </si>
  <si>
    <t>3 lần/tháng</t>
  </si>
  <si>
    <t>&gt;=4 lần/tháng</t>
  </si>
  <si>
    <t>Tổng điểm I+II+III</t>
  </si>
  <si>
    <t>Tổng điểm</t>
  </si>
  <si>
    <t>Điểm bình quân</t>
  </si>
  <si>
    <t>STT</t>
  </si>
  <si>
    <t>Tiêu chí đánh giá</t>
  </si>
  <si>
    <t>Cụ thể ghi nhận của P.HCNS (nếu có)</t>
  </si>
  <si>
    <t>Ghi chú 
(nếu có)</t>
  </si>
  <si>
    <t>Nghỉ phép không đúng quy định (không xin nghỉ trên hệ thống timesheet, không thông báo cho người quản lý trực tiếp/nhân sự/trưởng bộ phận trong TH nghỉ đột xuất…)</t>
  </si>
  <si>
    <t>1 lần VP</t>
  </si>
  <si>
    <t>Ra khỏi công ty trong giờ làm việc từ 15 phút trở lên mà không báo cáo tới người quản lý trực tiếp/nhân sự/trưởng bộ phận</t>
  </si>
  <si>
    <t xml:space="preserve">Đi muộn từ 30 phút/ 2 lần/ tháng trở lên mà không có lý do chính đáng </t>
  </si>
  <si>
    <t>Hành động, phát ngôn bừa bãi, gây ảnh hướng tới tâm lý, tư tưởng NLĐ, công việc của người khác hoặc nói xấu đồng nghiệp</t>
  </si>
  <si>
    <t>Không tắt các thiết bị điện khi ra về: quạt, máy tính, điều hòa tại nơi mình ngồi khi ra về cuối cùng</t>
  </si>
  <si>
    <t xml:space="preserve">Làm việc riêng trong giờ, làm việc cá nhân, chểnh mảng trong công việc </t>
  </si>
  <si>
    <t>Gây ồn ào ảnh hưởng tới mọi người xung quanh hoặc nói tục, chửi thề gây ảnh hưởng xấu tới văn hóa công ty</t>
  </si>
  <si>
    <t>Tự tiện sử dụng tài sản, công cụ của công ty phục vụ cho mục đích cá nhân</t>
  </si>
  <si>
    <t xml:space="preserve">Ý thức phối hợp thực hiện công việc </t>
  </si>
  <si>
    <t>Tham gia vào các hoạt động, phong trào do công ty và công đoàn tổ chức</t>
  </si>
  <si>
    <t>Không giữ gìn vệ sinh chung, vệ sinh khu vực ngồi làm việc: để đồ ăn, uống thừa, có mùi đến ngày hôm sau gây ảnh hưởng tới mọi người xung quanh</t>
  </si>
  <si>
    <t>KL</t>
  </si>
  <si>
    <t>Nhân viên</t>
  </si>
  <si>
    <t>Leader</t>
  </si>
  <si>
    <t>Nhân sự</t>
  </si>
  <si>
    <t>2 lần VP</t>
  </si>
  <si>
    <t xml:space="preserve">    Vũ Thị Nguyệt</t>
  </si>
  <si>
    <t xml:space="preserve"> </t>
  </si>
  <si>
    <t xml:space="preserve">   Vũ Thị Nguyệt</t>
  </si>
  <si>
    <r>
      <t xml:space="preserve">  </t>
    </r>
    <r>
      <rPr>
        <b/>
        <sz val="18"/>
        <color theme="1"/>
        <rFont val="Times New Roman"/>
        <family val="1"/>
      </rPr>
      <t xml:space="preserve">  Vũ Thị Nguyệt</t>
    </r>
  </si>
  <si>
    <t>Nguyễn Thị Kiều Ngân</t>
  </si>
  <si>
    <t xml:space="preserve">  Vũ Thị Nguyệt</t>
  </si>
  <si>
    <t>Tháng 04/2021</t>
  </si>
  <si>
    <t>Không thường xuyên tham gia</t>
  </si>
  <si>
    <t>Nguyễn Thanh Bình</t>
  </si>
  <si>
    <t>Trịnh Thị Lan Anh</t>
  </si>
  <si>
    <t>2  lần/tháng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</si>
</sst>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1"/>
      <color theme="1"/>
      <name val="Arial"/>
      <family val="2"/>
      <scheme val="minor"/>
    </font>
    <font>
      <b/>
      <sz val="18"/>
      <color theme="1"/>
      <name val="Times New Roman"/>
      <family val="1"/>
    </font>
    <font>
      <sz val="10"/>
      <name val="Arial"/>
      <family val="2"/>
    </font>
    <font>
      <sz val="9"/>
      <name val="Times New Roman"/>
      <family val="1"/>
    </font>
    <font>
      <sz val="9.5"/>
      <name val="Times New Roman"/>
      <family val="1"/>
    </font>
    <font>
      <b/>
      <sz val="9.5"/>
      <name val="Times New Roman"/>
      <family val="1"/>
    </font>
    <font>
      <sz val="9.5"/>
      <color theme="1"/>
      <name val="Times New Roman"/>
      <family val="1"/>
    </font>
    <font>
      <b/>
      <sz val="9.5"/>
      <color theme="0"/>
      <name val="Times New Roman"/>
      <family val="1"/>
    </font>
    <font>
      <sz val="9.5"/>
      <color theme="0"/>
      <name val="Times New Roman"/>
      <family val="1"/>
    </font>
    <font>
      <b/>
      <i/>
      <sz val="9.5"/>
      <color theme="1"/>
      <name val="Times New Roman"/>
      <family val="1"/>
    </font>
    <font>
      <sz val="18"/>
      <name val="Times New Roman"/>
      <family val="1"/>
    </font>
    <font>
      <b/>
      <sz val="18"/>
      <name val="Times New Roman"/>
      <family val="1"/>
    </font>
    <font>
      <sz val="18"/>
      <color theme="1"/>
      <name val="Arial"/>
      <family val="2"/>
      <scheme val="minor"/>
    </font>
    <font>
      <sz val="18"/>
      <color theme="1"/>
      <name val="Times New Roman"/>
      <family val="1"/>
    </font>
    <font>
      <b/>
      <sz val="9"/>
      <color indexed="81"/>
      <name val="Tahoma"/>
      <family val="2"/>
    </font>
    <font>
      <sz val="9"/>
      <color indexed="81"/>
      <name val="Tahoma"/>
      <family val="2"/>
    </font>
    <font>
      <b/>
      <sz val="16"/>
      <color theme="1"/>
      <name val="Times New Roman"/>
      <family val="1"/>
    </font>
    <font>
      <b/>
      <sz val="18"/>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9BBB59"/>
        <bgColor indexed="64"/>
      </patternFill>
    </fill>
    <fill>
      <patternFill patternType="solid">
        <fgColor theme="4" tint="0.39997558519241921"/>
        <bgColor indexed="64"/>
      </patternFill>
    </fill>
    <fill>
      <patternFill patternType="solid">
        <fgColor theme="0"/>
        <bgColor indexed="26"/>
      </patternFill>
    </fill>
    <fill>
      <patternFill patternType="solid">
        <fgColor theme="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3" fillId="0" borderId="0"/>
  </cellStyleXfs>
  <cellXfs count="125">
    <xf numFmtId="0" fontId="0" fillId="0" borderId="0" xfId="0"/>
    <xf numFmtId="0" fontId="0" fillId="0" borderId="1" xfId="0" applyBorder="1"/>
    <xf numFmtId="0" fontId="0" fillId="2" borderId="1" xfId="0" applyFill="1" applyBorder="1"/>
    <xf numFmtId="0" fontId="0" fillId="2" borderId="0" xfId="0" applyFill="1"/>
    <xf numFmtId="0" fontId="4" fillId="0" borderId="0" xfId="2" applyFont="1" applyAlignment="1">
      <alignment vertical="center" wrapText="1"/>
    </xf>
    <xf numFmtId="0" fontId="2" fillId="0" borderId="0" xfId="0" applyFont="1" applyAlignment="1">
      <alignment horizontal="center" vertical="center" wrapText="1"/>
    </xf>
    <xf numFmtId="0" fontId="5" fillId="3" borderId="0" xfId="2" applyFont="1" applyFill="1" applyAlignment="1">
      <alignment horizontal="center" vertical="center" wrapText="1"/>
    </xf>
    <xf numFmtId="0" fontId="5" fillId="4" borderId="0" xfId="2" applyFont="1" applyFill="1" applyAlignment="1">
      <alignment horizontal="center" vertical="center" wrapText="1"/>
    </xf>
    <xf numFmtId="0" fontId="6" fillId="4" borderId="1" xfId="2" applyFont="1" applyFill="1" applyBorder="1" applyAlignment="1">
      <alignment horizontal="center" vertical="center" wrapText="1"/>
    </xf>
    <xf numFmtId="0" fontId="5" fillId="5" borderId="0" xfId="2" applyFont="1" applyFill="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6" fillId="5" borderId="1" xfId="2" applyFont="1" applyFill="1" applyBorder="1" applyAlignment="1">
      <alignment horizontal="center" vertical="center" wrapText="1"/>
    </xf>
    <xf numFmtId="0" fontId="5" fillId="5" borderId="1" xfId="2" applyFont="1" applyFill="1" applyBorder="1" applyAlignment="1">
      <alignment horizontal="center" vertical="center" wrapText="1"/>
    </xf>
    <xf numFmtId="0" fontId="5" fillId="5" borderId="1" xfId="1" applyNumberFormat="1" applyFont="1" applyFill="1" applyBorder="1" applyAlignment="1">
      <alignment horizontal="center" vertical="center" wrapText="1"/>
    </xf>
    <xf numFmtId="9" fontId="5" fillId="5" borderId="1" xfId="1" applyFont="1" applyFill="1" applyBorder="1" applyAlignment="1">
      <alignment horizontal="center" vertical="center" wrapText="1"/>
    </xf>
    <xf numFmtId="2" fontId="5" fillId="5" borderId="1" xfId="2" applyNumberFormat="1" applyFont="1" applyFill="1" applyBorder="1" applyAlignment="1">
      <alignment horizontal="center" vertical="center" wrapText="1"/>
    </xf>
    <xf numFmtId="0" fontId="5" fillId="3" borderId="0" xfId="2" applyFont="1" applyFill="1" applyAlignment="1">
      <alignment vertical="center" wrapText="1"/>
    </xf>
    <xf numFmtId="49" fontId="5" fillId="3" borderId="1" xfId="2" applyNumberFormat="1" applyFont="1" applyFill="1" applyBorder="1" applyAlignment="1">
      <alignment horizontal="left" vertical="center" wrapText="1"/>
    </xf>
    <xf numFmtId="0" fontId="5" fillId="3" borderId="1" xfId="0" applyFont="1" applyFill="1" applyBorder="1" applyAlignment="1">
      <alignment vertical="center" wrapText="1"/>
    </xf>
    <xf numFmtId="0" fontId="5" fillId="3" borderId="1" xfId="2" applyFont="1" applyFill="1" applyBorder="1" applyAlignment="1">
      <alignment horizontal="center" vertical="center" wrapText="1"/>
    </xf>
    <xf numFmtId="9" fontId="5" fillId="3" borderId="1" xfId="1" applyFont="1" applyFill="1" applyBorder="1" applyAlignment="1">
      <alignment horizontal="center" vertical="center" wrapText="1"/>
    </xf>
    <xf numFmtId="49" fontId="5" fillId="3" borderId="1" xfId="2" applyNumberFormat="1" applyFont="1" applyFill="1" applyBorder="1" applyAlignment="1">
      <alignment horizontal="center" vertical="center" wrapText="1"/>
    </xf>
    <xf numFmtId="2" fontId="5" fillId="3" borderId="1" xfId="2"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3" borderId="10" xfId="2" applyNumberFormat="1" applyFont="1" applyFill="1" applyBorder="1" applyAlignment="1">
      <alignment horizontal="left" vertical="center" wrapText="1"/>
    </xf>
    <xf numFmtId="49" fontId="5" fillId="6" borderId="1" xfId="2" applyNumberFormat="1" applyFont="1" applyFill="1" applyBorder="1" applyAlignment="1">
      <alignment horizontal="left" vertical="center" wrapText="1"/>
    </xf>
    <xf numFmtId="49" fontId="5" fillId="0" borderId="1" xfId="2" applyNumberFormat="1" applyFont="1" applyBorder="1" applyAlignment="1">
      <alignment horizontal="left" vertical="center" wrapText="1"/>
    </xf>
    <xf numFmtId="0" fontId="5" fillId="3" borderId="0" xfId="2" applyFont="1" applyFill="1" applyAlignment="1">
      <alignment horizontal="left" vertical="center" wrapText="1"/>
    </xf>
    <xf numFmtId="0" fontId="5" fillId="0" borderId="10" xfId="0" applyFont="1" applyBorder="1" applyAlignment="1">
      <alignment horizontal="center" vertical="center" wrapText="1"/>
    </xf>
    <xf numFmtId="0" fontId="5" fillId="3" borderId="1" xfId="0" applyFont="1" applyFill="1" applyBorder="1" applyAlignment="1">
      <alignment horizontal="left" vertical="center" wrapText="1"/>
    </xf>
    <xf numFmtId="0" fontId="5" fillId="3" borderId="2" xfId="2" applyFont="1" applyFill="1" applyBorder="1" applyAlignment="1">
      <alignment horizontal="left" vertical="center" wrapText="1"/>
    </xf>
    <xf numFmtId="0" fontId="5" fillId="0" borderId="1" xfId="2" applyFont="1" applyBorder="1" applyAlignment="1">
      <alignment horizontal="center" vertical="center" wrapText="1"/>
    </xf>
    <xf numFmtId="0" fontId="5" fillId="5" borderId="0" xfId="2" applyFont="1" applyFill="1" applyAlignment="1">
      <alignment vertical="center" wrapText="1"/>
    </xf>
    <xf numFmtId="0" fontId="5" fillId="5" borderId="1" xfId="0" applyFont="1" applyFill="1" applyBorder="1" applyAlignment="1">
      <alignment horizontal="left" vertical="center" wrapText="1"/>
    </xf>
    <xf numFmtId="49" fontId="6" fillId="5" borderId="1" xfId="2" applyNumberFormat="1" applyFont="1" applyFill="1" applyBorder="1" applyAlignment="1">
      <alignment horizontal="left" vertical="center" wrapText="1"/>
    </xf>
    <xf numFmtId="49" fontId="5" fillId="5" borderId="1" xfId="2" applyNumberFormat="1" applyFont="1" applyFill="1" applyBorder="1" applyAlignment="1">
      <alignment horizontal="center" vertical="center" wrapText="1"/>
    </xf>
    <xf numFmtId="49" fontId="5" fillId="3" borderId="11" xfId="2" applyNumberFormat="1" applyFont="1" applyFill="1" applyBorder="1" applyAlignment="1">
      <alignment horizontal="left" vertical="center" wrapText="1"/>
    </xf>
    <xf numFmtId="49" fontId="5" fillId="3" borderId="1" xfId="2" applyNumberFormat="1" applyFont="1" applyFill="1" applyBorder="1" applyAlignment="1">
      <alignment vertical="center" wrapText="1"/>
    </xf>
    <xf numFmtId="0" fontId="5" fillId="0" borderId="6" xfId="0" applyFont="1" applyBorder="1" applyAlignment="1">
      <alignment horizontal="center" vertical="center" wrapText="1"/>
    </xf>
    <xf numFmtId="0" fontId="5" fillId="3" borderId="2" xfId="0" applyFont="1" applyFill="1" applyBorder="1" applyAlignment="1">
      <alignment horizontal="left" vertical="center" wrapText="1"/>
    </xf>
    <xf numFmtId="0" fontId="5" fillId="3" borderId="11" xfId="2" applyFont="1" applyFill="1" applyBorder="1" applyAlignment="1">
      <alignment horizontal="left" vertical="center" wrapText="1"/>
    </xf>
    <xf numFmtId="0" fontId="7" fillId="0" borderId="1" xfId="0" applyFont="1" applyBorder="1" applyAlignment="1">
      <alignment horizontal="center" vertical="center" wrapText="1"/>
    </xf>
    <xf numFmtId="0" fontId="5" fillId="3" borderId="2" xfId="2" applyFont="1" applyFill="1" applyBorder="1" applyAlignment="1">
      <alignment horizontal="center" vertical="center" wrapText="1"/>
    </xf>
    <xf numFmtId="49" fontId="5" fillId="3" borderId="0" xfId="2" applyNumberFormat="1" applyFont="1" applyFill="1" applyAlignment="1">
      <alignment horizontal="center" vertical="center" wrapText="1"/>
    </xf>
    <xf numFmtId="0" fontId="5" fillId="7" borderId="1" xfId="0" applyFont="1" applyFill="1" applyBorder="1" applyAlignment="1">
      <alignment horizontal="center" vertical="center" wrapText="1"/>
    </xf>
    <xf numFmtId="49" fontId="5" fillId="7" borderId="1" xfId="2" applyNumberFormat="1" applyFont="1" applyFill="1" applyBorder="1" applyAlignment="1">
      <alignment horizontal="center" vertical="center" wrapText="1"/>
    </xf>
    <xf numFmtId="9" fontId="5" fillId="7" borderId="1" xfId="1" applyFont="1" applyFill="1" applyBorder="1" applyAlignment="1">
      <alignment horizontal="center" vertical="center" wrapText="1"/>
    </xf>
    <xf numFmtId="2" fontId="5" fillId="7" borderId="1" xfId="2" applyNumberFormat="1" applyFont="1" applyFill="1" applyBorder="1" applyAlignment="1">
      <alignment horizontal="center" vertical="center" wrapText="1"/>
    </xf>
    <xf numFmtId="49" fontId="5" fillId="0" borderId="0" xfId="2" applyNumberFormat="1" applyFont="1" applyAlignment="1">
      <alignment horizontal="center" vertical="center" wrapText="1"/>
    </xf>
    <xf numFmtId="49" fontId="6" fillId="7" borderId="1" xfId="2" applyNumberFormat="1" applyFont="1" applyFill="1" applyBorder="1" applyAlignment="1">
      <alignment horizontal="center" vertical="center" wrapText="1"/>
    </xf>
    <xf numFmtId="9" fontId="5" fillId="7" borderId="1" xfId="2" applyNumberFormat="1" applyFont="1" applyFill="1" applyBorder="1" applyAlignment="1">
      <alignment horizontal="center" vertical="center" wrapText="1"/>
    </xf>
    <xf numFmtId="49" fontId="6" fillId="3" borderId="0" xfId="2" applyNumberFormat="1" applyFont="1" applyFill="1" applyAlignment="1">
      <alignment vertical="center" wrapText="1"/>
    </xf>
    <xf numFmtId="49" fontId="6" fillId="3" borderId="0" xfId="2" applyNumberFormat="1" applyFont="1" applyFill="1" applyAlignment="1">
      <alignment horizontal="left" vertical="center" wrapText="1"/>
    </xf>
    <xf numFmtId="49" fontId="6" fillId="4" borderId="2" xfId="2" applyNumberFormat="1" applyFont="1" applyFill="1" applyBorder="1" applyAlignment="1">
      <alignment horizontal="center" vertical="center" wrapText="1"/>
    </xf>
    <xf numFmtId="49" fontId="8" fillId="3" borderId="0" xfId="2" applyNumberFormat="1" applyFont="1" applyFill="1" applyAlignment="1">
      <alignment vertical="center" wrapText="1"/>
    </xf>
    <xf numFmtId="0" fontId="7" fillId="0" borderId="12" xfId="0" applyFont="1" applyBorder="1" applyAlignment="1">
      <alignment horizontal="center" vertical="center" wrapText="1"/>
    </xf>
    <xf numFmtId="49" fontId="9" fillId="3" borderId="0" xfId="2" applyNumberFormat="1" applyFont="1" applyFill="1" applyAlignment="1">
      <alignment vertical="center" wrapText="1"/>
    </xf>
    <xf numFmtId="0" fontId="10" fillId="0" borderId="12" xfId="0" applyFont="1" applyBorder="1" applyAlignment="1">
      <alignment horizontal="center" vertical="center"/>
    </xf>
    <xf numFmtId="9" fontId="5" fillId="3" borderId="0" xfId="2" applyNumberFormat="1" applyFont="1" applyFill="1" applyAlignment="1">
      <alignment horizontal="center" vertical="center" wrapText="1"/>
    </xf>
    <xf numFmtId="0" fontId="0" fillId="3" borderId="0" xfId="0" applyFill="1"/>
    <xf numFmtId="0" fontId="11" fillId="3" borderId="0" xfId="2" applyFont="1" applyFill="1" applyAlignment="1">
      <alignment horizontal="center" vertical="center" wrapText="1"/>
    </xf>
    <xf numFmtId="0" fontId="11" fillId="0" borderId="0" xfId="2" applyFont="1" applyAlignment="1">
      <alignment horizontal="center" vertical="center" wrapText="1"/>
    </xf>
    <xf numFmtId="0" fontId="12" fillId="3" borderId="0" xfId="2" applyFont="1" applyFill="1" applyAlignment="1">
      <alignment horizontal="center" vertical="center" wrapText="1"/>
    </xf>
    <xf numFmtId="49" fontId="11" fillId="3" borderId="0" xfId="2" applyNumberFormat="1" applyFont="1" applyFill="1" applyAlignment="1">
      <alignment horizontal="center" vertical="center" wrapText="1"/>
    </xf>
    <xf numFmtId="9" fontId="11" fillId="3" borderId="0" xfId="2" applyNumberFormat="1" applyFont="1" applyFill="1" applyAlignment="1">
      <alignment horizontal="center" vertical="center" wrapText="1"/>
    </xf>
    <xf numFmtId="0" fontId="12" fillId="3" borderId="0" xfId="2" applyFont="1" applyFill="1" applyAlignment="1">
      <alignment horizontal="center" vertical="center"/>
    </xf>
    <xf numFmtId="0" fontId="13" fillId="3" borderId="0" xfId="0" applyFont="1" applyFill="1"/>
    <xf numFmtId="0" fontId="2" fillId="3" borderId="0" xfId="0" applyFont="1" applyFill="1" applyAlignment="1">
      <alignment horizontal="center"/>
    </xf>
    <xf numFmtId="0" fontId="2" fillId="3" borderId="0" xfId="0" applyFont="1" applyFill="1"/>
    <xf numFmtId="0" fontId="14" fillId="3" borderId="0" xfId="0" applyFont="1" applyFill="1"/>
    <xf numFmtId="0" fontId="5" fillId="0" borderId="0" xfId="2" applyFont="1" applyAlignment="1">
      <alignment horizontal="center" vertical="center" wrapText="1"/>
    </xf>
    <xf numFmtId="0" fontId="4" fillId="3" borderId="0" xfId="2" applyFont="1" applyFill="1" applyAlignment="1">
      <alignment horizontal="left" vertical="center" wrapText="1"/>
    </xf>
    <xf numFmtId="0" fontId="4" fillId="3" borderId="0" xfId="2" applyFont="1" applyFill="1" applyAlignment="1">
      <alignment vertical="center" wrapText="1"/>
    </xf>
    <xf numFmtId="0" fontId="4" fillId="0" borderId="0" xfId="2" applyFont="1" applyAlignment="1">
      <alignment horizontal="left" vertical="center" wrapText="1"/>
    </xf>
    <xf numFmtId="0" fontId="18" fillId="3" borderId="0" xfId="0" applyFont="1" applyFill="1"/>
    <xf numFmtId="0" fontId="6" fillId="7" borderId="12" xfId="0" applyFont="1" applyFill="1" applyBorder="1" applyAlignment="1">
      <alignment horizontal="left" vertical="center" wrapText="1"/>
    </xf>
    <xf numFmtId="0" fontId="6" fillId="7" borderId="13" xfId="0" applyFont="1" applyFill="1" applyBorder="1" applyAlignment="1">
      <alignment horizontal="left" vertical="center" wrapText="1"/>
    </xf>
    <xf numFmtId="0" fontId="10" fillId="0" borderId="12"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3"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49" fontId="5" fillId="3" borderId="12" xfId="2" applyNumberFormat="1" applyFont="1" applyFill="1" applyBorder="1" applyAlignment="1">
      <alignment horizontal="center" vertical="center" wrapText="1"/>
    </xf>
    <xf numFmtId="49" fontId="5" fillId="3" borderId="13" xfId="2" applyNumberFormat="1" applyFont="1" applyFill="1" applyBorder="1" applyAlignment="1">
      <alignment horizontal="center" vertical="center" wrapText="1"/>
    </xf>
    <xf numFmtId="0" fontId="7" fillId="0" borderId="1" xfId="0" applyFont="1" applyBorder="1" applyAlignment="1">
      <alignment horizontal="left" vertical="center" wrapText="1"/>
    </xf>
    <xf numFmtId="49" fontId="6" fillId="4" borderId="1" xfId="2" applyNumberFormat="1" applyFont="1" applyFill="1" applyBorder="1" applyAlignment="1">
      <alignment horizontal="center" vertical="center" wrapText="1"/>
    </xf>
    <xf numFmtId="49" fontId="6" fillId="4" borderId="12" xfId="2" applyNumberFormat="1" applyFont="1" applyFill="1" applyBorder="1" applyAlignment="1">
      <alignment horizontal="center" vertical="center" wrapText="1"/>
    </xf>
    <xf numFmtId="49" fontId="6" fillId="4" borderId="13" xfId="2" applyNumberFormat="1" applyFont="1" applyFill="1" applyBorder="1" applyAlignment="1">
      <alignment horizontal="center" vertical="center" wrapText="1"/>
    </xf>
    <xf numFmtId="49" fontId="6" fillId="7" borderId="12" xfId="2" applyNumberFormat="1" applyFont="1" applyFill="1" applyBorder="1" applyAlignment="1">
      <alignment horizontal="left" vertical="center" wrapText="1"/>
    </xf>
    <xf numFmtId="49" fontId="6" fillId="7" borderId="14" xfId="2" applyNumberFormat="1" applyFont="1" applyFill="1" applyBorder="1" applyAlignment="1">
      <alignment horizontal="left" vertical="center" wrapText="1"/>
    </xf>
    <xf numFmtId="49" fontId="6" fillId="7" borderId="13" xfId="2" applyNumberFormat="1" applyFont="1" applyFill="1" applyBorder="1" applyAlignment="1">
      <alignment horizontal="left" vertical="center" wrapText="1"/>
    </xf>
    <xf numFmtId="0" fontId="2" fillId="0" borderId="0" xfId="0" applyFont="1" applyAlignment="1">
      <alignment horizontal="center" vertical="center" wrapText="1"/>
    </xf>
    <xf numFmtId="0" fontId="6" fillId="4" borderId="1" xfId="2" applyFont="1" applyFill="1" applyBorder="1" applyAlignment="1">
      <alignment horizontal="center" vertical="center" wrapText="1"/>
    </xf>
    <xf numFmtId="0" fontId="6" fillId="4" borderId="2" xfId="2" applyFont="1" applyFill="1" applyBorder="1" applyAlignment="1">
      <alignment horizontal="center" vertical="center" wrapText="1"/>
    </xf>
    <xf numFmtId="0" fontId="6" fillId="4" borderId="6" xfId="2" applyFont="1" applyFill="1" applyBorder="1" applyAlignment="1">
      <alignment horizontal="center" vertical="center" wrapText="1"/>
    </xf>
    <xf numFmtId="0" fontId="6" fillId="4" borderId="10" xfId="2" applyFont="1" applyFill="1" applyBorder="1" applyAlignment="1">
      <alignment horizontal="center" vertical="center" wrapText="1"/>
    </xf>
    <xf numFmtId="0" fontId="6" fillId="4" borderId="3" xfId="2" applyFont="1" applyFill="1" applyBorder="1" applyAlignment="1">
      <alignment horizontal="center" vertical="center" wrapText="1"/>
    </xf>
    <xf numFmtId="0" fontId="6" fillId="4" borderId="4" xfId="2" applyFont="1" applyFill="1" applyBorder="1" applyAlignment="1">
      <alignment horizontal="center" vertical="center" wrapText="1"/>
    </xf>
    <xf numFmtId="0" fontId="6" fillId="4" borderId="5" xfId="2" applyFont="1" applyFill="1" applyBorder="1" applyAlignment="1">
      <alignment horizontal="center" vertical="center" wrapText="1"/>
    </xf>
    <xf numFmtId="0" fontId="6" fillId="4" borderId="7" xfId="2" applyFont="1" applyFill="1" applyBorder="1" applyAlignment="1">
      <alignment horizontal="center" vertical="center" wrapText="1"/>
    </xf>
    <xf numFmtId="0" fontId="6" fillId="4" borderId="8" xfId="2" applyFont="1" applyFill="1" applyBorder="1" applyAlignment="1">
      <alignment horizontal="center" vertical="center" wrapText="1"/>
    </xf>
    <xf numFmtId="0" fontId="6" fillId="4" borderId="9" xfId="2"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2"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10" xfId="0" applyFont="1" applyBorder="1" applyAlignment="1">
      <alignment horizontal="center" vertical="center" wrapText="1"/>
    </xf>
    <xf numFmtId="0" fontId="6" fillId="7" borderId="12" xfId="0" applyFont="1" applyFill="1" applyBorder="1" applyAlignment="1">
      <alignment horizontal="left" vertical="center" wrapText="1"/>
    </xf>
    <xf numFmtId="0" fontId="6" fillId="7" borderId="13" xfId="0" applyFont="1" applyFill="1" applyBorder="1" applyAlignment="1">
      <alignment horizontal="left" vertical="center" wrapText="1"/>
    </xf>
    <xf numFmtId="0" fontId="17" fillId="0" borderId="0" xfId="0" applyFont="1" applyAlignment="1">
      <alignment horizontal="center" vertical="center" wrapText="1"/>
    </xf>
    <xf numFmtId="0" fontId="7" fillId="0" borderId="12" xfId="0" applyFont="1" applyBorder="1" applyAlignment="1">
      <alignment vertical="center" wrapText="1"/>
    </xf>
    <xf numFmtId="0" fontId="7" fillId="0" borderId="14" xfId="0" applyFont="1" applyBorder="1" applyAlignment="1">
      <alignment vertical="center" wrapText="1"/>
    </xf>
    <xf numFmtId="0" fontId="7" fillId="0" borderId="13" xfId="0" applyFont="1" applyBorder="1" applyAlignment="1">
      <alignment vertical="center" wrapText="1"/>
    </xf>
    <xf numFmtId="0" fontId="7" fillId="0" borderId="12" xfId="0" applyFont="1" applyBorder="1" applyAlignment="1">
      <alignment horizontal="left" vertical="center" wrapText="1"/>
    </xf>
    <xf numFmtId="0" fontId="7" fillId="0" borderId="14" xfId="0" applyFont="1" applyBorder="1" applyAlignment="1">
      <alignment horizontal="left" vertical="center" wrapText="1"/>
    </xf>
    <xf numFmtId="0" fontId="7" fillId="0" borderId="13" xfId="0" applyFont="1" applyBorder="1" applyAlignment="1">
      <alignment horizontal="left" vertical="center" wrapText="1"/>
    </xf>
    <xf numFmtId="49" fontId="6" fillId="4" borderId="14" xfId="2" applyNumberFormat="1" applyFont="1" applyFill="1" applyBorder="1" applyAlignment="1">
      <alignment horizontal="center" vertical="center" wrapText="1"/>
    </xf>
    <xf numFmtId="0" fontId="5" fillId="0" borderId="6" xfId="0" applyFont="1" applyBorder="1" applyAlignment="1">
      <alignment horizontal="center" vertical="center" wrapText="1"/>
    </xf>
    <xf numFmtId="0" fontId="5" fillId="3" borderId="10" xfId="0" applyFont="1" applyFill="1" applyBorder="1" applyAlignment="1">
      <alignment horizontal="left" vertical="center" wrapText="1"/>
    </xf>
    <xf numFmtId="0" fontId="2" fillId="0" borderId="8" xfId="0" applyFont="1" applyBorder="1" applyAlignment="1">
      <alignment horizontal="center" vertical="center" wrapText="1"/>
    </xf>
  </cellXfs>
  <cellStyles count="3">
    <cellStyle name="Normal" xfId="0" builtinId="0"/>
    <cellStyle name="Normal 2 2" xfId="2" xr:uid="{D57E81D6-AC32-462A-8B7D-D278088D426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7456-FA08-4291-80F7-02AF9297E6D9}">
  <dimension ref="A1:E64"/>
  <sheetViews>
    <sheetView view="pageBreakPreview" zoomScale="60" zoomScaleNormal="85" workbookViewId="0">
      <selection activeCell="C68" sqref="C68"/>
    </sheetView>
  </sheetViews>
  <sheetFormatPr defaultRowHeight="14.25" x14ac:dyDescent="0.2"/>
  <cols>
    <col min="1" max="1" width="17.75" customWidth="1"/>
    <col min="2" max="2" width="5.75" style="3" customWidth="1"/>
    <col min="3" max="3" width="8" customWidth="1"/>
  </cols>
  <sheetData>
    <row r="1" spans="1:5" x14ac:dyDescent="0.2">
      <c r="A1" s="1"/>
      <c r="B1" s="2" t="s">
        <v>58</v>
      </c>
      <c r="C1" s="1" t="s">
        <v>57</v>
      </c>
      <c r="D1" s="1" t="s">
        <v>52</v>
      </c>
    </row>
    <row r="2" spans="1:5" x14ac:dyDescent="0.2">
      <c r="A2" s="1" t="s">
        <v>0</v>
      </c>
      <c r="B2" s="2">
        <v>3.13</v>
      </c>
      <c r="C2" s="1">
        <v>3.25</v>
      </c>
      <c r="D2" s="1">
        <v>3.2</v>
      </c>
    </row>
    <row r="3" spans="1:5" x14ac:dyDescent="0.2">
      <c r="A3" s="1" t="s">
        <v>1</v>
      </c>
      <c r="B3" s="2">
        <v>3.2</v>
      </c>
      <c r="C3" s="1">
        <v>3.08</v>
      </c>
      <c r="D3" s="1">
        <v>3.03</v>
      </c>
      <c r="E3" t="s">
        <v>64</v>
      </c>
    </row>
    <row r="4" spans="1:5" x14ac:dyDescent="0.2">
      <c r="A4" s="1" t="s">
        <v>2</v>
      </c>
      <c r="B4" s="2">
        <v>3.03</v>
      </c>
      <c r="C4" s="1">
        <v>3.25</v>
      </c>
      <c r="D4" s="1">
        <v>3.1</v>
      </c>
    </row>
    <row r="5" spans="1:5" x14ac:dyDescent="0.2">
      <c r="A5" s="1" t="s">
        <v>3</v>
      </c>
      <c r="B5" s="2">
        <v>3.23</v>
      </c>
      <c r="C5" s="1">
        <v>3.05</v>
      </c>
      <c r="D5" s="1">
        <v>3.15</v>
      </c>
    </row>
    <row r="6" spans="1:5" x14ac:dyDescent="0.2">
      <c r="A6" s="1" t="s">
        <v>4</v>
      </c>
      <c r="B6" s="2">
        <v>3.15</v>
      </c>
      <c r="C6" s="1">
        <v>3.1</v>
      </c>
      <c r="D6" s="1">
        <v>3.25</v>
      </c>
    </row>
    <row r="7" spans="1:5" x14ac:dyDescent="0.2">
      <c r="A7" s="1" t="s">
        <v>5</v>
      </c>
      <c r="B7" s="2">
        <v>3.08</v>
      </c>
      <c r="C7" s="1">
        <v>3.2</v>
      </c>
      <c r="D7" s="1">
        <v>3.18</v>
      </c>
    </row>
    <row r="8" spans="1:5" x14ac:dyDescent="0.2">
      <c r="A8" s="1" t="s">
        <v>6</v>
      </c>
      <c r="B8" s="2">
        <v>3.2</v>
      </c>
      <c r="C8" s="1">
        <v>3.03</v>
      </c>
      <c r="D8" s="1">
        <v>3.08</v>
      </c>
    </row>
    <row r="9" spans="1:5" x14ac:dyDescent="0.2">
      <c r="A9" s="1" t="s">
        <v>7</v>
      </c>
      <c r="B9" s="2">
        <v>3.15</v>
      </c>
      <c r="C9" s="1">
        <v>3.25</v>
      </c>
      <c r="D9" s="1">
        <v>3.13</v>
      </c>
    </row>
    <row r="10" spans="1:5" x14ac:dyDescent="0.2">
      <c r="A10" s="1" t="s">
        <v>8</v>
      </c>
      <c r="B10" s="2">
        <v>3.05</v>
      </c>
      <c r="C10" s="1">
        <v>3.03</v>
      </c>
      <c r="D10" s="1">
        <v>3.2</v>
      </c>
    </row>
    <row r="11" spans="1:5" x14ac:dyDescent="0.2">
      <c r="A11" s="1" t="s">
        <v>9</v>
      </c>
      <c r="B11" s="2">
        <v>3.18</v>
      </c>
      <c r="C11" s="1">
        <v>3.23</v>
      </c>
      <c r="D11" s="1">
        <v>3.1</v>
      </c>
    </row>
    <row r="12" spans="1:5" x14ac:dyDescent="0.2">
      <c r="A12" s="1" t="s">
        <v>10</v>
      </c>
      <c r="B12" s="2">
        <v>3.03</v>
      </c>
      <c r="C12" s="1">
        <v>3.08</v>
      </c>
      <c r="D12" s="1">
        <v>3.15</v>
      </c>
    </row>
    <row r="13" spans="1:5" x14ac:dyDescent="0.2">
      <c r="A13" s="1" t="s">
        <v>11</v>
      </c>
      <c r="B13" s="2">
        <v>3.18</v>
      </c>
      <c r="C13" s="1">
        <v>3.15</v>
      </c>
      <c r="D13" s="1">
        <v>3.1</v>
      </c>
    </row>
    <row r="14" spans="1:5" x14ac:dyDescent="0.2">
      <c r="A14" s="1" t="s">
        <v>12</v>
      </c>
      <c r="B14" s="2">
        <v>3.25</v>
      </c>
      <c r="C14" s="1">
        <v>3.03</v>
      </c>
      <c r="D14" s="1">
        <v>3.23</v>
      </c>
    </row>
    <row r="15" spans="1:5" x14ac:dyDescent="0.2">
      <c r="A15" s="1" t="s">
        <v>13</v>
      </c>
      <c r="B15" s="2">
        <v>3.2</v>
      </c>
      <c r="C15" s="1">
        <v>3.23</v>
      </c>
      <c r="D15" s="1">
        <v>3.05</v>
      </c>
    </row>
    <row r="16" spans="1:5" x14ac:dyDescent="0.2">
      <c r="A16" s="1" t="s">
        <v>14</v>
      </c>
      <c r="B16" s="2">
        <v>3.23</v>
      </c>
      <c r="C16" s="1">
        <v>3</v>
      </c>
      <c r="D16" s="1">
        <v>3.03</v>
      </c>
    </row>
    <row r="17" spans="1:5" x14ac:dyDescent="0.2">
      <c r="A17" s="1" t="s">
        <v>15</v>
      </c>
      <c r="B17" s="2">
        <v>3.05</v>
      </c>
      <c r="C17" s="1">
        <v>3.05</v>
      </c>
      <c r="D17" s="1">
        <v>3.18</v>
      </c>
    </row>
    <row r="18" spans="1:5" x14ac:dyDescent="0.2">
      <c r="A18" s="1" t="s">
        <v>16</v>
      </c>
      <c r="B18" s="2">
        <v>3.23</v>
      </c>
      <c r="C18" s="1">
        <v>3.18</v>
      </c>
      <c r="D18" s="1">
        <v>3</v>
      </c>
    </row>
    <row r="19" spans="1:5" x14ac:dyDescent="0.2">
      <c r="A19" s="1" t="s">
        <v>17</v>
      </c>
      <c r="B19" s="2">
        <v>3.13</v>
      </c>
      <c r="C19" s="1">
        <v>3.25</v>
      </c>
      <c r="D19" s="1">
        <v>3.23</v>
      </c>
    </row>
    <row r="20" spans="1:5" x14ac:dyDescent="0.2">
      <c r="A20" s="1" t="s">
        <v>18</v>
      </c>
      <c r="B20" s="2">
        <v>3.23</v>
      </c>
      <c r="C20" s="1">
        <v>3.15</v>
      </c>
      <c r="D20" s="1">
        <v>3.05</v>
      </c>
      <c r="E20" t="s">
        <v>64</v>
      </c>
    </row>
    <row r="21" spans="1:5" x14ac:dyDescent="0.2">
      <c r="A21" s="1" t="s">
        <v>19</v>
      </c>
      <c r="B21" s="2">
        <v>3.2</v>
      </c>
      <c r="C21" s="1">
        <v>3.1</v>
      </c>
      <c r="D21" s="1">
        <v>3.03</v>
      </c>
    </row>
    <row r="22" spans="1:5" x14ac:dyDescent="0.2">
      <c r="A22" s="1" t="s">
        <v>20</v>
      </c>
      <c r="B22" s="2">
        <v>3.13</v>
      </c>
      <c r="C22" s="1">
        <v>3.2</v>
      </c>
      <c r="D22" s="1">
        <v>3.15</v>
      </c>
      <c r="E22" t="s">
        <v>64</v>
      </c>
    </row>
    <row r="23" spans="1:5" x14ac:dyDescent="0.2">
      <c r="A23" s="1" t="s">
        <v>21</v>
      </c>
      <c r="B23" s="2">
        <v>3.03</v>
      </c>
      <c r="C23" s="1">
        <v>3.15</v>
      </c>
      <c r="D23" s="1">
        <v>3.13</v>
      </c>
    </row>
    <row r="24" spans="1:5" x14ac:dyDescent="0.2">
      <c r="A24" s="1" t="s">
        <v>22</v>
      </c>
      <c r="B24" s="2">
        <v>3.05</v>
      </c>
      <c r="C24" s="1">
        <v>3.13</v>
      </c>
      <c r="D24" s="1">
        <v>3.18</v>
      </c>
    </row>
    <row r="25" spans="1:5" x14ac:dyDescent="0.2">
      <c r="A25" s="1" t="s">
        <v>23</v>
      </c>
      <c r="B25" s="2">
        <v>3.03</v>
      </c>
      <c r="C25" s="1">
        <v>3.23</v>
      </c>
      <c r="D25" s="1">
        <v>3.1</v>
      </c>
    </row>
    <row r="26" spans="1:5" x14ac:dyDescent="0.2">
      <c r="A26" s="1" t="s">
        <v>24</v>
      </c>
      <c r="B26" s="2">
        <v>3.2</v>
      </c>
      <c r="C26" s="1">
        <v>3.13</v>
      </c>
      <c r="D26" s="1">
        <v>3.05</v>
      </c>
    </row>
    <row r="27" spans="1:5" x14ac:dyDescent="0.2">
      <c r="A27" s="1" t="s">
        <v>25</v>
      </c>
      <c r="B27" s="2">
        <v>3.15</v>
      </c>
      <c r="C27" s="1">
        <v>3.03</v>
      </c>
      <c r="D27" s="1">
        <v>3.08</v>
      </c>
    </row>
    <row r="28" spans="1:5" x14ac:dyDescent="0.2">
      <c r="A28" s="1" t="s">
        <v>26</v>
      </c>
      <c r="B28" s="2">
        <v>3.25</v>
      </c>
      <c r="C28" s="1">
        <v>3.2</v>
      </c>
      <c r="D28" s="1">
        <v>3.03</v>
      </c>
    </row>
    <row r="29" spans="1:5" x14ac:dyDescent="0.2">
      <c r="A29" s="1" t="s">
        <v>27</v>
      </c>
      <c r="B29" s="2">
        <v>3.1</v>
      </c>
      <c r="C29" s="1">
        <v>3.25</v>
      </c>
      <c r="D29" s="1">
        <v>3.23</v>
      </c>
    </row>
    <row r="30" spans="1:5" x14ac:dyDescent="0.2">
      <c r="A30" s="1" t="s">
        <v>28</v>
      </c>
      <c r="B30" s="2">
        <v>3.23</v>
      </c>
      <c r="C30" s="1">
        <v>3.05</v>
      </c>
      <c r="D30" s="1">
        <v>3.2</v>
      </c>
      <c r="E30" t="s">
        <v>64</v>
      </c>
    </row>
    <row r="31" spans="1:5" x14ac:dyDescent="0.2">
      <c r="A31" s="1" t="s">
        <v>29</v>
      </c>
      <c r="B31" s="2">
        <v>3.08</v>
      </c>
      <c r="C31" s="1">
        <v>3.18</v>
      </c>
      <c r="D31" s="1">
        <v>3.15</v>
      </c>
    </row>
    <row r="32" spans="1:5" x14ac:dyDescent="0.2">
      <c r="A32" s="1" t="s">
        <v>30</v>
      </c>
      <c r="B32" s="2">
        <v>3.1</v>
      </c>
      <c r="C32" s="1">
        <v>3.08</v>
      </c>
      <c r="D32" s="1">
        <v>3.13</v>
      </c>
    </row>
    <row r="33" spans="1:5" x14ac:dyDescent="0.2">
      <c r="A33" s="1" t="s">
        <v>31</v>
      </c>
      <c r="B33" s="2">
        <v>3.2</v>
      </c>
      <c r="C33" s="1">
        <v>3.03</v>
      </c>
      <c r="D33" s="1">
        <v>3.18</v>
      </c>
    </row>
    <row r="34" spans="1:5" x14ac:dyDescent="0.2">
      <c r="A34" s="1" t="s">
        <v>32</v>
      </c>
      <c r="B34" s="2">
        <v>3.13</v>
      </c>
      <c r="C34" s="1">
        <v>3.05</v>
      </c>
      <c r="D34" s="1">
        <v>3.25</v>
      </c>
      <c r="E34" t="s">
        <v>64</v>
      </c>
    </row>
    <row r="35" spans="1:5" x14ac:dyDescent="0.2">
      <c r="A35" s="1" t="s">
        <v>59</v>
      </c>
      <c r="B35" s="2">
        <v>3</v>
      </c>
      <c r="C35" s="1">
        <v>3.15</v>
      </c>
      <c r="D35" s="1">
        <v>3.03</v>
      </c>
    </row>
    <row r="36" spans="1:5" x14ac:dyDescent="0.2">
      <c r="A36" s="1" t="s">
        <v>33</v>
      </c>
      <c r="B36" s="2">
        <v>3.15</v>
      </c>
      <c r="C36" s="1">
        <v>3.13</v>
      </c>
      <c r="D36" s="1">
        <v>3.08</v>
      </c>
      <c r="E36" t="s">
        <v>64</v>
      </c>
    </row>
    <row r="37" spans="1:5" x14ac:dyDescent="0.2">
      <c r="A37" s="1" t="s">
        <v>34</v>
      </c>
      <c r="B37" s="2">
        <v>3.05</v>
      </c>
      <c r="C37" s="1">
        <v>3.08</v>
      </c>
      <c r="D37" s="1">
        <v>3.15</v>
      </c>
      <c r="E37" t="s">
        <v>64</v>
      </c>
    </row>
    <row r="38" spans="1:5" x14ac:dyDescent="0.2">
      <c r="A38" s="1" t="s">
        <v>53</v>
      </c>
      <c r="B38" s="2">
        <v>3.15</v>
      </c>
      <c r="C38" s="1">
        <v>3.3</v>
      </c>
      <c r="D38" s="1"/>
    </row>
    <row r="39" spans="1:5" x14ac:dyDescent="0.2">
      <c r="A39" s="1" t="s">
        <v>36</v>
      </c>
      <c r="B39" s="2">
        <v>3.13</v>
      </c>
      <c r="C39" s="1">
        <v>3.15</v>
      </c>
      <c r="D39" s="1">
        <v>3.18</v>
      </c>
      <c r="E39" t="s">
        <v>64</v>
      </c>
    </row>
    <row r="40" spans="1:5" x14ac:dyDescent="0.2">
      <c r="A40" s="1" t="s">
        <v>37</v>
      </c>
      <c r="B40" s="2">
        <v>3.03</v>
      </c>
      <c r="C40" s="1">
        <v>3.08</v>
      </c>
      <c r="D40" s="1">
        <v>3.23</v>
      </c>
    </row>
    <row r="41" spans="1:5" x14ac:dyDescent="0.2">
      <c r="A41" s="1" t="s">
        <v>38</v>
      </c>
      <c r="B41" s="2">
        <v>3.18</v>
      </c>
      <c r="C41" s="1">
        <v>3.03</v>
      </c>
      <c r="D41" s="1">
        <v>3.1</v>
      </c>
    </row>
    <row r="42" spans="1:5" x14ac:dyDescent="0.2">
      <c r="A42" s="1" t="s">
        <v>39</v>
      </c>
      <c r="B42" s="2">
        <v>3.05</v>
      </c>
      <c r="C42" s="1">
        <v>3.23</v>
      </c>
      <c r="D42" s="1">
        <v>3.2</v>
      </c>
      <c r="E42" t="s">
        <v>64</v>
      </c>
    </row>
    <row r="43" spans="1:5" x14ac:dyDescent="0.2">
      <c r="A43" s="1" t="s">
        <v>40</v>
      </c>
      <c r="B43" s="2">
        <v>3.08</v>
      </c>
      <c r="C43" s="1">
        <v>3.1</v>
      </c>
      <c r="D43" s="1">
        <v>3.13</v>
      </c>
    </row>
    <row r="44" spans="1:5" x14ac:dyDescent="0.2">
      <c r="A44" s="1" t="s">
        <v>41</v>
      </c>
      <c r="B44" s="2">
        <v>3.05</v>
      </c>
      <c r="C44" s="1">
        <v>3.13</v>
      </c>
      <c r="D44" s="1">
        <v>3.03</v>
      </c>
      <c r="E44" t="s">
        <v>64</v>
      </c>
    </row>
    <row r="45" spans="1:5" x14ac:dyDescent="0.2">
      <c r="A45" s="1" t="s">
        <v>42</v>
      </c>
      <c r="B45" s="2">
        <v>3.25</v>
      </c>
      <c r="C45" s="1">
        <v>3.18</v>
      </c>
      <c r="D45" s="1">
        <v>3.23</v>
      </c>
    </row>
    <row r="46" spans="1:5" x14ac:dyDescent="0.2">
      <c r="A46" s="1" t="s">
        <v>43</v>
      </c>
      <c r="B46" s="2">
        <v>3.15</v>
      </c>
      <c r="C46" s="1">
        <v>3.25</v>
      </c>
      <c r="D46" s="1">
        <v>3.08</v>
      </c>
    </row>
    <row r="47" spans="1:5" x14ac:dyDescent="0.2">
      <c r="A47" s="1" t="s">
        <v>35</v>
      </c>
      <c r="B47" s="2">
        <v>3.05</v>
      </c>
      <c r="C47" s="1">
        <v>3.13</v>
      </c>
      <c r="D47" s="1">
        <v>3.03</v>
      </c>
    </row>
    <row r="48" spans="1:5" x14ac:dyDescent="0.2">
      <c r="A48" s="1" t="s">
        <v>44</v>
      </c>
      <c r="B48" s="2">
        <v>3.08</v>
      </c>
      <c r="C48" s="1">
        <v>3.05</v>
      </c>
      <c r="D48" s="1">
        <v>3.2</v>
      </c>
      <c r="E48" t="s">
        <v>64</v>
      </c>
    </row>
    <row r="49" spans="1:4" x14ac:dyDescent="0.2">
      <c r="A49" s="1" t="s">
        <v>45</v>
      </c>
      <c r="B49" s="2">
        <v>3.2</v>
      </c>
      <c r="C49" s="1">
        <v>3.18</v>
      </c>
      <c r="D49" s="1">
        <v>3.25</v>
      </c>
    </row>
    <row r="50" spans="1:4" x14ac:dyDescent="0.2">
      <c r="A50" s="1" t="s">
        <v>46</v>
      </c>
      <c r="B50" s="2">
        <v>3.1</v>
      </c>
      <c r="C50" s="1">
        <v>3.2</v>
      </c>
      <c r="D50" s="1">
        <v>3.05</v>
      </c>
    </row>
    <row r="51" spans="1:4" x14ac:dyDescent="0.2">
      <c r="A51" s="1" t="s">
        <v>47</v>
      </c>
      <c r="B51" s="2">
        <v>3.25</v>
      </c>
      <c r="C51" s="1">
        <v>3.08</v>
      </c>
      <c r="D51" s="1">
        <v>3.13</v>
      </c>
    </row>
    <row r="52" spans="1:4" x14ac:dyDescent="0.2">
      <c r="A52" s="1" t="s">
        <v>48</v>
      </c>
      <c r="B52" s="2">
        <v>3.18</v>
      </c>
      <c r="C52" s="1">
        <v>3.1</v>
      </c>
      <c r="D52" s="1">
        <v>3.1</v>
      </c>
    </row>
    <row r="53" spans="1:4" x14ac:dyDescent="0.2">
      <c r="A53" s="1" t="s">
        <v>49</v>
      </c>
      <c r="B53" s="2">
        <v>3</v>
      </c>
      <c r="C53" s="1">
        <v>3.18</v>
      </c>
      <c r="D53" s="1">
        <v>3.18</v>
      </c>
    </row>
    <row r="54" spans="1:4" x14ac:dyDescent="0.2">
      <c r="A54" s="1" t="s">
        <v>50</v>
      </c>
      <c r="B54" s="2">
        <v>3.25</v>
      </c>
      <c r="C54" s="1">
        <v>3.23</v>
      </c>
      <c r="D54" s="1">
        <v>3.15</v>
      </c>
    </row>
    <row r="55" spans="1:4" x14ac:dyDescent="0.2">
      <c r="A55" s="1" t="s">
        <v>51</v>
      </c>
      <c r="B55" s="2">
        <v>3.08</v>
      </c>
      <c r="C55" s="1">
        <v>3.1</v>
      </c>
      <c r="D55" s="1">
        <v>3.03</v>
      </c>
    </row>
    <row r="56" spans="1:4" x14ac:dyDescent="0.2">
      <c r="A56" s="1" t="s">
        <v>54</v>
      </c>
      <c r="B56" s="2">
        <v>3.23</v>
      </c>
      <c r="C56" s="1">
        <v>3.13</v>
      </c>
      <c r="D56" s="1">
        <v>3.25</v>
      </c>
    </row>
    <row r="57" spans="1:4" x14ac:dyDescent="0.2">
      <c r="A57" s="1" t="s">
        <v>55</v>
      </c>
      <c r="B57" s="2">
        <v>3.03</v>
      </c>
      <c r="C57" s="1">
        <v>3.1</v>
      </c>
      <c r="D57" s="1"/>
    </row>
    <row r="58" spans="1:4" x14ac:dyDescent="0.2">
      <c r="A58" s="1" t="s">
        <v>56</v>
      </c>
      <c r="B58" s="2">
        <v>3.28</v>
      </c>
      <c r="C58" s="1">
        <v>3.05</v>
      </c>
      <c r="D58" s="1"/>
    </row>
    <row r="59" spans="1:4" x14ac:dyDescent="0.2">
      <c r="A59" s="1" t="s">
        <v>60</v>
      </c>
      <c r="B59" s="2">
        <v>3.13</v>
      </c>
      <c r="C59" s="1"/>
      <c r="D59" s="1"/>
    </row>
    <row r="60" spans="1:4" x14ac:dyDescent="0.2">
      <c r="A60" s="1" t="s">
        <v>61</v>
      </c>
      <c r="B60" s="2">
        <v>3.18</v>
      </c>
      <c r="C60" s="1"/>
      <c r="D60" s="1"/>
    </row>
    <row r="61" spans="1:4" x14ac:dyDescent="0.2">
      <c r="A61" s="1" t="s">
        <v>62</v>
      </c>
      <c r="B61" s="2">
        <v>3.1</v>
      </c>
      <c r="C61" s="1"/>
      <c r="D61" s="1"/>
    </row>
    <row r="62" spans="1:4" x14ac:dyDescent="0.2">
      <c r="A62" s="1" t="s">
        <v>63</v>
      </c>
      <c r="B62" s="2">
        <v>3.18</v>
      </c>
      <c r="C62" s="1"/>
      <c r="D62" s="1"/>
    </row>
    <row r="63" spans="1:4" x14ac:dyDescent="0.2">
      <c r="A63" s="1"/>
      <c r="B63" s="2"/>
      <c r="C63" s="1"/>
      <c r="D63" s="1"/>
    </row>
    <row r="64" spans="1:4" x14ac:dyDescent="0.2">
      <c r="A64" s="1"/>
      <c r="B64" s="2"/>
      <c r="C64" s="1"/>
      <c r="D64" s="1"/>
    </row>
  </sheetData>
  <autoFilter ref="B1:B64" xr:uid="{B2A47456-FA08-4291-80F7-02AF9297E6D9}"/>
  <pageMargins left="0.7" right="0.7" top="0.75" bottom="0.75" header="0.3" footer="0.3"/>
  <pageSetup paperSize="9" scale="83"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690F-9EE4-48F7-9BE5-18B84C908F0E}">
  <dimension ref="A1:GB60"/>
  <sheetViews>
    <sheetView view="pageBreakPreview" zoomScale="60" zoomScaleNormal="66" workbookViewId="0">
      <selection activeCell="J61" sqref="J61"/>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2.2999999999999998</v>
      </c>
      <c r="R8" s="14"/>
      <c r="S8" s="14"/>
      <c r="T8" s="14"/>
      <c r="U8" s="14"/>
      <c r="V8" s="14"/>
      <c r="W8" s="14">
        <f>SUM(W9:W15)</f>
        <v>2.2999999999999998</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c r="O13" s="21" t="s">
        <v>64</v>
      </c>
      <c r="P13" s="21"/>
      <c r="Q13" s="24">
        <f t="shared" si="0"/>
        <v>0.2</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3.05</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3.0249999999999999</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14</v>
      </c>
      <c r="D43" s="69"/>
      <c r="E43" s="69"/>
      <c r="F43" s="69"/>
      <c r="G43" s="69"/>
      <c r="H43" s="69"/>
      <c r="I43" s="69"/>
      <c r="J43" s="69"/>
      <c r="K43" s="69"/>
      <c r="L43" s="69"/>
      <c r="M43" s="69"/>
      <c r="N43" s="69"/>
      <c r="O43" s="69"/>
      <c r="P43" s="69"/>
      <c r="Q43" s="69"/>
      <c r="R43" s="69"/>
      <c r="S43" s="69"/>
      <c r="T43" s="71" t="s">
        <v>177</v>
      </c>
      <c r="U43" s="71"/>
      <c r="V43" s="71"/>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2">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32:I32"/>
    <mergeCell ref="J32:K32"/>
    <mergeCell ref="L32:M32"/>
    <mergeCell ref="B27:I27"/>
    <mergeCell ref="J27:K27"/>
    <mergeCell ref="L27:M27"/>
    <mergeCell ref="B28:I28"/>
    <mergeCell ref="L28:M28"/>
    <mergeCell ref="B29:I29"/>
    <mergeCell ref="J29:K29"/>
    <mergeCell ref="L29:M29"/>
    <mergeCell ref="B30:I30"/>
    <mergeCell ref="L30:M30"/>
    <mergeCell ref="B31:I31"/>
    <mergeCell ref="J31:K31"/>
    <mergeCell ref="L31:M31"/>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s>
  <pageMargins left="0.7" right="0.7" top="0.75" bottom="0.75" header="0.3" footer="0.3"/>
  <pageSetup paperSize="9" scale="29" orientation="portrait" verticalDpi="0" r:id="rId1"/>
  <colBreaks count="2" manualBreakCount="2">
    <brk id="23" max="1048575" man="1"/>
    <brk id="29" max="44"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A5FED-0B7F-42EC-96C8-93119E80D171}">
  <dimension ref="A1:GB60"/>
  <sheetViews>
    <sheetView view="pageBreakPreview" topLeftCell="D1" zoomScale="60" zoomScaleNormal="60" workbookViewId="0">
      <selection activeCell="M10" sqref="M10"/>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c r="O13" s="21" t="s">
        <v>64</v>
      </c>
      <c r="P13" s="21"/>
      <c r="Q13" s="24">
        <f t="shared" si="0"/>
        <v>0.2</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3.0500000000000003</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3.0250000000000004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5:I35"/>
    <mergeCell ref="J35:K35"/>
    <mergeCell ref="L35:M35"/>
    <mergeCell ref="B31:I31"/>
    <mergeCell ref="J31:K31"/>
    <mergeCell ref="L31:M31"/>
    <mergeCell ref="B32:I32"/>
    <mergeCell ref="J32:K32"/>
    <mergeCell ref="L32:M32"/>
    <mergeCell ref="B33:I33"/>
    <mergeCell ref="J33:K33"/>
    <mergeCell ref="L33:M33"/>
    <mergeCell ref="B34:I34"/>
    <mergeCell ref="L34:M34"/>
    <mergeCell ref="B36:I36"/>
    <mergeCell ref="J36:K36"/>
    <mergeCell ref="L36:M36"/>
    <mergeCell ref="B37:I37"/>
    <mergeCell ref="J37:K37"/>
    <mergeCell ref="L37:M37"/>
  </mergeCells>
  <pageMargins left="0.7" right="0.7" top="0.75" bottom="0.75" header="0.3" footer="0.3"/>
  <pageSetup paperSize="9" scale="29" orientation="portrait" verticalDpi="0" r:id="rId1"/>
  <colBreaks count="1" manualBreakCount="1">
    <brk id="23" max="1048575" man="1"/>
  </col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B9854-BF10-4730-A8A1-FC73799903D1}">
  <dimension ref="A1:GB60"/>
  <sheetViews>
    <sheetView view="pageBreakPreview" zoomScale="60" zoomScaleNormal="73" workbookViewId="0">
      <selection activeCell="U18" sqref="U1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3.0500000000000003</v>
      </c>
      <c r="R21" s="48"/>
      <c r="S21" s="48"/>
      <c r="T21" s="48"/>
      <c r="U21" s="48"/>
      <c r="V21" s="48"/>
      <c r="W21" s="50">
        <f>W8+W19+W16</f>
        <v>3.0000000000000004</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3.0250000000000004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41</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7F2C4-6175-4337-9931-AD6BAFD14E64}">
  <dimension ref="A1:GB60"/>
  <sheetViews>
    <sheetView view="pageBreakPreview" topLeftCell="C1" zoomScale="60" zoomScaleNormal="66" workbookViewId="0">
      <selection activeCell="M18" sqref="M1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3.0500000000000003</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3.0250000000000004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174</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43</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5:I35"/>
    <mergeCell ref="J35:K35"/>
    <mergeCell ref="L35:M35"/>
    <mergeCell ref="B36:I36"/>
    <mergeCell ref="J36:K36"/>
    <mergeCell ref="L36:M36"/>
    <mergeCell ref="B37:I37"/>
    <mergeCell ref="J37:K37"/>
    <mergeCell ref="L37:M37"/>
  </mergeCells>
  <pageMargins left="0.7" right="0.7" top="0.75" bottom="0.75" header="0.3" footer="0.3"/>
  <pageSetup paperSize="9" scale="2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1E794-592B-4E88-A464-07738BB3C010}">
  <dimension ref="A1:GB60"/>
  <sheetViews>
    <sheetView view="pageBreakPreview" topLeftCell="C1" zoomScale="60" zoomScaleNormal="66" workbookViewId="0">
      <selection activeCell="J36" sqref="J36:K36"/>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3.05</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7.25" customHeight="1"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3.0249999999999999</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t="s">
        <v>182</v>
      </c>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184</v>
      </c>
      <c r="D43" s="69"/>
      <c r="E43" s="69"/>
      <c r="F43" s="69"/>
      <c r="G43" s="69"/>
      <c r="H43" s="69"/>
      <c r="I43" s="69"/>
      <c r="J43" s="69"/>
      <c r="K43" s="69"/>
      <c r="L43" s="69"/>
      <c r="M43" s="69"/>
      <c r="N43" s="69"/>
      <c r="O43" s="69"/>
      <c r="P43" s="69"/>
      <c r="Q43" s="69"/>
      <c r="R43" s="69"/>
      <c r="S43" s="70"/>
      <c r="T43" s="71" t="s">
        <v>19</v>
      </c>
      <c r="U43" s="70"/>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36CC-4BAE-4B86-B27D-92BD543D7E55}">
  <dimension ref="A1:W60"/>
  <sheetViews>
    <sheetView view="pageBreakPreview" zoomScale="50" zoomScaleNormal="60" zoomScaleSheetLayoutView="50" workbookViewId="0">
      <selection activeCell="L53" sqref="L53"/>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55" width="8.875" style="4"/>
    <col min="56" max="56" width="7.375" style="4" customWidth="1"/>
    <col min="57" max="57" width="27.875" style="4" customWidth="1"/>
    <col min="58" max="58" width="8.25" style="4" customWidth="1"/>
    <col min="59" max="59" width="6" style="4" customWidth="1"/>
    <col min="60" max="60" width="6.875" style="4" customWidth="1"/>
    <col min="61" max="61" width="6" style="4" customWidth="1"/>
    <col min="62" max="63" width="5.25" style="4" customWidth="1"/>
    <col min="64" max="64" width="11" style="4" customWidth="1"/>
    <col min="65" max="65" width="12.125" style="4" customWidth="1"/>
    <col min="66" max="66" width="11.75" style="4" customWidth="1"/>
    <col min="67" max="67" width="10.375" style="4" customWidth="1"/>
    <col min="68" max="68" width="8.75" style="4" customWidth="1"/>
    <col min="69" max="72" width="7.375" style="4" customWidth="1"/>
    <col min="73" max="74" width="9.125" style="4" customWidth="1"/>
    <col min="75" max="75" width="8" style="4" customWidth="1"/>
    <col min="76" max="76" width="8.25" style="4" customWidth="1"/>
    <col min="77" max="77" width="11.125" style="4" customWidth="1"/>
    <col min="78" max="78" width="9.75" style="4" customWidth="1"/>
    <col min="79" max="79" width="11.125" style="4" customWidth="1"/>
    <col min="80" max="16384" width="8.875" style="4"/>
  </cols>
  <sheetData>
    <row r="1" spans="1:23"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23"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23"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row>
    <row r="4" spans="1:23"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row>
    <row r="5" spans="1:23"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row>
    <row r="6" spans="1:23"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row>
    <row r="7" spans="1:23"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row>
    <row r="8" spans="1:23"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23"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23"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23"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23"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23"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23"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23"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row>
    <row r="16" spans="1:23"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23"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23"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row>
    <row r="19" spans="1:23"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23"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23"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v>
      </c>
    </row>
    <row r="22" spans="1:23"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v>
      </c>
    </row>
    <row r="23" spans="1:23"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23"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23"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23" s="46" customFormat="1" ht="23.25" customHeight="1" x14ac:dyDescent="0.2">
      <c r="A26" s="58">
        <v>1</v>
      </c>
      <c r="B26" s="89" t="s">
        <v>158</v>
      </c>
      <c r="C26" s="89"/>
      <c r="D26" s="89"/>
      <c r="E26" s="89"/>
      <c r="F26" s="89"/>
      <c r="G26" s="89"/>
      <c r="H26" s="89"/>
      <c r="I26" s="89"/>
      <c r="L26" s="85"/>
      <c r="M26" s="85"/>
      <c r="O26" s="59"/>
      <c r="P26" s="59"/>
      <c r="Q26" s="59"/>
      <c r="R26" s="59"/>
      <c r="S26" s="59"/>
      <c r="T26" s="59"/>
      <c r="U26" s="59"/>
      <c r="V26" s="59"/>
      <c r="W26" s="59"/>
    </row>
    <row r="27" spans="1:23"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23"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23" s="46" customFormat="1" ht="18" customHeight="1" x14ac:dyDescent="0.2">
      <c r="A29" s="58">
        <v>4</v>
      </c>
      <c r="B29" s="86" t="s">
        <v>162</v>
      </c>
      <c r="C29" s="86"/>
      <c r="D29" s="86"/>
      <c r="E29" s="86"/>
      <c r="F29" s="86"/>
      <c r="G29" s="86"/>
      <c r="H29" s="86"/>
      <c r="I29" s="86"/>
      <c r="J29" s="83" t="s">
        <v>159</v>
      </c>
      <c r="K29" s="84"/>
      <c r="L29" s="85"/>
      <c r="M29" s="85"/>
      <c r="O29" s="59"/>
      <c r="P29" s="59"/>
      <c r="Q29" s="59"/>
      <c r="R29" s="59"/>
      <c r="S29" s="59"/>
      <c r="T29" s="59"/>
      <c r="U29" s="59"/>
      <c r="V29" s="59"/>
      <c r="W29" s="59"/>
    </row>
    <row r="30" spans="1:23"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23"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23"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23"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23"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23"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23"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23"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23"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row>
    <row r="39" spans="1:23"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23"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23"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23"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23" s="64" customFormat="1" ht="23.25" x14ac:dyDescent="0.35">
      <c r="A43" s="69"/>
      <c r="B43" s="70"/>
      <c r="C43" s="70" t="s">
        <v>13</v>
      </c>
      <c r="D43" s="69"/>
      <c r="E43" s="69"/>
      <c r="F43" s="69"/>
      <c r="G43" s="69"/>
      <c r="H43" s="69"/>
      <c r="I43" s="69"/>
      <c r="J43" s="69"/>
      <c r="K43" s="69"/>
      <c r="L43" s="69"/>
      <c r="M43" s="69"/>
      <c r="N43" s="69"/>
      <c r="O43" s="69"/>
      <c r="P43" s="69"/>
      <c r="Q43" s="69"/>
      <c r="R43" s="69"/>
      <c r="S43" s="69"/>
      <c r="T43" s="71" t="s">
        <v>175</v>
      </c>
      <c r="U43" s="72"/>
      <c r="V43" s="72"/>
      <c r="W43" s="69"/>
    </row>
    <row r="44" spans="1:23"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23" s="73" customFormat="1" ht="23.25" x14ac:dyDescent="0.35">
      <c r="A45" s="69"/>
      <c r="B45" s="70"/>
      <c r="C45" s="69"/>
      <c r="D45" s="69"/>
      <c r="E45" s="69" t="s">
        <v>176</v>
      </c>
      <c r="F45" s="69"/>
      <c r="G45" s="69"/>
      <c r="H45" s="69"/>
      <c r="I45" s="69"/>
      <c r="J45" s="69"/>
      <c r="K45" s="69"/>
      <c r="L45" s="69"/>
      <c r="M45" s="69"/>
      <c r="N45" s="69"/>
      <c r="O45" s="69"/>
      <c r="P45" s="69"/>
      <c r="Q45" s="69"/>
      <c r="R45" s="69"/>
      <c r="S45" s="69"/>
      <c r="T45" s="69"/>
      <c r="U45" s="69"/>
      <c r="V45" s="69"/>
      <c r="W45" s="69"/>
    </row>
    <row r="46" spans="1:23"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23" s="18" customFormat="1" ht="12.75" x14ac:dyDescent="0.2">
      <c r="D47" s="30"/>
    </row>
    <row r="48" spans="1:23"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1:W2"/>
    <mergeCell ref="E3:M3"/>
    <mergeCell ref="A4:A6"/>
    <mergeCell ref="B4:B6"/>
    <mergeCell ref="C4:C6"/>
    <mergeCell ref="D4:D6"/>
    <mergeCell ref="E4:E6"/>
    <mergeCell ref="F4:F6"/>
    <mergeCell ref="G4:K5"/>
    <mergeCell ref="L4:Q5"/>
    <mergeCell ref="B27:I27"/>
    <mergeCell ref="J27:K27"/>
    <mergeCell ref="L27:M27"/>
    <mergeCell ref="R4:W5"/>
    <mergeCell ref="A9:A11"/>
    <mergeCell ref="B9:B11"/>
    <mergeCell ref="A17:A18"/>
    <mergeCell ref="A21:B21"/>
    <mergeCell ref="A22:C22"/>
    <mergeCell ref="B25:I25"/>
    <mergeCell ref="J25:K25"/>
    <mergeCell ref="L25:M25"/>
    <mergeCell ref="B26:I26"/>
    <mergeCell ref="L26:M26"/>
    <mergeCell ref="B32:I32"/>
    <mergeCell ref="J32:K32"/>
    <mergeCell ref="L32:M32"/>
    <mergeCell ref="B28:I28"/>
    <mergeCell ref="J28:K28"/>
    <mergeCell ref="L28:M28"/>
    <mergeCell ref="B29:I29"/>
    <mergeCell ref="J29:K29"/>
    <mergeCell ref="L29:M29"/>
    <mergeCell ref="B30:I30"/>
    <mergeCell ref="J30:K30"/>
    <mergeCell ref="L30:M30"/>
    <mergeCell ref="B31:I31"/>
    <mergeCell ref="L31:M31"/>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3B879-FB10-467A-A6C9-5A8981009872}">
  <dimension ref="A1:GB60"/>
  <sheetViews>
    <sheetView view="pageBreakPreview" zoomScale="60" zoomScaleNormal="69" workbookViewId="0">
      <selection activeCell="C13" sqref="C13"/>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25.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6" hidden="1"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114" t="s">
        <v>66</v>
      </c>
      <c r="F3" s="114"/>
      <c r="G3" s="114"/>
      <c r="H3" s="114"/>
      <c r="I3" s="114"/>
      <c r="J3" s="114"/>
      <c r="K3" s="114"/>
      <c r="L3" s="114"/>
      <c r="M3" s="114"/>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2.3000000000000007</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3.1000000000000005</v>
      </c>
      <c r="R21" s="48"/>
      <c r="S21" s="48"/>
      <c r="T21" s="48"/>
      <c r="U21" s="48"/>
      <c r="V21" s="48"/>
      <c r="W21" s="50">
        <f>W8+W19+W16</f>
        <v>3.0000000000000009</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3.0500000000000007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24</v>
      </c>
      <c r="D43" s="69"/>
      <c r="E43" s="69"/>
      <c r="F43" s="69"/>
      <c r="G43" s="69"/>
      <c r="H43" s="69"/>
      <c r="I43" s="69"/>
      <c r="J43" s="69"/>
      <c r="K43" s="69"/>
      <c r="L43" s="69"/>
      <c r="M43" s="69"/>
      <c r="N43" s="69"/>
      <c r="O43" s="69"/>
      <c r="P43" s="69"/>
      <c r="Q43" s="69"/>
      <c r="R43" s="69"/>
      <c r="S43" s="69"/>
      <c r="T43" s="77" t="s">
        <v>178</v>
      </c>
      <c r="U43" s="70"/>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33:I33"/>
    <mergeCell ref="J33:K33"/>
    <mergeCell ref="L33:M33"/>
    <mergeCell ref="B29:I29"/>
    <mergeCell ref="J29:K29"/>
    <mergeCell ref="L29:M29"/>
    <mergeCell ref="B30:I30"/>
    <mergeCell ref="J30:K30"/>
    <mergeCell ref="L30:M30"/>
    <mergeCell ref="B31:I31"/>
    <mergeCell ref="L31:M31"/>
    <mergeCell ref="B32:I32"/>
    <mergeCell ref="J32:K32"/>
    <mergeCell ref="L32:M32"/>
    <mergeCell ref="B34:I34"/>
    <mergeCell ref="J34:K34"/>
    <mergeCell ref="L34:M34"/>
    <mergeCell ref="B35:I35"/>
    <mergeCell ref="J35:K35"/>
    <mergeCell ref="L35:M35"/>
    <mergeCell ref="B36:I36"/>
    <mergeCell ref="L36:M36"/>
    <mergeCell ref="B37:I37"/>
    <mergeCell ref="J37:K37"/>
    <mergeCell ref="L37:M37"/>
  </mergeCells>
  <pageMargins left="0.7" right="0.7" top="0.75" bottom="0.75" header="0.3" footer="0.3"/>
  <pageSetup paperSize="9" scale="29" orientation="portrait" verticalDpi="0" r:id="rId1"/>
  <colBreaks count="1" manualBreakCount="1">
    <brk id="23" max="1048575" man="1"/>
  </col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A19CA-6ACF-43C3-8859-9A6076069D79}">
  <dimension ref="A1:GB60"/>
  <sheetViews>
    <sheetView view="pageBreakPreview" zoomScale="60" zoomScaleNormal="62" workbookViewId="0">
      <selection activeCell="T61" sqref="T61"/>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7"/>
      <c r="K33" s="88"/>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t="s">
        <v>159</v>
      </c>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183</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31:I31"/>
    <mergeCell ref="L31:M31"/>
    <mergeCell ref="B27:I27"/>
    <mergeCell ref="J27:K27"/>
    <mergeCell ref="L27:M27"/>
    <mergeCell ref="B28:I28"/>
    <mergeCell ref="J28:K28"/>
    <mergeCell ref="L28:M28"/>
    <mergeCell ref="B29:I29"/>
    <mergeCell ref="L29:M29"/>
    <mergeCell ref="B30:I30"/>
    <mergeCell ref="J30:K30"/>
    <mergeCell ref="L30:M30"/>
    <mergeCell ref="B32:I32"/>
    <mergeCell ref="J32:K32"/>
    <mergeCell ref="L32:M32"/>
    <mergeCell ref="B33:I33"/>
    <mergeCell ref="J33:K33"/>
    <mergeCell ref="L33:M33"/>
    <mergeCell ref="B34:I34"/>
    <mergeCell ref="J34:K34"/>
    <mergeCell ref="L34:M34"/>
    <mergeCell ref="B35:I35"/>
    <mergeCell ref="J35:K35"/>
    <mergeCell ref="L35:M35"/>
    <mergeCell ref="B36:I36"/>
    <mergeCell ref="J36:K36"/>
    <mergeCell ref="L36:M36"/>
    <mergeCell ref="B37:I37"/>
    <mergeCell ref="J37:K37"/>
    <mergeCell ref="L37:M37"/>
  </mergeCells>
  <pageMargins left="0.7" right="0.7" top="0.75" bottom="0.75" header="0.3" footer="0.3"/>
  <pageSetup paperSize="9" scale="29" orientation="portrait" verticalDpi="0" r:id="rId1"/>
  <colBreaks count="1" manualBreakCount="1">
    <brk id="23" max="1048575" man="1"/>
  </col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24098-C27F-4160-9495-CE8B0D71B6BA}">
  <dimension ref="A1:GB60"/>
  <sheetViews>
    <sheetView view="pageBreakPreview" topLeftCell="B2" zoomScale="60" zoomScaleNormal="71"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0.2</v>
      </c>
      <c r="R19" s="14"/>
      <c r="S19" s="14"/>
      <c r="T19" s="14"/>
      <c r="U19" s="14"/>
      <c r="V19" s="14"/>
      <c r="W19" s="17">
        <f>W20</f>
        <v>0.2</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c r="O20" s="21" t="s">
        <v>64</v>
      </c>
      <c r="P20" s="21"/>
      <c r="Q20" s="21">
        <f>IF(L20&lt;&gt;"",$R$6,IF(M20&lt;&gt;"",$S$6,IF(N20&lt;&gt;"",$T$6,IF(O20&lt;&gt;"",$U$6,IF(P20&lt;&gt;"",$V$6,0)))))*F20</f>
        <v>0.2</v>
      </c>
      <c r="R20" s="21"/>
      <c r="S20" s="45"/>
      <c r="T20" s="21"/>
      <c r="U20" s="45" t="s">
        <v>64</v>
      </c>
      <c r="V20" s="45"/>
      <c r="W20" s="21">
        <f>IF(R20&lt;&gt;"",$R$6,IF(S20&lt;&gt;"",$S$6,IF(T20&lt;&gt;"",$T$6,IF(U20&lt;&gt;"",$U$6,IF(V20&lt;&gt;"",$V$6,0)))))*F20</f>
        <v>0.2</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3.1000000000000005</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3.0500000000000003</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t="s">
        <v>159</v>
      </c>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7"/>
      <c r="K33" s="88"/>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t="s">
        <v>159</v>
      </c>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149</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183</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6:I36"/>
    <mergeCell ref="J36:K36"/>
    <mergeCell ref="L36:M36"/>
    <mergeCell ref="B37:I37"/>
    <mergeCell ref="J37:K37"/>
    <mergeCell ref="L37:M37"/>
    <mergeCell ref="B34:I34"/>
    <mergeCell ref="J34:K34"/>
    <mergeCell ref="L34:M34"/>
    <mergeCell ref="B35:I35"/>
    <mergeCell ref="J35:K35"/>
    <mergeCell ref="L35:M35"/>
    <mergeCell ref="B32:I32"/>
    <mergeCell ref="J32:K32"/>
    <mergeCell ref="L32:M32"/>
    <mergeCell ref="B33:I33"/>
    <mergeCell ref="J33:K33"/>
    <mergeCell ref="L33:M33"/>
    <mergeCell ref="B31:I31"/>
    <mergeCell ref="L31:M31"/>
    <mergeCell ref="J29:K29"/>
    <mergeCell ref="B27:I27"/>
    <mergeCell ref="J27:K27"/>
    <mergeCell ref="L27:M27"/>
    <mergeCell ref="B28:I28"/>
    <mergeCell ref="J28:K28"/>
    <mergeCell ref="L28:M28"/>
    <mergeCell ref="B29:I29"/>
    <mergeCell ref="L29:M29"/>
    <mergeCell ref="B30:I30"/>
    <mergeCell ref="J30:K30"/>
    <mergeCell ref="L30:M30"/>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177A-27BA-45E5-B90E-F83ADBE22245}">
  <dimension ref="A1:GB60"/>
  <sheetViews>
    <sheetView view="pageBreakPreview" topLeftCell="B1" zoomScale="60" zoomScaleNormal="60" workbookViewId="0">
      <selection activeCell="J28" sqref="J28:K2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t="s">
        <v>64</v>
      </c>
      <c r="T18" s="21"/>
      <c r="U18" s="21"/>
      <c r="V18" s="21"/>
      <c r="W18" s="24">
        <f>IF(R18&lt;&gt;"",$R$6,IF(S18&lt;&gt;"",$S$6,IF(T18&lt;&gt;"",$T$6,IF(U18&lt;&gt;"",$U$6,IF(V18&lt;&gt;"",$V$6,0)))))*F18</f>
        <v>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174</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7"/>
      <c r="K33" s="88"/>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183</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B36:I36"/>
    <mergeCell ref="J36:K36"/>
    <mergeCell ref="L36:M36"/>
    <mergeCell ref="B37:I37"/>
    <mergeCell ref="J37:K37"/>
    <mergeCell ref="L37:M37"/>
    <mergeCell ref="B34:I34"/>
    <mergeCell ref="J34:K34"/>
    <mergeCell ref="L34:M34"/>
    <mergeCell ref="B35:I35"/>
    <mergeCell ref="J35:K35"/>
    <mergeCell ref="L35:M35"/>
    <mergeCell ref="B32:I32"/>
    <mergeCell ref="J32:K32"/>
    <mergeCell ref="L32:M32"/>
    <mergeCell ref="B33:I33"/>
    <mergeCell ref="J33:K33"/>
    <mergeCell ref="L33:M33"/>
    <mergeCell ref="B31:I31"/>
    <mergeCell ref="L31:M31"/>
    <mergeCell ref="B27:I27"/>
    <mergeCell ref="J27:K27"/>
    <mergeCell ref="L27:M27"/>
    <mergeCell ref="B28:I28"/>
    <mergeCell ref="J28:K28"/>
    <mergeCell ref="L28:M28"/>
    <mergeCell ref="B29:I29"/>
    <mergeCell ref="L29:M29"/>
    <mergeCell ref="B30:I30"/>
    <mergeCell ref="J30:K30"/>
    <mergeCell ref="L30:M30"/>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5D64-11EA-485D-AE27-857D4F9F5CB7}">
  <dimension ref="A1:GB60"/>
  <sheetViews>
    <sheetView view="pageBreakPreview" topLeftCell="C1" zoomScale="60" zoomScaleNormal="62" workbookViewId="0">
      <selection activeCell="O35" sqref="O35"/>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c r="O15" s="34" t="s">
        <v>64</v>
      </c>
      <c r="P15" s="34"/>
      <c r="Q15" s="24">
        <f t="shared" si="0"/>
        <v>0.2</v>
      </c>
      <c r="R15" s="34"/>
      <c r="S15" s="34"/>
      <c r="T15" s="21"/>
      <c r="U15" s="34" t="s">
        <v>64</v>
      </c>
      <c r="V15" s="34"/>
      <c r="W15" s="24">
        <f t="shared" si="1"/>
        <v>0.2</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7"/>
      <c r="K33" s="88"/>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t="s">
        <v>182</v>
      </c>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183</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B36:I36"/>
    <mergeCell ref="J36:K36"/>
    <mergeCell ref="L36:M36"/>
    <mergeCell ref="B37:I37"/>
    <mergeCell ref="J37:K37"/>
    <mergeCell ref="L37:M37"/>
    <mergeCell ref="B34:I34"/>
    <mergeCell ref="J34:K34"/>
    <mergeCell ref="L34:M34"/>
    <mergeCell ref="B35:I35"/>
    <mergeCell ref="J35:K35"/>
    <mergeCell ref="L35:M35"/>
    <mergeCell ref="B32:I32"/>
    <mergeCell ref="J32:K32"/>
    <mergeCell ref="L32:M32"/>
    <mergeCell ref="B33:I33"/>
    <mergeCell ref="J33:K33"/>
    <mergeCell ref="L33:M33"/>
    <mergeCell ref="B31:I31"/>
    <mergeCell ref="L31:M31"/>
    <mergeCell ref="B27:I27"/>
    <mergeCell ref="J27:K27"/>
    <mergeCell ref="L27:M27"/>
    <mergeCell ref="B28:I28"/>
    <mergeCell ref="J28:K28"/>
    <mergeCell ref="L28:M28"/>
    <mergeCell ref="B29:I29"/>
    <mergeCell ref="L29:M29"/>
    <mergeCell ref="B30:I30"/>
    <mergeCell ref="J30:K30"/>
    <mergeCell ref="L30:M30"/>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66091-7C14-4F51-9B23-A42A0F680ED3}">
  <dimension ref="A1:GB60"/>
  <sheetViews>
    <sheetView view="pageBreakPreview" zoomScale="60" zoomScaleNormal="68" workbookViewId="0">
      <selection activeCell="N20" sqref="N20"/>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3.1000000000000005</v>
      </c>
      <c r="R21" s="48"/>
      <c r="S21" s="48"/>
      <c r="T21" s="48"/>
      <c r="U21" s="48"/>
      <c r="V21" s="48"/>
      <c r="W21" s="50">
        <f>W8+W19+W16</f>
        <v>3.0500000000000003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3.0750000000000002</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32.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7"/>
      <c r="K31" s="88"/>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1"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21" customHeight="1" x14ac:dyDescent="0.2">
      <c r="A36" s="58">
        <v>11</v>
      </c>
      <c r="B36" s="89" t="s">
        <v>169</v>
      </c>
      <c r="C36" s="89"/>
      <c r="D36" s="89"/>
      <c r="E36" s="89"/>
      <c r="F36" s="89"/>
      <c r="G36" s="89"/>
      <c r="H36" s="89"/>
      <c r="I36" s="89"/>
      <c r="J36" s="87"/>
      <c r="K36" s="88"/>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t="s">
        <v>171</v>
      </c>
      <c r="C39" s="63"/>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t="s">
        <v>6</v>
      </c>
      <c r="C43" s="69"/>
      <c r="D43" s="69"/>
      <c r="E43" s="69"/>
      <c r="F43" s="69"/>
      <c r="G43" s="69"/>
      <c r="H43" s="69"/>
      <c r="I43" s="69"/>
      <c r="J43" s="69"/>
      <c r="K43" s="69"/>
      <c r="L43" s="69"/>
      <c r="M43" s="69"/>
      <c r="N43" s="69"/>
      <c r="O43" s="69"/>
      <c r="P43" s="69"/>
      <c r="Q43" s="69"/>
      <c r="R43" s="69"/>
      <c r="S43" s="69"/>
      <c r="T43" s="71" t="s">
        <v>19</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B34:I34"/>
    <mergeCell ref="J34:K34"/>
    <mergeCell ref="L34:M34"/>
    <mergeCell ref="B30:I30"/>
    <mergeCell ref="J30:K30"/>
    <mergeCell ref="L30:M30"/>
    <mergeCell ref="B31:I31"/>
    <mergeCell ref="J31:K31"/>
    <mergeCell ref="L31:M31"/>
    <mergeCell ref="B32:I32"/>
    <mergeCell ref="L32:M32"/>
    <mergeCell ref="B33:I33"/>
    <mergeCell ref="J33:K33"/>
    <mergeCell ref="L33:M33"/>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94DA-0531-47CC-A5AC-E3A220FD612E}">
  <dimension ref="A1:GB60"/>
  <sheetViews>
    <sheetView view="pageBreakPreview" zoomScale="60" zoomScaleNormal="62" workbookViewId="0">
      <selection activeCell="U18" sqref="U1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124" t="s">
        <v>66</v>
      </c>
      <c r="F3" s="124"/>
      <c r="G3" s="124"/>
      <c r="H3" s="124"/>
      <c r="I3" s="124"/>
      <c r="J3" s="124"/>
      <c r="K3" s="124"/>
      <c r="L3" s="124"/>
      <c r="M3" s="124"/>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8" t="s">
        <v>67</v>
      </c>
      <c r="B4" s="98" t="s">
        <v>68</v>
      </c>
      <c r="C4" s="98" t="s">
        <v>69</v>
      </c>
      <c r="D4" s="98" t="s">
        <v>70</v>
      </c>
      <c r="E4" s="98" t="s">
        <v>71</v>
      </c>
      <c r="F4" s="98" t="s">
        <v>72</v>
      </c>
      <c r="G4" s="101" t="s">
        <v>73</v>
      </c>
      <c r="H4" s="102"/>
      <c r="I4" s="102"/>
      <c r="J4" s="102"/>
      <c r="K4" s="103"/>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9"/>
      <c r="B5" s="99"/>
      <c r="C5" s="99"/>
      <c r="D5" s="99"/>
      <c r="E5" s="99"/>
      <c r="F5" s="99"/>
      <c r="G5" s="104"/>
      <c r="H5" s="105"/>
      <c r="I5" s="105"/>
      <c r="J5" s="105"/>
      <c r="K5" s="106"/>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100"/>
      <c r="B6" s="100"/>
      <c r="C6" s="100"/>
      <c r="D6" s="100"/>
      <c r="E6" s="100"/>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10">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22"/>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11"/>
      <c r="B11" s="123"/>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78" t="s">
        <v>151</v>
      </c>
      <c r="B21" s="79"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customHeight="1"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3.0749999999999997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1" t="s">
        <v>155</v>
      </c>
      <c r="C25" s="121"/>
      <c r="D25" s="121"/>
      <c r="E25" s="121"/>
      <c r="F25" s="121"/>
      <c r="G25" s="121"/>
      <c r="H25" s="121"/>
      <c r="I25" s="92"/>
      <c r="J25" s="91" t="s">
        <v>156</v>
      </c>
      <c r="K25" s="92"/>
      <c r="L25" s="91" t="s">
        <v>157</v>
      </c>
      <c r="M25" s="92"/>
      <c r="O25" s="57"/>
      <c r="P25" s="57"/>
      <c r="Q25" s="57"/>
      <c r="R25" s="57"/>
      <c r="S25" s="57"/>
      <c r="T25" s="57"/>
      <c r="U25" s="57"/>
      <c r="V25" s="57"/>
      <c r="W25" s="57"/>
    </row>
    <row r="26" spans="1:184" s="46" customFormat="1" ht="23.25" customHeight="1" x14ac:dyDescent="0.2">
      <c r="A26" s="58">
        <v>1</v>
      </c>
      <c r="B26" s="118" t="s">
        <v>158</v>
      </c>
      <c r="C26" s="119"/>
      <c r="D26" s="119"/>
      <c r="E26" s="119"/>
      <c r="F26" s="119"/>
      <c r="G26" s="119"/>
      <c r="H26" s="119"/>
      <c r="I26" s="120"/>
      <c r="J26" s="83"/>
      <c r="K26" s="84"/>
      <c r="L26" s="83"/>
      <c r="M26" s="84"/>
      <c r="O26" s="59"/>
      <c r="P26" s="59"/>
      <c r="Q26" s="59"/>
      <c r="R26" s="59"/>
      <c r="S26" s="59"/>
      <c r="T26" s="59"/>
      <c r="U26" s="59"/>
      <c r="V26" s="59"/>
      <c r="W26" s="59"/>
    </row>
    <row r="27" spans="1:184" s="46" customFormat="1" ht="18" customHeight="1" x14ac:dyDescent="0.2">
      <c r="A27" s="58">
        <v>2</v>
      </c>
      <c r="B27" s="118" t="s">
        <v>160</v>
      </c>
      <c r="C27" s="119"/>
      <c r="D27" s="119"/>
      <c r="E27" s="119"/>
      <c r="F27" s="119"/>
      <c r="G27" s="119"/>
      <c r="H27" s="119"/>
      <c r="I27" s="120"/>
      <c r="J27" s="83"/>
      <c r="K27" s="84"/>
      <c r="L27" s="83"/>
      <c r="M27" s="84"/>
      <c r="O27" s="59"/>
      <c r="P27" s="59"/>
      <c r="Q27" s="59"/>
      <c r="R27" s="59"/>
      <c r="S27" s="59"/>
      <c r="T27" s="59"/>
      <c r="U27" s="59"/>
      <c r="V27" s="59"/>
      <c r="W27" s="59"/>
    </row>
    <row r="28" spans="1:184" s="46" customFormat="1" ht="18" customHeight="1" x14ac:dyDescent="0.2">
      <c r="A28" s="58">
        <v>3</v>
      </c>
      <c r="B28" s="118" t="s">
        <v>161</v>
      </c>
      <c r="C28" s="119"/>
      <c r="D28" s="119"/>
      <c r="E28" s="119"/>
      <c r="F28" s="119"/>
      <c r="G28" s="119"/>
      <c r="H28" s="119"/>
      <c r="I28" s="120"/>
      <c r="J28" s="83" t="s">
        <v>159</v>
      </c>
      <c r="K28" s="84"/>
      <c r="L28" s="83"/>
      <c r="M28" s="84"/>
      <c r="O28" s="59"/>
      <c r="P28" s="59"/>
      <c r="Q28" s="59"/>
      <c r="R28" s="59"/>
      <c r="S28" s="59"/>
      <c r="T28" s="59"/>
      <c r="U28" s="59"/>
      <c r="V28" s="59"/>
      <c r="W28" s="59"/>
    </row>
    <row r="29" spans="1:184" s="46" customFormat="1" ht="18" customHeight="1" x14ac:dyDescent="0.2">
      <c r="A29" s="58">
        <v>4</v>
      </c>
      <c r="B29" s="115" t="s">
        <v>162</v>
      </c>
      <c r="C29" s="116"/>
      <c r="D29" s="116"/>
      <c r="E29" s="116"/>
      <c r="F29" s="116"/>
      <c r="G29" s="116"/>
      <c r="H29" s="116"/>
      <c r="I29" s="117"/>
      <c r="J29" s="83"/>
      <c r="K29" s="84"/>
      <c r="L29" s="83"/>
      <c r="M29" s="84"/>
      <c r="O29" s="59"/>
      <c r="P29" s="59"/>
      <c r="Q29" s="59"/>
      <c r="R29" s="59"/>
      <c r="S29" s="59"/>
      <c r="T29" s="59"/>
      <c r="U29" s="59"/>
      <c r="V29" s="59"/>
      <c r="W29" s="59"/>
    </row>
    <row r="30" spans="1:184" s="46" customFormat="1" ht="18" customHeight="1" x14ac:dyDescent="0.2">
      <c r="A30" s="58">
        <v>5</v>
      </c>
      <c r="B30" s="115" t="s">
        <v>163</v>
      </c>
      <c r="C30" s="116"/>
      <c r="D30" s="116"/>
      <c r="E30" s="116"/>
      <c r="F30" s="116"/>
      <c r="G30" s="116"/>
      <c r="H30" s="116"/>
      <c r="I30" s="117"/>
      <c r="J30" s="87"/>
      <c r="K30" s="88"/>
      <c r="L30" s="83"/>
      <c r="M30" s="84"/>
      <c r="O30" s="59"/>
      <c r="P30" s="59"/>
      <c r="Q30" s="59"/>
      <c r="R30" s="59"/>
      <c r="S30" s="59"/>
      <c r="T30" s="59"/>
      <c r="U30" s="59"/>
      <c r="V30" s="59"/>
      <c r="W30" s="59"/>
    </row>
    <row r="31" spans="1:184" s="46" customFormat="1" ht="18" customHeight="1" x14ac:dyDescent="0.2">
      <c r="A31" s="58">
        <v>6</v>
      </c>
      <c r="B31" s="115" t="s">
        <v>164</v>
      </c>
      <c r="C31" s="116"/>
      <c r="D31" s="116"/>
      <c r="E31" s="116"/>
      <c r="F31" s="116"/>
      <c r="G31" s="116"/>
      <c r="H31" s="116"/>
      <c r="I31" s="117"/>
      <c r="J31" s="83"/>
      <c r="K31" s="84"/>
      <c r="L31" s="83"/>
      <c r="M31" s="84"/>
      <c r="O31" s="59"/>
      <c r="P31" s="59"/>
      <c r="Q31" s="59"/>
      <c r="R31" s="59"/>
      <c r="S31" s="59"/>
      <c r="T31" s="59"/>
      <c r="U31" s="59"/>
      <c r="V31" s="59"/>
      <c r="W31" s="59"/>
    </row>
    <row r="32" spans="1:184" s="46" customFormat="1" ht="18" customHeight="1" x14ac:dyDescent="0.2">
      <c r="A32" s="58">
        <v>7</v>
      </c>
      <c r="B32" s="115" t="s">
        <v>165</v>
      </c>
      <c r="C32" s="116"/>
      <c r="D32" s="116"/>
      <c r="E32" s="116"/>
      <c r="F32" s="116"/>
      <c r="G32" s="116"/>
      <c r="H32" s="116"/>
      <c r="I32" s="117"/>
      <c r="J32" s="83"/>
      <c r="K32" s="84"/>
      <c r="L32" s="83"/>
      <c r="M32" s="84"/>
      <c r="O32" s="59"/>
      <c r="P32" s="59"/>
      <c r="Q32" s="59"/>
      <c r="R32" s="59"/>
      <c r="S32" s="59"/>
      <c r="T32" s="59"/>
      <c r="U32" s="59"/>
      <c r="V32" s="59"/>
      <c r="W32" s="59"/>
    </row>
    <row r="33" spans="1:46" s="46" customFormat="1" ht="18" customHeight="1" x14ac:dyDescent="0.2">
      <c r="A33" s="58">
        <v>8</v>
      </c>
      <c r="B33" s="115" t="s">
        <v>166</v>
      </c>
      <c r="C33" s="116"/>
      <c r="D33" s="116"/>
      <c r="E33" s="116"/>
      <c r="F33" s="116"/>
      <c r="G33" s="116"/>
      <c r="H33" s="116"/>
      <c r="I33" s="117"/>
      <c r="J33" s="83" t="s">
        <v>159</v>
      </c>
      <c r="K33" s="84"/>
      <c r="L33" s="83"/>
      <c r="M33" s="84"/>
      <c r="O33" s="59"/>
      <c r="P33" s="59"/>
      <c r="Q33" s="59"/>
      <c r="R33" s="59"/>
      <c r="S33" s="59"/>
      <c r="T33" s="59"/>
      <c r="U33" s="59"/>
      <c r="V33" s="59"/>
      <c r="W33" s="59"/>
    </row>
    <row r="34" spans="1:46" s="46" customFormat="1" ht="18" customHeight="1" x14ac:dyDescent="0.2">
      <c r="A34" s="58">
        <v>9</v>
      </c>
      <c r="B34" s="115" t="s">
        <v>167</v>
      </c>
      <c r="C34" s="116"/>
      <c r="D34" s="116"/>
      <c r="E34" s="116"/>
      <c r="F34" s="116"/>
      <c r="G34" s="116"/>
      <c r="H34" s="116"/>
      <c r="I34" s="117"/>
      <c r="J34" s="83"/>
      <c r="K34" s="84"/>
      <c r="L34" s="83"/>
      <c r="M34" s="84"/>
      <c r="O34" s="59"/>
      <c r="P34" s="59"/>
      <c r="Q34" s="59"/>
      <c r="R34" s="59"/>
      <c r="S34" s="59"/>
      <c r="T34" s="59"/>
      <c r="U34" s="59"/>
      <c r="V34" s="59"/>
      <c r="W34" s="59"/>
    </row>
    <row r="35" spans="1:46" s="46" customFormat="1" ht="25.5" customHeight="1" x14ac:dyDescent="0.2">
      <c r="A35" s="58">
        <v>10</v>
      </c>
      <c r="B35" s="115" t="s">
        <v>168</v>
      </c>
      <c r="C35" s="116"/>
      <c r="D35" s="116"/>
      <c r="E35" s="116"/>
      <c r="F35" s="116"/>
      <c r="G35" s="116"/>
      <c r="H35" s="116"/>
      <c r="I35" s="117"/>
      <c r="J35" s="83"/>
      <c r="K35" s="84"/>
      <c r="L35" s="83"/>
      <c r="M35" s="84"/>
      <c r="O35" s="59"/>
      <c r="P35" s="59"/>
      <c r="Q35" s="59"/>
      <c r="R35" s="59"/>
      <c r="S35" s="59"/>
      <c r="T35" s="59"/>
      <c r="U35" s="59"/>
      <c r="V35" s="59"/>
      <c r="W35" s="59"/>
    </row>
    <row r="36" spans="1:46" s="46" customFormat="1" ht="18" customHeight="1" x14ac:dyDescent="0.2">
      <c r="A36" s="58">
        <v>11</v>
      </c>
      <c r="B36" s="118" t="s">
        <v>169</v>
      </c>
      <c r="C36" s="119"/>
      <c r="D36" s="119"/>
      <c r="E36" s="119"/>
      <c r="F36" s="119"/>
      <c r="G36" s="119"/>
      <c r="H36" s="119"/>
      <c r="I36" s="120"/>
      <c r="J36" s="83"/>
      <c r="K36" s="84"/>
      <c r="L36" s="83"/>
      <c r="M36" s="84"/>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3"/>
      <c r="M37" s="84"/>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42</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9:A11"/>
    <mergeCell ref="B9:B11"/>
    <mergeCell ref="A1:W2"/>
    <mergeCell ref="E3:M3"/>
    <mergeCell ref="A4:A6"/>
    <mergeCell ref="B4:B6"/>
    <mergeCell ref="C4:C6"/>
    <mergeCell ref="D4:D6"/>
    <mergeCell ref="E4:E6"/>
    <mergeCell ref="F4:F6"/>
    <mergeCell ref="G4:K5"/>
    <mergeCell ref="L4:Q5"/>
    <mergeCell ref="R4:W5"/>
    <mergeCell ref="A17:A18"/>
    <mergeCell ref="A22:C22"/>
    <mergeCell ref="B26:I26"/>
    <mergeCell ref="J26:K26"/>
    <mergeCell ref="L26:M26"/>
    <mergeCell ref="B25:I25"/>
    <mergeCell ref="J25:K25"/>
    <mergeCell ref="L25:M25"/>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9DA9-E301-45CE-9536-DF0ADA954E3E}">
  <dimension ref="A1:GB60"/>
  <sheetViews>
    <sheetView view="pageBreakPreview" topLeftCell="C5" zoomScale="60" zoomScaleNormal="64" workbookViewId="0">
      <selection sqref="A1:W2"/>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3.0749999999999997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t="s">
        <v>159</v>
      </c>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13</v>
      </c>
      <c r="D43" s="69"/>
      <c r="E43" s="69"/>
      <c r="F43" s="69"/>
      <c r="G43" s="69"/>
      <c r="H43" s="69"/>
      <c r="I43" s="69"/>
      <c r="J43" s="69"/>
      <c r="K43" s="69"/>
      <c r="L43" s="69"/>
      <c r="M43" s="69"/>
      <c r="N43" s="69"/>
      <c r="O43" s="69"/>
      <c r="P43" s="69"/>
      <c r="Q43" s="69"/>
      <c r="R43" s="69"/>
      <c r="S43" s="69"/>
      <c r="T43" s="71" t="s">
        <v>175</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t="s">
        <v>176</v>
      </c>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1:W2"/>
    <mergeCell ref="E3:M3"/>
    <mergeCell ref="A4:A6"/>
    <mergeCell ref="B4:B6"/>
    <mergeCell ref="C4:C6"/>
    <mergeCell ref="D4:D6"/>
    <mergeCell ref="E4:E6"/>
    <mergeCell ref="F4:F6"/>
    <mergeCell ref="G4:K5"/>
    <mergeCell ref="L4:Q5"/>
    <mergeCell ref="B27:I27"/>
    <mergeCell ref="J27:K27"/>
    <mergeCell ref="L27:M27"/>
    <mergeCell ref="R4:W5"/>
    <mergeCell ref="A9:A11"/>
    <mergeCell ref="B9:B11"/>
    <mergeCell ref="A17:A18"/>
    <mergeCell ref="A21:B21"/>
    <mergeCell ref="A22:C22"/>
    <mergeCell ref="B25:I25"/>
    <mergeCell ref="J25:K25"/>
    <mergeCell ref="L25:M25"/>
    <mergeCell ref="B26:I26"/>
    <mergeCell ref="L26:M26"/>
    <mergeCell ref="B32:I32"/>
    <mergeCell ref="J32:K32"/>
    <mergeCell ref="L32:M32"/>
    <mergeCell ref="B28:I28"/>
    <mergeCell ref="J28:K28"/>
    <mergeCell ref="L28:M28"/>
    <mergeCell ref="B29:I29"/>
    <mergeCell ref="J29:K29"/>
    <mergeCell ref="L29:M29"/>
    <mergeCell ref="B30:I30"/>
    <mergeCell ref="J30:K30"/>
    <mergeCell ref="L30:M30"/>
    <mergeCell ref="B31:I31"/>
    <mergeCell ref="L31:M31"/>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2F41A-97F1-4E14-8E1D-9539D8BEB63E}">
  <dimension ref="A1:GB60"/>
  <sheetViews>
    <sheetView view="pageBreakPreview" zoomScale="60" zoomScaleNormal="69" workbookViewId="0">
      <selection activeCell="W21" sqref="W21"/>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25.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6" hidden="1"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114" t="s">
        <v>181</v>
      </c>
      <c r="F3" s="114"/>
      <c r="G3" s="114"/>
      <c r="H3" s="114"/>
      <c r="I3" s="114"/>
      <c r="J3" s="114"/>
      <c r="K3" s="114"/>
      <c r="L3" s="114"/>
      <c r="M3" s="114"/>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t="s">
        <v>64</v>
      </c>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3.0749999999999997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24</v>
      </c>
      <c r="D43" s="69"/>
      <c r="E43" s="69"/>
      <c r="F43" s="69"/>
      <c r="G43" s="69"/>
      <c r="H43" s="69"/>
      <c r="I43" s="69"/>
      <c r="J43" s="69"/>
      <c r="K43" s="69"/>
      <c r="L43" s="69"/>
      <c r="M43" s="69"/>
      <c r="N43" s="69"/>
      <c r="O43" s="69"/>
      <c r="P43" s="69"/>
      <c r="Q43" s="69"/>
      <c r="R43" s="69"/>
      <c r="S43" s="69"/>
      <c r="T43" s="77" t="s">
        <v>178</v>
      </c>
      <c r="U43" s="70"/>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33:I33"/>
    <mergeCell ref="J33:K33"/>
    <mergeCell ref="L33:M33"/>
    <mergeCell ref="B29:I29"/>
    <mergeCell ref="J29:K29"/>
    <mergeCell ref="L29:M29"/>
    <mergeCell ref="B30:I30"/>
    <mergeCell ref="J30:K30"/>
    <mergeCell ref="L30:M30"/>
    <mergeCell ref="B31:I31"/>
    <mergeCell ref="L31:M31"/>
    <mergeCell ref="B32:I32"/>
    <mergeCell ref="J32:K32"/>
    <mergeCell ref="L32:M32"/>
    <mergeCell ref="B34:I34"/>
    <mergeCell ref="J34:K34"/>
    <mergeCell ref="L34:M34"/>
    <mergeCell ref="B35:I35"/>
    <mergeCell ref="J35:K35"/>
    <mergeCell ref="L35:M35"/>
    <mergeCell ref="B36:I36"/>
    <mergeCell ref="L36:M36"/>
    <mergeCell ref="B37:I37"/>
    <mergeCell ref="J37:K37"/>
    <mergeCell ref="L37:M37"/>
  </mergeCells>
  <pageMargins left="0.7" right="0.7" top="0.75" bottom="0.75" header="0.3" footer="0.3"/>
  <pageSetup paperSize="9" scale="29" orientation="portrait" verticalDpi="0" r:id="rId1"/>
  <colBreaks count="1" manualBreakCount="1">
    <brk id="23" max="1048575" man="1"/>
  </colBreaks>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89A2-173F-4B1D-8E7B-95399BE45ABA}">
  <dimension ref="A1:GB60"/>
  <sheetViews>
    <sheetView view="pageBreakPreview" zoomScale="60" zoomScaleNormal="71" workbookViewId="0">
      <selection activeCell="S18" sqref="S1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t="s">
        <v>64</v>
      </c>
      <c r="T13" s="21"/>
      <c r="U13" s="21"/>
      <c r="V13" s="21"/>
      <c r="W13" s="24">
        <f t="shared" si="1"/>
        <v>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3.0999999999999996</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3.0749999999999997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37</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192EA-4056-4F2A-9A6F-AAA3B18EF156}">
  <dimension ref="A1:GB60"/>
  <sheetViews>
    <sheetView view="pageBreakPreview" zoomScale="60" zoomScaleNormal="71" workbookViewId="0">
      <selection activeCell="J26" sqref="J26:K26"/>
    </sheetView>
  </sheetViews>
  <sheetFormatPr defaultColWidth="8.875" defaultRowHeight="12" x14ac:dyDescent="0.2"/>
  <cols>
    <col min="1" max="1" width="4.75" style="4" customWidth="1"/>
    <col min="2" max="2" width="24.625" style="4" bestFit="1" customWidth="1"/>
    <col min="3" max="3" width="36.625" style="4" bestFit="1" customWidth="1"/>
    <col min="4" max="4" width="30.25" style="76" bestFit="1" customWidth="1"/>
    <col min="5" max="5" width="18.25" style="4" bestFit="1"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35.2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3.1500000000000004</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9.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7" customHeight="1" x14ac:dyDescent="0.2">
      <c r="A26" s="58">
        <v>1</v>
      </c>
      <c r="B26" s="89" t="s">
        <v>158</v>
      </c>
      <c r="C26" s="89"/>
      <c r="D26" s="89"/>
      <c r="E26" s="89"/>
      <c r="F26" s="89"/>
      <c r="G26" s="89"/>
      <c r="H26" s="89"/>
      <c r="I26" s="89"/>
      <c r="J26" s="83" t="s">
        <v>174</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11</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s>
  <pageMargins left="0.7" right="0.7" top="0.75" bottom="0.75" header="0.3" footer="0.3"/>
  <pageSetup paperSize="9" scale="28" orientation="portrait" verticalDpi="0" r:id="rId1"/>
  <colBreaks count="1" manualBreakCount="1">
    <brk id="23" max="1048575" man="1"/>
  </colBreaks>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CAA3A-DC64-4CAD-96FB-6386332B4307}">
  <dimension ref="A1:GB60"/>
  <sheetViews>
    <sheetView view="pageBreakPreview" zoomScale="60" zoomScaleNormal="60" workbookViewId="0">
      <selection activeCell="J31" sqref="J31:K31"/>
    </sheetView>
  </sheetViews>
  <sheetFormatPr defaultColWidth="8.875" defaultRowHeight="12" x14ac:dyDescent="0.2"/>
  <cols>
    <col min="1" max="1" width="4.75" style="4" customWidth="1"/>
    <col min="2" max="2" width="24.625" style="4" bestFit="1" customWidth="1"/>
    <col min="3" max="3" width="36.625" style="4" bestFit="1" customWidth="1"/>
    <col min="4" max="4" width="30.25" style="76" bestFit="1" customWidth="1"/>
    <col min="5" max="5" width="18.25" style="4" bestFit="1"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35.2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3.1499999999999995</v>
      </c>
      <c r="R21" s="48"/>
      <c r="S21" s="48"/>
      <c r="T21" s="48"/>
      <c r="U21" s="48"/>
      <c r="V21" s="48"/>
      <c r="W21" s="50">
        <f>W8+W19+W16</f>
        <v>3.05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3.0999999999999996</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9.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7"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11</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8" orientation="portrait" verticalDpi="0" r:id="rId1"/>
  <colBreaks count="1" manualBreakCount="1">
    <brk id="23" max="1048575" man="1"/>
  </colBreaks>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0217-B28B-4A24-99D0-94F287A87329}">
  <dimension ref="A1:GB60"/>
  <sheetViews>
    <sheetView view="pageBreakPreview" topLeftCell="B1" zoomScale="60" zoomScaleNormal="66"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c r="O18" s="21" t="s">
        <v>64</v>
      </c>
      <c r="P18" s="21"/>
      <c r="Q18" s="24">
        <f>IF(L18&lt;&gt;"",$R$6,IF(M18&lt;&gt;"",$S$6,IF(N18&lt;&gt;"",$T$6,IF(O18&lt;&gt;"",$U$6,IF(P18&lt;&gt;"",$V$6,0)))))*F18</f>
        <v>0.1</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3.0500000000000003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32</v>
      </c>
      <c r="D43" s="69"/>
      <c r="E43" s="69"/>
      <c r="F43" s="69"/>
      <c r="G43" s="69"/>
      <c r="H43" s="69"/>
      <c r="I43" s="69"/>
      <c r="J43" s="69"/>
      <c r="K43" s="69"/>
      <c r="L43" s="69"/>
      <c r="M43" s="69"/>
      <c r="N43" s="69"/>
      <c r="O43" s="69"/>
      <c r="P43" s="69"/>
      <c r="Q43" s="69"/>
      <c r="R43" s="69"/>
      <c r="S43" s="69"/>
      <c r="T43" s="77" t="s">
        <v>19</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9:I29"/>
    <mergeCell ref="J29:K29"/>
    <mergeCell ref="L29:M29"/>
    <mergeCell ref="B25:I25"/>
    <mergeCell ref="J25:K25"/>
    <mergeCell ref="L25:M25"/>
    <mergeCell ref="B26:I26"/>
    <mergeCell ref="J26:K26"/>
    <mergeCell ref="L26:M26"/>
    <mergeCell ref="B27:I27"/>
    <mergeCell ref="L27:M27"/>
    <mergeCell ref="B28:I28"/>
    <mergeCell ref="J28:K28"/>
    <mergeCell ref="L28:M28"/>
    <mergeCell ref="B34:I34"/>
    <mergeCell ref="J34:K34"/>
    <mergeCell ref="L34:M34"/>
    <mergeCell ref="B30:I30"/>
    <mergeCell ref="J30:K30"/>
    <mergeCell ref="L30:M30"/>
    <mergeCell ref="B31:I31"/>
    <mergeCell ref="J31:K31"/>
    <mergeCell ref="L31:M31"/>
    <mergeCell ref="B32:I32"/>
    <mergeCell ref="J32:K32"/>
    <mergeCell ref="L32:M32"/>
    <mergeCell ref="B33:I33"/>
    <mergeCell ref="L33:M33"/>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24C92-5C67-43AD-AA53-3445925FDA8D}">
  <dimension ref="A1:GB60"/>
  <sheetViews>
    <sheetView view="pageBreakPreview" zoomScale="60" zoomScaleNormal="62" workbookViewId="0">
      <selection activeCell="J35" sqref="J35:K35"/>
    </sheetView>
  </sheetViews>
  <sheetFormatPr defaultColWidth="8.875" defaultRowHeight="12" x14ac:dyDescent="0.2"/>
  <cols>
    <col min="1" max="1" width="4.75" style="4" customWidth="1"/>
    <col min="2" max="2" width="24.625" style="4" bestFit="1" customWidth="1"/>
    <col min="3" max="3" width="36.625" style="4" bestFit="1" customWidth="1"/>
    <col min="4" max="4" width="30.25" style="76" bestFit="1" customWidth="1"/>
    <col min="5" max="5" width="18.25" style="4" bestFit="1"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0.35000000000000003</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t="s">
        <v>64</v>
      </c>
      <c r="T18" s="21"/>
      <c r="U18" s="21"/>
      <c r="V18" s="21"/>
      <c r="W18" s="24">
        <f>IF(R18&lt;&gt;"",$R$6,IF(S18&lt;&gt;"",$S$6,IF(T18&lt;&gt;"",$T$6,IF(U18&lt;&gt;"",$U$6,IF(V18&lt;&gt;"",$V$6,0)))))*F18</f>
        <v>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35.2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3.0500000000000003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9.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7"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11</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7:I37"/>
    <mergeCell ref="J37:K37"/>
    <mergeCell ref="L37:M37"/>
    <mergeCell ref="J27:K27"/>
    <mergeCell ref="J33:K33"/>
    <mergeCell ref="B35:I35"/>
    <mergeCell ref="J35:K35"/>
    <mergeCell ref="L35:M35"/>
    <mergeCell ref="B36:I36"/>
    <mergeCell ref="L36:M36"/>
    <mergeCell ref="B32:I32"/>
    <mergeCell ref="J32:K32"/>
    <mergeCell ref="L32:M32"/>
    <mergeCell ref="B33:I33"/>
    <mergeCell ref="L33:M33"/>
    <mergeCell ref="B34:I34"/>
    <mergeCell ref="J34:K34"/>
    <mergeCell ref="L34:M34"/>
    <mergeCell ref="B30:I30"/>
    <mergeCell ref="J30:K30"/>
    <mergeCell ref="L30:M30"/>
    <mergeCell ref="B31:I31"/>
    <mergeCell ref="J31:K31"/>
    <mergeCell ref="L31:M31"/>
    <mergeCell ref="B29:I29"/>
    <mergeCell ref="J29:K29"/>
    <mergeCell ref="L29:M29"/>
    <mergeCell ref="B25:I25"/>
    <mergeCell ref="J25:K25"/>
    <mergeCell ref="L25:M25"/>
    <mergeCell ref="B26:I26"/>
    <mergeCell ref="J26:K26"/>
    <mergeCell ref="L26:M26"/>
    <mergeCell ref="B27:I27"/>
    <mergeCell ref="L27:M27"/>
    <mergeCell ref="B28:I28"/>
    <mergeCell ref="J28:K28"/>
    <mergeCell ref="L28:M28"/>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8" orientation="portrait" verticalDpi="0" r:id="rId1"/>
  <colBreaks count="1" manualBreakCount="1">
    <brk id="23" max="1048575" man="1"/>
  </colBreaks>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4A2D5-D436-4A90-978C-AD0BE5E10706}">
  <dimension ref="A1:GB60"/>
  <sheetViews>
    <sheetView view="pageBreakPreview" topLeftCell="B1" zoomScale="60" zoomScaleNormal="64" workbookViewId="0">
      <selection activeCell="J32" sqref="J32:K32"/>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2.5000000000000004</v>
      </c>
      <c r="R8" s="14"/>
      <c r="S8" s="14"/>
      <c r="T8" s="14"/>
      <c r="U8" s="14"/>
      <c r="V8" s="14"/>
      <c r="W8" s="14">
        <f>SUM(W9:W15)</f>
        <v>2.5000000000000004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t="s">
        <v>64</v>
      </c>
      <c r="N15" s="21"/>
      <c r="O15" s="21"/>
      <c r="P15" s="21"/>
      <c r="Q15" s="24">
        <f t="shared" si="0"/>
        <v>0.4</v>
      </c>
      <c r="R15" s="21"/>
      <c r="S15" s="21" t="s">
        <v>64</v>
      </c>
      <c r="T15" s="21"/>
      <c r="U15" s="34"/>
      <c r="V15" s="34"/>
      <c r="W15" s="24">
        <f t="shared" si="1"/>
        <v>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3.1500000000000008</v>
      </c>
      <c r="R21" s="48"/>
      <c r="S21" s="48"/>
      <c r="T21" s="48"/>
      <c r="U21" s="48"/>
      <c r="V21" s="48"/>
      <c r="W21" s="50">
        <f>W8+W19+W16</f>
        <v>3.1000000000000005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3.1250000000000009</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0C21-2B69-4DF7-B8C4-830BFECC05D6}">
  <dimension ref="A1:GB60"/>
  <sheetViews>
    <sheetView view="pageBreakPreview" topLeftCell="B1" zoomScale="60" zoomScaleNormal="75" workbookViewId="0">
      <selection activeCell="J27" sqref="J27:K27"/>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3.1</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46</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pageSetup paperSize="9" scale="29" orientation="portrait" verticalDpi="0" r:id="rId1"/>
  <colBreaks count="1" manualBreakCount="1">
    <brk id="23" max="1048575" man="1"/>
  </colBreaks>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AD611-C5E0-45BC-B3D6-585CC94138FC}">
  <dimension ref="A1:GB60"/>
  <sheetViews>
    <sheetView view="pageBreakPreview" topLeftCell="B1" zoomScale="60" zoomScaleNormal="66" workbookViewId="0">
      <selection activeCell="J28" sqref="J28:K2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2.4000000000000004</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21" t="s">
        <v>64</v>
      </c>
      <c r="O15" s="21"/>
      <c r="P15" s="21"/>
      <c r="Q15" s="24">
        <f t="shared" si="0"/>
        <v>0.30000000000000004</v>
      </c>
      <c r="R15" s="21"/>
      <c r="S15" s="21"/>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3.1500000000000004</v>
      </c>
      <c r="R21" s="48"/>
      <c r="S21" s="48"/>
      <c r="T21" s="48"/>
      <c r="U21" s="48"/>
      <c r="V21" s="48"/>
      <c r="W21" s="50">
        <f>W8+W19+W16</f>
        <v>3.1000000000000005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9516-8412-4071-AC4E-358DDDFD89E6}">
  <dimension ref="A1:GB60"/>
  <sheetViews>
    <sheetView view="pageBreakPreview" zoomScale="60" zoomScaleNormal="60" workbookViewId="0">
      <selection activeCell="J31" sqref="J31:K31"/>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21" t="s">
        <v>64</v>
      </c>
      <c r="O15" s="21"/>
      <c r="P15" s="21"/>
      <c r="Q15" s="24">
        <f t="shared" si="0"/>
        <v>0.30000000000000004</v>
      </c>
      <c r="R15" s="21"/>
      <c r="S15" s="21"/>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8CDB-598F-4600-A53B-C9F8D43FE9E0}">
  <dimension ref="A1:GB60"/>
  <sheetViews>
    <sheetView view="pageBreakPreview" topLeftCell="C1" zoomScale="60" zoomScaleNormal="57" workbookViewId="0">
      <selection activeCell="K40" sqref="K40"/>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21" t="s">
        <v>64</v>
      </c>
      <c r="O15" s="21"/>
      <c r="P15" s="21"/>
      <c r="Q15" s="24">
        <f t="shared" si="0"/>
        <v>0.30000000000000004</v>
      </c>
      <c r="R15" s="21"/>
      <c r="S15" s="21"/>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t="s">
        <v>159</v>
      </c>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76A6-35EE-47DD-9751-1F0A429E1BF2}">
  <dimension ref="A1:GB60"/>
  <sheetViews>
    <sheetView view="pageBreakPreview" topLeftCell="A17" zoomScale="60" zoomScaleNormal="59" workbookViewId="0">
      <selection activeCell="L29" sqref="L29:M29"/>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21" t="s">
        <v>64</v>
      </c>
      <c r="O15" s="21"/>
      <c r="P15" s="21"/>
      <c r="Q15" s="24">
        <f t="shared" si="0"/>
        <v>0.30000000000000004</v>
      </c>
      <c r="R15" s="21"/>
      <c r="S15" s="21"/>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3.15</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t="s">
        <v>159</v>
      </c>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6382C-BB5D-4A01-BE1D-FE1C1F8F69CC}">
  <dimension ref="A1:GB60"/>
  <sheetViews>
    <sheetView view="pageBreakPreview" zoomScale="60" zoomScaleNormal="73" workbookViewId="0">
      <selection activeCell="J28" sqref="J2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3.1000000000000005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3.1500000000000004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L26:M26"/>
    <mergeCell ref="B27:I27"/>
    <mergeCell ref="J27:K27"/>
    <mergeCell ref="L27:M27"/>
    <mergeCell ref="B28:I28"/>
    <mergeCell ref="J26:K26"/>
    <mergeCell ref="L28:M28"/>
    <mergeCell ref="B29:I29"/>
    <mergeCell ref="J29:K29"/>
    <mergeCell ref="L29:M29"/>
    <mergeCell ref="B30:I30"/>
    <mergeCell ref="J30:K30"/>
    <mergeCell ref="L30:M30"/>
    <mergeCell ref="B35:I35"/>
    <mergeCell ref="J35:K35"/>
    <mergeCell ref="L35:M35"/>
    <mergeCell ref="B31:I31"/>
    <mergeCell ref="J31:K31"/>
    <mergeCell ref="L31:M31"/>
    <mergeCell ref="B32:I32"/>
    <mergeCell ref="J32:K32"/>
    <mergeCell ref="L32:M32"/>
    <mergeCell ref="B33:I33"/>
    <mergeCell ref="J33:K33"/>
    <mergeCell ref="L33:M33"/>
    <mergeCell ref="B34:I34"/>
    <mergeCell ref="L34:M34"/>
    <mergeCell ref="B36:I36"/>
    <mergeCell ref="J36:K36"/>
    <mergeCell ref="L36:M36"/>
    <mergeCell ref="B37:I37"/>
    <mergeCell ref="J37:K37"/>
    <mergeCell ref="L37:M37"/>
  </mergeCells>
  <pageMargins left="0.7" right="0.7" top="0.75" bottom="0.75" header="0.3" footer="0.3"/>
  <pageSetup paperSize="9" scale="29" orientation="portrait" verticalDpi="0" r:id="rId1"/>
  <colBreaks count="1" manualBreakCount="1">
    <brk id="23" max="1048575" man="1"/>
  </colBreaks>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0620-AB3C-4276-98AC-0E75A904C4D6}">
  <dimension ref="A1:GB60"/>
  <sheetViews>
    <sheetView view="pageBreakPreview" zoomScale="60" zoomScaleNormal="73" workbookViewId="0">
      <selection activeCell="J36" sqref="J36:K36"/>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3.1000000000000005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3.1500000000000004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B36:I36"/>
    <mergeCell ref="J36:K36"/>
    <mergeCell ref="L36:M36"/>
    <mergeCell ref="B37:I37"/>
    <mergeCell ref="J37:K37"/>
    <mergeCell ref="L37:M37"/>
    <mergeCell ref="B35:I35"/>
    <mergeCell ref="J35:K35"/>
    <mergeCell ref="L35:M35"/>
    <mergeCell ref="B31:I31"/>
    <mergeCell ref="L31:M31"/>
    <mergeCell ref="B32:I32"/>
    <mergeCell ref="J32:K32"/>
    <mergeCell ref="L32:M32"/>
    <mergeCell ref="B33:I33"/>
    <mergeCell ref="J33:K33"/>
    <mergeCell ref="L33:M33"/>
    <mergeCell ref="B34:I34"/>
    <mergeCell ref="L34:M34"/>
    <mergeCell ref="B27:I27"/>
    <mergeCell ref="J27:K27"/>
    <mergeCell ref="L27:M27"/>
    <mergeCell ref="B28:I28"/>
    <mergeCell ref="J31:K31"/>
    <mergeCell ref="L28:M28"/>
    <mergeCell ref="B29:I29"/>
    <mergeCell ref="J29:K29"/>
    <mergeCell ref="L29:M29"/>
    <mergeCell ref="B30:I30"/>
    <mergeCell ref="J30:K30"/>
    <mergeCell ref="L30:M30"/>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809C-C526-41DD-8F3D-37C5594196A5}">
  <dimension ref="A1:GB60"/>
  <sheetViews>
    <sheetView view="pageBreakPreview" topLeftCell="B1" zoomScale="60" zoomScaleNormal="73"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t="s">
        <v>64</v>
      </c>
      <c r="T14" s="21"/>
      <c r="U14" s="21"/>
      <c r="V14" s="21"/>
      <c r="W14" s="24">
        <f t="shared" si="1"/>
        <v>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t="s">
        <v>64</v>
      </c>
      <c r="N15" s="34"/>
      <c r="O15" s="34"/>
      <c r="P15" s="34"/>
      <c r="Q15" s="24">
        <f t="shared" si="0"/>
        <v>0.4</v>
      </c>
      <c r="R15" s="34"/>
      <c r="S15" s="34" t="s">
        <v>64</v>
      </c>
      <c r="T15" s="21"/>
      <c r="U15" s="34"/>
      <c r="V15" s="34"/>
      <c r="W15" s="24">
        <f t="shared" si="1"/>
        <v>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t="s">
        <v>159</v>
      </c>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6:I36"/>
    <mergeCell ref="J36:K36"/>
    <mergeCell ref="L36:M36"/>
    <mergeCell ref="B37:I37"/>
    <mergeCell ref="J37:K37"/>
    <mergeCell ref="L37:M37"/>
    <mergeCell ref="B35:I35"/>
    <mergeCell ref="J35:K35"/>
    <mergeCell ref="L35:M35"/>
    <mergeCell ref="J34:K34"/>
    <mergeCell ref="B31:I31"/>
    <mergeCell ref="J31:K31"/>
    <mergeCell ref="L31:M31"/>
    <mergeCell ref="B32:I32"/>
    <mergeCell ref="J32:K32"/>
    <mergeCell ref="L32:M32"/>
    <mergeCell ref="B33:I33"/>
    <mergeCell ref="J33:K33"/>
    <mergeCell ref="L33:M33"/>
    <mergeCell ref="B34:I34"/>
    <mergeCell ref="L34:M34"/>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1ADE-BD58-4089-81D0-3B7BD59AF831}">
  <dimension ref="A1:GB60"/>
  <sheetViews>
    <sheetView view="pageBreakPreview" zoomScale="60" zoomScaleNormal="66" workbookViewId="0">
      <selection activeCell="AF60" sqref="AF60"/>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185</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6:I36"/>
    <mergeCell ref="J36:K36"/>
    <mergeCell ref="L36:M36"/>
    <mergeCell ref="B37:I37"/>
    <mergeCell ref="J37:K37"/>
    <mergeCell ref="L37:M37"/>
    <mergeCell ref="B35:I35"/>
    <mergeCell ref="J35:K35"/>
    <mergeCell ref="L35:M35"/>
    <mergeCell ref="B31:I31"/>
    <mergeCell ref="J31:K31"/>
    <mergeCell ref="L31:M31"/>
    <mergeCell ref="B32:I32"/>
    <mergeCell ref="J32:K32"/>
    <mergeCell ref="L32:M32"/>
    <mergeCell ref="B33:I33"/>
    <mergeCell ref="J33:K33"/>
    <mergeCell ref="L33:M33"/>
    <mergeCell ref="B34:I34"/>
    <mergeCell ref="L34:M34"/>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pageSetup paperSize="9" scale="29" orientation="portrait" verticalDpi="0" r:id="rId1"/>
  <colBreaks count="1" manualBreakCount="1">
    <brk id="23" max="1048575" man="1"/>
  </colBreaks>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1C48-31EA-4021-A2BF-46F633898EF6}">
  <dimension ref="A1:GB60"/>
  <sheetViews>
    <sheetView tabSelected="1" zoomScale="60" zoomScaleNormal="60" workbookViewId="0">
      <selection activeCell="J34" sqref="J34"/>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3.1000000000000005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3.1500000000000004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6:I36"/>
    <mergeCell ref="J36:K36"/>
    <mergeCell ref="L36:M36"/>
    <mergeCell ref="B37:I37"/>
    <mergeCell ref="J37:K37"/>
    <mergeCell ref="L37:M37"/>
    <mergeCell ref="B35:I35"/>
    <mergeCell ref="J35:K35"/>
    <mergeCell ref="L35:M35"/>
    <mergeCell ref="B31:I31"/>
    <mergeCell ref="J31:K31"/>
    <mergeCell ref="L31:M31"/>
    <mergeCell ref="B32:I32"/>
    <mergeCell ref="J32:K32"/>
    <mergeCell ref="L32:M32"/>
    <mergeCell ref="B33:I33"/>
    <mergeCell ref="J33:K33"/>
    <mergeCell ref="L33:M33"/>
    <mergeCell ref="B34:I34"/>
    <mergeCell ref="L34:M34"/>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4AAF-1AF7-45CF-A7FC-F5EBC154424D}">
  <dimension ref="A1:GB60"/>
  <sheetViews>
    <sheetView topLeftCell="A7" zoomScale="60" zoomScaleNormal="60"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3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3.1999999999999993</v>
      </c>
      <c r="R21" s="48"/>
      <c r="S21" s="48"/>
      <c r="T21" s="48"/>
      <c r="U21" s="48"/>
      <c r="V21" s="48"/>
      <c r="W21" s="50">
        <f>W8+W19+W16</f>
        <v>3.0999999999999996</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3.1499999999999995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179</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6:I36"/>
    <mergeCell ref="J36:K36"/>
    <mergeCell ref="L36:M36"/>
    <mergeCell ref="B37:I37"/>
    <mergeCell ref="J37:K37"/>
    <mergeCell ref="L37:M37"/>
    <mergeCell ref="B35:I35"/>
    <mergeCell ref="J35:K35"/>
    <mergeCell ref="L35:M35"/>
    <mergeCell ref="B31:I31"/>
    <mergeCell ref="J31:K31"/>
    <mergeCell ref="L31:M31"/>
    <mergeCell ref="B32:I32"/>
    <mergeCell ref="J32:K32"/>
    <mergeCell ref="L32:M32"/>
    <mergeCell ref="B33:I33"/>
    <mergeCell ref="J33:K33"/>
    <mergeCell ref="L33:M33"/>
    <mergeCell ref="B34:I34"/>
    <mergeCell ref="L34:M34"/>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2DB1-682C-4C31-A18B-A32739EEB3A3}">
  <dimension ref="A1:GB60"/>
  <sheetViews>
    <sheetView topLeftCell="A7" zoomScale="60" zoomScaleNormal="60" workbookViewId="0">
      <selection activeCell="J28" sqref="J28:K28"/>
    </sheetView>
  </sheetViews>
  <sheetFormatPr defaultColWidth="8.875" defaultRowHeight="12" x14ac:dyDescent="0.2"/>
  <cols>
    <col min="1" max="1" width="4.75" style="4" customWidth="1"/>
    <col min="2" max="2" width="24.625" style="4" bestFit="1" customWidth="1"/>
    <col min="3" max="3" width="36.625" style="4" bestFit="1" customWidth="1"/>
    <col min="4" max="4" width="30.25" style="76" bestFit="1" customWidth="1"/>
    <col min="5" max="5" width="18.25" style="4" bestFit="1"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v>
      </c>
      <c r="R8" s="14"/>
      <c r="S8" s="14"/>
      <c r="T8" s="14"/>
      <c r="U8" s="14"/>
      <c r="V8" s="14"/>
      <c r="W8" s="14">
        <f>SUM(W9:W15)</f>
        <v>2.6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t="s">
        <v>64</v>
      </c>
      <c r="N15" s="34"/>
      <c r="O15" s="34"/>
      <c r="P15" s="34"/>
      <c r="Q15" s="24">
        <f t="shared" si="0"/>
        <v>0.4</v>
      </c>
      <c r="R15" s="34"/>
      <c r="S15" s="34" t="s">
        <v>64</v>
      </c>
      <c r="T15" s="21"/>
      <c r="U15" s="34"/>
      <c r="V15" s="34"/>
      <c r="W15" s="24">
        <f t="shared" si="1"/>
        <v>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35.2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3.1500000000000004</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3.1750000000000003</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9.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7"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11</v>
      </c>
      <c r="D43" s="69"/>
      <c r="E43" s="69"/>
      <c r="F43" s="69"/>
      <c r="G43" s="69"/>
      <c r="H43" s="69"/>
      <c r="I43" s="69"/>
      <c r="J43" s="69"/>
      <c r="K43" s="69"/>
      <c r="L43" s="69"/>
      <c r="M43" s="69"/>
      <c r="N43" s="69"/>
      <c r="O43" s="69"/>
      <c r="P43" s="69"/>
      <c r="Q43" s="69"/>
      <c r="R43" s="69"/>
      <c r="S43" s="69"/>
      <c r="T43" s="71" t="s">
        <v>19</v>
      </c>
      <c r="U43" s="72"/>
      <c r="V43" s="72"/>
      <c r="W43" s="72"/>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s>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1747-02CD-4A71-8317-D67D6FBCC5D3}">
  <dimension ref="A1:GB60"/>
  <sheetViews>
    <sheetView topLeftCell="A16" zoomScale="66" zoomScaleNormal="66" workbookViewId="0">
      <selection activeCell="J27" sqref="J27:K27"/>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2.6000000000000005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t="s">
        <v>64</v>
      </c>
      <c r="T14" s="21"/>
      <c r="U14" s="21"/>
      <c r="V14" s="21"/>
      <c r="W14" s="24">
        <f t="shared" si="1"/>
        <v>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3.1500000000000004</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3.1750000000000003</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A639-60E3-491C-B49F-D741261B13D1}">
  <dimension ref="A1:GB60"/>
  <sheetViews>
    <sheetView topLeftCell="A7" zoomScale="62" zoomScaleNormal="62"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3.1749999999999998</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F00C-8B86-4FBD-AAC4-74B71430367A}">
  <dimension ref="A1:GB60"/>
  <sheetViews>
    <sheetView topLeftCell="A9" zoomScale="68" zoomScaleNormal="68" workbookViewId="0">
      <selection activeCell="J27" sqref="J27:K27"/>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2.6000000000000005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t="s">
        <v>64</v>
      </c>
      <c r="T14" s="21"/>
      <c r="U14" s="21"/>
      <c r="V14" s="21"/>
      <c r="W14" s="24">
        <f t="shared" si="1"/>
        <v>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3.1500000000000004</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3.1750000000000003</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E985-DE6D-4199-84AF-D9EDD5A81B77}">
  <dimension ref="A1:GB60"/>
  <sheetViews>
    <sheetView topLeftCell="A7" zoomScale="59" zoomScaleNormal="59"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3.1749999999999998</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3" t="s">
        <v>159</v>
      </c>
      <c r="K30" s="84"/>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D4FF-FECE-4496-8450-E85CE85FBCBF}">
  <dimension ref="A1:GB60"/>
  <sheetViews>
    <sheetView topLeftCell="A16" zoomScale="68" zoomScaleNormal="68" workbookViewId="0">
      <selection activeCell="J42" sqref="J42"/>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3.1749999999999998</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40</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528FC-9621-48B4-94F0-030ABCC3DA36}">
  <dimension ref="A1:GB60"/>
  <sheetViews>
    <sheetView topLeftCell="A10" zoomScale="71" zoomScaleNormal="71" workbookViewId="0">
      <selection activeCell="J26" sqref="J26:K26"/>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0.25</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3.2499999999999996</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3.1999999999999997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32.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7"/>
      <c r="K31" s="88"/>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1"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21" customHeight="1" x14ac:dyDescent="0.2">
      <c r="A36" s="58">
        <v>11</v>
      </c>
      <c r="B36" s="89" t="s">
        <v>169</v>
      </c>
      <c r="C36" s="89"/>
      <c r="D36" s="89"/>
      <c r="E36" s="89"/>
      <c r="F36" s="89"/>
      <c r="G36" s="89"/>
      <c r="H36" s="89"/>
      <c r="I36" s="89"/>
      <c r="J36" s="87"/>
      <c r="K36" s="88"/>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t="s">
        <v>171</v>
      </c>
      <c r="C39" s="63"/>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t="s">
        <v>6</v>
      </c>
      <c r="C43" s="69"/>
      <c r="D43" s="69"/>
      <c r="E43" s="69"/>
      <c r="F43" s="69"/>
      <c r="G43" s="69"/>
      <c r="H43" s="69"/>
      <c r="I43" s="69"/>
      <c r="J43" s="69"/>
      <c r="K43" s="69"/>
      <c r="L43" s="69"/>
      <c r="M43" s="69"/>
      <c r="N43" s="69"/>
      <c r="O43" s="69"/>
      <c r="P43" s="69"/>
      <c r="Q43" s="69"/>
      <c r="R43" s="69"/>
      <c r="S43" s="69"/>
      <c r="T43" s="71" t="s">
        <v>19</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B34:I34"/>
    <mergeCell ref="J34:K34"/>
    <mergeCell ref="L34:M34"/>
    <mergeCell ref="B30:I30"/>
    <mergeCell ref="J30:K30"/>
    <mergeCell ref="L30:M30"/>
    <mergeCell ref="B31:I31"/>
    <mergeCell ref="J31:K31"/>
    <mergeCell ref="L31:M31"/>
    <mergeCell ref="B32:I32"/>
    <mergeCell ref="L32:M32"/>
    <mergeCell ref="B33:I33"/>
    <mergeCell ref="J33:K33"/>
    <mergeCell ref="L33:M33"/>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CA6F5-EB06-4338-AA57-7B2E56A03653}">
  <dimension ref="A1:GB60"/>
  <sheetViews>
    <sheetView topLeftCell="A10" zoomScale="73" zoomScaleNormal="73" workbookViewId="0">
      <selection activeCell="J32" sqref="J32:K32"/>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0.35000000000000003</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t="s">
        <v>64</v>
      </c>
      <c r="T18" s="21"/>
      <c r="U18" s="21"/>
      <c r="V18" s="21"/>
      <c r="W18" s="24">
        <f>IF(R18&lt;&gt;"",$R$6,IF(S18&lt;&gt;"",$S$6,IF(T18&lt;&gt;"",$T$6,IF(U18&lt;&gt;"",$U$6,IF(V18&lt;&gt;"",$V$6,0)))))*F18</f>
        <v>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3.2500000000000004</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32.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7"/>
      <c r="K31" s="88"/>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t="s">
        <v>159</v>
      </c>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1"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21" customHeight="1" x14ac:dyDescent="0.2">
      <c r="A36" s="58">
        <v>11</v>
      </c>
      <c r="B36" s="89" t="s">
        <v>169</v>
      </c>
      <c r="C36" s="89"/>
      <c r="D36" s="89"/>
      <c r="E36" s="89"/>
      <c r="F36" s="89"/>
      <c r="G36" s="89"/>
      <c r="H36" s="89"/>
      <c r="I36" s="89"/>
      <c r="J36" s="87"/>
      <c r="K36" s="88"/>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t="s">
        <v>171</v>
      </c>
      <c r="C39" s="63"/>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t="s">
        <v>6</v>
      </c>
      <c r="C43" s="69"/>
      <c r="D43" s="69"/>
      <c r="E43" s="69"/>
      <c r="F43" s="69"/>
      <c r="G43" s="69"/>
      <c r="H43" s="69"/>
      <c r="I43" s="69"/>
      <c r="J43" s="69"/>
      <c r="K43" s="69"/>
      <c r="L43" s="69"/>
      <c r="M43" s="69"/>
      <c r="N43" s="69"/>
      <c r="O43" s="69"/>
      <c r="P43" s="69"/>
      <c r="Q43" s="69"/>
      <c r="R43" s="69"/>
      <c r="S43" s="69"/>
      <c r="T43" s="71" t="s">
        <v>19</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B37:I37"/>
    <mergeCell ref="J37:K37"/>
    <mergeCell ref="L37:M37"/>
    <mergeCell ref="B35:I35"/>
    <mergeCell ref="J35:K35"/>
    <mergeCell ref="L35:M35"/>
    <mergeCell ref="B36:I36"/>
    <mergeCell ref="J36:K36"/>
    <mergeCell ref="L36:M36"/>
    <mergeCell ref="B34:I34"/>
    <mergeCell ref="J34:K34"/>
    <mergeCell ref="L34:M34"/>
    <mergeCell ref="B30:I30"/>
    <mergeCell ref="J30:K30"/>
    <mergeCell ref="L30:M30"/>
    <mergeCell ref="B31:I31"/>
    <mergeCell ref="J31:K31"/>
    <mergeCell ref="L31:M31"/>
    <mergeCell ref="B32:I32"/>
    <mergeCell ref="L32:M32"/>
    <mergeCell ref="B33:I33"/>
    <mergeCell ref="J33:K33"/>
    <mergeCell ref="L33:M33"/>
    <mergeCell ref="J32:K32"/>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28F2-A04C-48BC-86D8-B410F48D71CB}">
  <dimension ref="A1:GB60"/>
  <sheetViews>
    <sheetView topLeftCell="A7" zoomScale="60" zoomScaleNormal="60" workbookViewId="0">
      <selection activeCell="J37" sqref="J37:K37"/>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2.4000000000000004</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0.35000000000000003</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t="s">
        <v>64</v>
      </c>
      <c r="T18" s="21"/>
      <c r="U18" s="21"/>
      <c r="V18" s="21"/>
      <c r="W18" s="24">
        <f>IF(R18&lt;&gt;"",$R$6,IF(S18&lt;&gt;"",$S$6,IF(T18&lt;&gt;"",$T$6,IF(U18&lt;&gt;"",$U$6,IF(V18&lt;&gt;"",$V$6,0)))))*F18</f>
        <v>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3.25</v>
      </c>
      <c r="R21" s="48"/>
      <c r="S21" s="48"/>
      <c r="T21" s="48"/>
      <c r="U21" s="48"/>
      <c r="V21" s="48"/>
      <c r="W21" s="50">
        <f>W8+W19+W16</f>
        <v>3.1500000000000004</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32.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7"/>
      <c r="K31" s="88"/>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t="s">
        <v>159</v>
      </c>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1"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21" customHeight="1" x14ac:dyDescent="0.2">
      <c r="A36" s="58">
        <v>11</v>
      </c>
      <c r="B36" s="89" t="s">
        <v>169</v>
      </c>
      <c r="C36" s="89"/>
      <c r="D36" s="89"/>
      <c r="E36" s="89"/>
      <c r="F36" s="89"/>
      <c r="G36" s="89"/>
      <c r="H36" s="89"/>
      <c r="I36" s="89"/>
      <c r="J36" s="87"/>
      <c r="K36" s="88"/>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t="s">
        <v>171</v>
      </c>
      <c r="C39" s="63"/>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t="s">
        <v>6</v>
      </c>
      <c r="C43" s="69"/>
      <c r="D43" s="69"/>
      <c r="E43" s="69"/>
      <c r="F43" s="69"/>
      <c r="G43" s="69"/>
      <c r="H43" s="69"/>
      <c r="I43" s="69"/>
      <c r="J43" s="69"/>
      <c r="K43" s="69"/>
      <c r="L43" s="69"/>
      <c r="M43" s="69"/>
      <c r="N43" s="69"/>
      <c r="O43" s="69"/>
      <c r="P43" s="69"/>
      <c r="Q43" s="69"/>
      <c r="R43" s="69"/>
      <c r="S43" s="69"/>
      <c r="T43" s="71" t="s">
        <v>19</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B37:I37"/>
    <mergeCell ref="J37:K37"/>
    <mergeCell ref="L37:M37"/>
    <mergeCell ref="B35:I35"/>
    <mergeCell ref="J35:K35"/>
    <mergeCell ref="L35:M35"/>
    <mergeCell ref="B36:I36"/>
    <mergeCell ref="J36:K36"/>
    <mergeCell ref="L36:M36"/>
    <mergeCell ref="B34:I34"/>
    <mergeCell ref="J34:K34"/>
    <mergeCell ref="L34:M34"/>
    <mergeCell ref="B30:I30"/>
    <mergeCell ref="J30:K30"/>
    <mergeCell ref="L30:M30"/>
    <mergeCell ref="B31:I31"/>
    <mergeCell ref="J31:K31"/>
    <mergeCell ref="L31:M31"/>
    <mergeCell ref="B32:I32"/>
    <mergeCell ref="L32:M32"/>
    <mergeCell ref="B33:I33"/>
    <mergeCell ref="J33:K33"/>
    <mergeCell ref="L33:M33"/>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314B-93DE-4316-93FC-CABBD4E5BE4B}">
  <dimension ref="A1:GB60"/>
  <sheetViews>
    <sheetView topLeftCell="A10" zoomScale="69" zoomScaleNormal="69" workbookViewId="0">
      <selection activeCell="Q33" sqref="Q33"/>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0.35000000000000003</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t="s">
        <v>64</v>
      </c>
      <c r="T18" s="21"/>
      <c r="U18" s="21"/>
      <c r="V18" s="21"/>
      <c r="W18" s="24">
        <f>IF(R18&lt;&gt;"",$R$6,IF(S18&lt;&gt;"",$S$6,IF(T18&lt;&gt;"",$T$6,IF(U18&lt;&gt;"",$U$6,IF(V18&lt;&gt;"",$V$6,0)))))*F18</f>
        <v>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3.2499999999999996</v>
      </c>
      <c r="R21" s="48"/>
      <c r="S21" s="48"/>
      <c r="T21" s="48"/>
      <c r="U21" s="48"/>
      <c r="V21" s="48"/>
      <c r="W21" s="50">
        <f>W8+W19+W16</f>
        <v>3.15</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3.1999999999999997</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32.2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7"/>
      <c r="K31" s="88"/>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7"/>
      <c r="K34" s="88"/>
      <c r="L34" s="85"/>
      <c r="M34" s="85"/>
      <c r="O34" s="59"/>
      <c r="P34" s="59"/>
      <c r="Q34" s="59"/>
      <c r="R34" s="59"/>
      <c r="S34" s="59"/>
      <c r="T34" s="59"/>
      <c r="U34" s="59"/>
      <c r="V34" s="59"/>
      <c r="W34" s="59"/>
    </row>
    <row r="35" spans="1:46" s="46" customFormat="1" ht="21"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21" customHeight="1" x14ac:dyDescent="0.2">
      <c r="A36" s="58">
        <v>11</v>
      </c>
      <c r="B36" s="89" t="s">
        <v>169</v>
      </c>
      <c r="C36" s="89"/>
      <c r="D36" s="89"/>
      <c r="E36" s="89"/>
      <c r="F36" s="89"/>
      <c r="G36" s="89"/>
      <c r="H36" s="89"/>
      <c r="I36" s="89"/>
      <c r="J36" s="83" t="s">
        <v>159</v>
      </c>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t="s">
        <v>171</v>
      </c>
      <c r="C39" s="63"/>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t="s">
        <v>6</v>
      </c>
      <c r="C43" s="69"/>
      <c r="D43" s="69"/>
      <c r="E43" s="69"/>
      <c r="F43" s="69"/>
      <c r="G43" s="69"/>
      <c r="H43" s="69"/>
      <c r="I43" s="69"/>
      <c r="J43" s="69"/>
      <c r="K43" s="69"/>
      <c r="L43" s="69"/>
      <c r="M43" s="69"/>
      <c r="N43" s="69"/>
      <c r="O43" s="69"/>
      <c r="P43" s="69"/>
      <c r="Q43" s="69"/>
      <c r="R43" s="69"/>
      <c r="S43" s="69"/>
      <c r="T43" s="71" t="s">
        <v>19</v>
      </c>
      <c r="U43" s="72"/>
      <c r="V43" s="72"/>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3">
    <mergeCell ref="B37:I37"/>
    <mergeCell ref="J37:K37"/>
    <mergeCell ref="L37:M37"/>
    <mergeCell ref="B35:I35"/>
    <mergeCell ref="J35:K35"/>
    <mergeCell ref="L35:M35"/>
    <mergeCell ref="B36:I36"/>
    <mergeCell ref="J36:K36"/>
    <mergeCell ref="L36:M36"/>
    <mergeCell ref="B34:I34"/>
    <mergeCell ref="J34:K34"/>
    <mergeCell ref="L34:M34"/>
    <mergeCell ref="B30:I30"/>
    <mergeCell ref="J30:K30"/>
    <mergeCell ref="L30:M30"/>
    <mergeCell ref="B31:I31"/>
    <mergeCell ref="J31:K31"/>
    <mergeCell ref="L31:M31"/>
    <mergeCell ref="B32:I32"/>
    <mergeCell ref="L32:M32"/>
    <mergeCell ref="B33:I33"/>
    <mergeCell ref="J33:K33"/>
    <mergeCell ref="L33:M33"/>
    <mergeCell ref="B29:I29"/>
    <mergeCell ref="J29:K29"/>
    <mergeCell ref="L29:M29"/>
    <mergeCell ref="B25:I25"/>
    <mergeCell ref="J25:K25"/>
    <mergeCell ref="L25:M25"/>
    <mergeCell ref="B26:I26"/>
    <mergeCell ref="J26:K26"/>
    <mergeCell ref="L26:M26"/>
    <mergeCell ref="B27:I27"/>
    <mergeCell ref="J27:K27"/>
    <mergeCell ref="L27:M27"/>
    <mergeCell ref="B28:I28"/>
    <mergeCell ref="L28:M28"/>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E284-7367-4A73-9819-9C89A7E19203}">
  <dimension ref="A1:GB60"/>
  <sheetViews>
    <sheetView topLeftCell="A7" zoomScale="62" zoomScaleNormal="62" workbookViewId="0">
      <selection activeCell="J37" sqref="J37:K37"/>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2.5999999999999996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t="s">
        <v>64</v>
      </c>
      <c r="T13" s="21"/>
      <c r="U13" s="21"/>
      <c r="V13" s="21"/>
      <c r="W13" s="24">
        <f t="shared" si="1"/>
        <v>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3.2499999999999996</v>
      </c>
      <c r="R21" s="48"/>
      <c r="S21" s="48"/>
      <c r="T21" s="48"/>
      <c r="U21" s="48"/>
      <c r="V21" s="48"/>
      <c r="W21" s="50">
        <f>W8+W19+W16</f>
        <v>3.1999999999999993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3.2249999999999996</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t="s">
        <v>159</v>
      </c>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37</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16CE-DFF5-4537-9329-AB641A281A87}">
  <dimension ref="A1:GB60"/>
  <sheetViews>
    <sheetView topLeftCell="A10" zoomScale="66" zoomScaleNormal="66" workbookViewId="0">
      <selection activeCell="J36" sqref="J36"/>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3.25</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3.2250000000000001</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14</v>
      </c>
      <c r="D43" s="69"/>
      <c r="E43" s="69"/>
      <c r="F43" s="69"/>
      <c r="G43" s="69"/>
      <c r="H43" s="69"/>
      <c r="I43" s="69"/>
      <c r="J43" s="69"/>
      <c r="K43" s="69"/>
      <c r="L43" s="69"/>
      <c r="M43" s="69"/>
      <c r="N43" s="69"/>
      <c r="O43" s="69"/>
      <c r="P43" s="69"/>
      <c r="Q43" s="69"/>
      <c r="R43" s="69"/>
      <c r="S43" s="69"/>
      <c r="T43" s="71" t="s">
        <v>177</v>
      </c>
      <c r="U43" s="71"/>
      <c r="V43" s="71"/>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2">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32:I32"/>
    <mergeCell ref="J32:K32"/>
    <mergeCell ref="L32:M32"/>
    <mergeCell ref="B27:I27"/>
    <mergeCell ref="J27:K27"/>
    <mergeCell ref="L27:M27"/>
    <mergeCell ref="B28:I28"/>
    <mergeCell ref="L28:M28"/>
    <mergeCell ref="B29:I29"/>
    <mergeCell ref="J29:K29"/>
    <mergeCell ref="L29:M29"/>
    <mergeCell ref="B30:I30"/>
    <mergeCell ref="L30:M30"/>
    <mergeCell ref="B31:I31"/>
    <mergeCell ref="J31:K31"/>
    <mergeCell ref="L31:M31"/>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3331-A14E-4CD4-A2B4-2834E6290BDE}">
  <dimension ref="A1:GB60"/>
  <sheetViews>
    <sheetView topLeftCell="A7" zoomScale="62" zoomScaleNormal="62" workbookViewId="0">
      <selection activeCell="L35" sqref="L35:M35"/>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2.5999999999999996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3.2499999999999996</v>
      </c>
      <c r="R21" s="48"/>
      <c r="S21" s="48"/>
      <c r="T21" s="48"/>
      <c r="U21" s="48"/>
      <c r="V21" s="48"/>
      <c r="W21" s="50">
        <f>W8+W19+W16</f>
        <v>3.1999999999999997</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3.2249999999999996</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t="s">
        <v>159</v>
      </c>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14</v>
      </c>
      <c r="D43" s="69"/>
      <c r="E43" s="69"/>
      <c r="F43" s="69"/>
      <c r="G43" s="69"/>
      <c r="H43" s="69"/>
      <c r="I43" s="69"/>
      <c r="J43" s="69"/>
      <c r="K43" s="69"/>
      <c r="L43" s="69"/>
      <c r="M43" s="69"/>
      <c r="N43" s="69"/>
      <c r="O43" s="69"/>
      <c r="P43" s="69"/>
      <c r="Q43" s="69"/>
      <c r="R43" s="69"/>
      <c r="S43" s="69"/>
      <c r="T43" s="71" t="s">
        <v>177</v>
      </c>
      <c r="U43" s="71"/>
      <c r="V43" s="71"/>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2">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 ref="B32:I32"/>
    <mergeCell ref="J32:K32"/>
    <mergeCell ref="L32:M32"/>
    <mergeCell ref="B27:I27"/>
    <mergeCell ref="J27:K27"/>
    <mergeCell ref="L27:M27"/>
    <mergeCell ref="B28:I28"/>
    <mergeCell ref="L28:M28"/>
    <mergeCell ref="B29:I29"/>
    <mergeCell ref="J29:K29"/>
    <mergeCell ref="L29:M29"/>
    <mergeCell ref="B30:I30"/>
    <mergeCell ref="L30:M30"/>
    <mergeCell ref="B31:I31"/>
    <mergeCell ref="J31:K31"/>
    <mergeCell ref="L31:M31"/>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B0C1-A244-4771-BC89-1B2CAE9C314B}">
  <dimension ref="A1:GB60"/>
  <sheetViews>
    <sheetView zoomScale="66" zoomScaleNormal="66" workbookViewId="0">
      <selection activeCell="AD26" sqref="AD26"/>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2.5999999999999996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t="s">
        <v>64</v>
      </c>
      <c r="T13" s="21"/>
      <c r="U13" s="21"/>
      <c r="V13" s="21"/>
      <c r="W13" s="24">
        <f t="shared" si="1"/>
        <v>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0.35000000000000003</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t="s">
        <v>64</v>
      </c>
      <c r="N18" s="21"/>
      <c r="O18" s="21"/>
      <c r="P18" s="21"/>
      <c r="Q18" s="24">
        <f>IF(L18&lt;&gt;"",$R$6,IF(M18&lt;&gt;"",$S$6,IF(N18&lt;&gt;"",$T$6,IF(O18&lt;&gt;"",$U$6,IF(P18&lt;&gt;"",$V$6,0)))))*F18</f>
        <v>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3.2499999999999996</v>
      </c>
      <c r="R21" s="48"/>
      <c r="S21" s="48"/>
      <c r="T21" s="48"/>
      <c r="U21" s="48"/>
      <c r="V21" s="48"/>
      <c r="W21" s="50">
        <f>W8+W19+W16</f>
        <v>3.1999999999999993</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3.2249999999999996</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7"/>
      <c r="K29" s="88"/>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t="s">
        <v>159</v>
      </c>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14</v>
      </c>
      <c r="D43" s="69"/>
      <c r="E43" s="69"/>
      <c r="F43" s="69"/>
      <c r="G43" s="69"/>
      <c r="H43" s="69"/>
      <c r="I43" s="69"/>
      <c r="J43" s="69"/>
      <c r="K43" s="69"/>
      <c r="L43" s="69"/>
      <c r="M43" s="69"/>
      <c r="N43" s="69"/>
      <c r="O43" s="69"/>
      <c r="P43" s="69"/>
      <c r="Q43" s="69"/>
      <c r="R43" s="69"/>
      <c r="S43" s="69"/>
      <c r="T43" s="71" t="s">
        <v>177</v>
      </c>
      <c r="U43" s="71"/>
      <c r="V43" s="71"/>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2">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 ref="B32:I32"/>
    <mergeCell ref="J32:K32"/>
    <mergeCell ref="L32:M32"/>
    <mergeCell ref="B27:I27"/>
    <mergeCell ref="J27:K27"/>
    <mergeCell ref="L27:M27"/>
    <mergeCell ref="B28:I28"/>
    <mergeCell ref="L28:M28"/>
    <mergeCell ref="B29:I29"/>
    <mergeCell ref="J29:K29"/>
    <mergeCell ref="L29:M29"/>
    <mergeCell ref="B30:I30"/>
    <mergeCell ref="L30:M30"/>
    <mergeCell ref="B31:I31"/>
    <mergeCell ref="J31:K31"/>
    <mergeCell ref="L31:M31"/>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828B-1516-4186-BE31-94B6135072FD}">
  <dimension ref="A1:GB60"/>
  <sheetViews>
    <sheetView topLeftCell="A10" zoomScale="68" zoomScaleNormal="68" workbookViewId="0">
      <selection activeCell="J32" sqref="J32:K32"/>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v>
      </c>
      <c r="R8" s="14"/>
      <c r="S8" s="14"/>
      <c r="T8" s="14"/>
      <c r="U8" s="14"/>
      <c r="V8" s="14"/>
      <c r="W8" s="14">
        <f>SUM(W9:W15)</f>
        <v>2.6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t="s">
        <v>64</v>
      </c>
      <c r="N15" s="34"/>
      <c r="O15" s="34"/>
      <c r="P15" s="34"/>
      <c r="Q15" s="24">
        <f t="shared" si="0"/>
        <v>0.4</v>
      </c>
      <c r="R15" s="34"/>
      <c r="S15" s="34" t="s">
        <v>64</v>
      </c>
      <c r="T15" s="21"/>
      <c r="U15" s="34"/>
      <c r="V15" s="34"/>
      <c r="W15" s="24">
        <f t="shared" si="1"/>
        <v>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0.25</v>
      </c>
      <c r="R16" s="14"/>
      <c r="S16" s="14"/>
      <c r="T16" s="14"/>
      <c r="U16" s="14"/>
      <c r="V16" s="14"/>
      <c r="W16" s="17">
        <f>SUM(W17:W18)</f>
        <v>0.2</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c r="O17" s="21" t="s">
        <v>64</v>
      </c>
      <c r="P17" s="21"/>
      <c r="Q17" s="24">
        <f>IF(L17&lt;&gt;"",$R$6,IF(M17&lt;&gt;"",$S$6,IF(N17&lt;&gt;"",$T$6,IF(O17&lt;&gt;"",$U$6,IF(P17&lt;&gt;"",$V$6,0)))))*F17</f>
        <v>0.1</v>
      </c>
      <c r="R17" s="21"/>
      <c r="S17" s="21"/>
      <c r="T17" s="21"/>
      <c r="U17" s="21" t="s">
        <v>64</v>
      </c>
      <c r="V17" s="21"/>
      <c r="W17" s="24">
        <f>IF(R17&lt;&gt;"",$R$6,IF(S17&lt;&gt;"",$S$6,IF(T17&lt;&gt;"",$T$6,IF(U17&lt;&gt;"",$U$6,IF(V17&lt;&gt;"",$V$6,0)))))*F17</f>
        <v>0.1</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c r="U18" s="21" t="s">
        <v>64</v>
      </c>
      <c r="V18" s="21"/>
      <c r="W18" s="24">
        <f>IF(R18&lt;&gt;"",$R$6,IF(S18&lt;&gt;"",$S$6,IF(T18&lt;&gt;"",$T$6,IF(U18&lt;&gt;"",$U$6,IF(V18&lt;&gt;"",$V$6,0)))))*F18</f>
        <v>0.1</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3.25</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3.2250000000000001</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t="s">
        <v>159</v>
      </c>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7"/>
      <c r="K35" s="88"/>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14</v>
      </c>
      <c r="D43" s="69"/>
      <c r="E43" s="69"/>
      <c r="F43" s="69"/>
      <c r="G43" s="69"/>
      <c r="H43" s="69"/>
      <c r="I43" s="69"/>
      <c r="J43" s="69"/>
      <c r="K43" s="69"/>
      <c r="L43" s="69"/>
      <c r="M43" s="69"/>
      <c r="N43" s="69"/>
      <c r="O43" s="69"/>
      <c r="P43" s="69"/>
      <c r="Q43" s="69"/>
      <c r="R43" s="69"/>
      <c r="S43" s="69"/>
      <c r="T43" s="71" t="s">
        <v>177</v>
      </c>
      <c r="U43" s="71"/>
      <c r="V43" s="71"/>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2">
    <mergeCell ref="B37:I37"/>
    <mergeCell ref="J37:K37"/>
    <mergeCell ref="L37:M37"/>
    <mergeCell ref="B33:I33"/>
    <mergeCell ref="J33:K33"/>
    <mergeCell ref="L33:M33"/>
    <mergeCell ref="B34:I34"/>
    <mergeCell ref="J34:K34"/>
    <mergeCell ref="L34:M34"/>
    <mergeCell ref="B35:I35"/>
    <mergeCell ref="J35:K35"/>
    <mergeCell ref="L35:M35"/>
    <mergeCell ref="B36:I36"/>
    <mergeCell ref="L36:M36"/>
    <mergeCell ref="B32:I32"/>
    <mergeCell ref="J32:K32"/>
    <mergeCell ref="L32:M32"/>
    <mergeCell ref="B27:I27"/>
    <mergeCell ref="J27:K27"/>
    <mergeCell ref="L27:M27"/>
    <mergeCell ref="B28:I28"/>
    <mergeCell ref="L28:M28"/>
    <mergeCell ref="B29:I29"/>
    <mergeCell ref="J29:K29"/>
    <mergeCell ref="L29:M29"/>
    <mergeCell ref="B30:I30"/>
    <mergeCell ref="L30:M30"/>
    <mergeCell ref="B31:I31"/>
    <mergeCell ref="J31:K31"/>
    <mergeCell ref="L31:M31"/>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A41FE-580A-4BD1-8C7A-3D81ACE1EE89}">
  <dimension ref="A1:GB60"/>
  <sheetViews>
    <sheetView topLeftCell="A4" zoomScale="60" zoomScaleNormal="60" workbookViewId="0">
      <selection activeCell="J34" sqref="J34:K34"/>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2.6999999999999997</v>
      </c>
      <c r="R8" s="14"/>
      <c r="S8" s="14"/>
      <c r="T8" s="14"/>
      <c r="U8" s="14"/>
      <c r="V8" s="14"/>
      <c r="W8" s="14">
        <f>SUM(W9:W15)</f>
        <v>2.6</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t="s">
        <v>64</v>
      </c>
      <c r="N15" s="34"/>
      <c r="O15" s="34"/>
      <c r="P15" s="34"/>
      <c r="Q15" s="24">
        <f t="shared" si="0"/>
        <v>0.4</v>
      </c>
      <c r="R15" s="34"/>
      <c r="S15" s="34" t="s">
        <v>64</v>
      </c>
      <c r="T15" s="21"/>
      <c r="U15" s="34"/>
      <c r="V15" s="34"/>
      <c r="W15" s="24">
        <f t="shared" si="1"/>
        <v>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0.30000000000000004</v>
      </c>
      <c r="R19" s="14"/>
      <c r="S19" s="14"/>
      <c r="T19" s="14"/>
      <c r="U19" s="14"/>
      <c r="V19" s="14"/>
      <c r="W19" s="17">
        <f>W20</f>
        <v>0.30000000000000004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c r="N20" s="21" t="s">
        <v>64</v>
      </c>
      <c r="O20" s="21"/>
      <c r="P20" s="21"/>
      <c r="Q20" s="21">
        <f>IF(L20&lt;&gt;"",$R$6,IF(M20&lt;&gt;"",$S$6,IF(N20&lt;&gt;"",$T$6,IF(O20&lt;&gt;"",$U$6,IF(P20&lt;&gt;"",$V$6,0)))))*F20</f>
        <v>0.30000000000000004</v>
      </c>
      <c r="R20" s="21"/>
      <c r="S20" s="45"/>
      <c r="T20" s="21" t="s">
        <v>64</v>
      </c>
      <c r="U20" s="45"/>
      <c r="V20" s="45"/>
      <c r="W20" s="21">
        <f>IF(R20&lt;&gt;"",$R$6,IF(S20&lt;&gt;"",$S$6,IF(T20&lt;&gt;"",$T$6,IF(U20&lt;&gt;"",$U$6,IF(V20&lt;&gt;"",$V$6,0)))))*F20</f>
        <v>0.30000000000000004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3.3</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t="s">
        <v>159</v>
      </c>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t="s">
        <v>159</v>
      </c>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147</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32</v>
      </c>
      <c r="D43" s="69"/>
      <c r="E43" s="69"/>
      <c r="F43" s="69"/>
      <c r="G43" s="69"/>
      <c r="H43" s="69"/>
      <c r="I43" s="69"/>
      <c r="J43" s="69"/>
      <c r="K43" s="69"/>
      <c r="L43" s="69"/>
      <c r="M43" s="69"/>
      <c r="N43" s="69"/>
      <c r="O43" s="69"/>
      <c r="P43" s="69"/>
      <c r="Q43" s="69"/>
      <c r="R43" s="69"/>
      <c r="S43" s="69"/>
      <c r="T43" s="77" t="s">
        <v>19</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4">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9:I29"/>
    <mergeCell ref="J29:K29"/>
    <mergeCell ref="L29:M29"/>
    <mergeCell ref="B25:I25"/>
    <mergeCell ref="J25:K25"/>
    <mergeCell ref="L25:M25"/>
    <mergeCell ref="B26:I26"/>
    <mergeCell ref="J26:K26"/>
    <mergeCell ref="L26:M26"/>
    <mergeCell ref="B27:I27"/>
    <mergeCell ref="L27:M27"/>
    <mergeCell ref="B28:I28"/>
    <mergeCell ref="J28:K28"/>
    <mergeCell ref="L28:M28"/>
    <mergeCell ref="J27:K27"/>
    <mergeCell ref="B34:I34"/>
    <mergeCell ref="J34:K34"/>
    <mergeCell ref="L34:M34"/>
    <mergeCell ref="B30:I30"/>
    <mergeCell ref="J30:K30"/>
    <mergeCell ref="L30:M30"/>
    <mergeCell ref="B31:I31"/>
    <mergeCell ref="J31:K31"/>
    <mergeCell ref="L31:M31"/>
    <mergeCell ref="B32:I32"/>
    <mergeCell ref="J32:K32"/>
    <mergeCell ref="L32:M32"/>
    <mergeCell ref="B33:I33"/>
    <mergeCell ref="L33:M33"/>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A6D0-BD61-497E-B298-008FED1E2DF6}">
  <dimension ref="A1:GB60"/>
  <sheetViews>
    <sheetView topLeftCell="A7" zoomScale="66" zoomScaleNormal="66"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66</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t="s">
        <v>64</v>
      </c>
      <c r="N14" s="21"/>
      <c r="O14" s="21"/>
      <c r="P14" s="21"/>
      <c r="Q14" s="24">
        <f t="shared" si="0"/>
        <v>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3.3000000000000007</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3.2500000000000004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3"/>
      <c r="K27" s="84"/>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t="s">
        <v>159</v>
      </c>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3"/>
      <c r="K32" s="84"/>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51</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2FCF-1CEF-49C9-B8FF-B46EDFC47B5E}">
  <dimension ref="A1:GB60"/>
  <sheetViews>
    <sheetView topLeftCell="A7" zoomScale="62" zoomScaleNormal="62" workbookViewId="0">
      <selection activeCell="J33" sqref="J33:K33"/>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c r="N11" s="21" t="s">
        <v>64</v>
      </c>
      <c r="O11" s="21"/>
      <c r="P11" s="21"/>
      <c r="Q11" s="24">
        <f t="shared" si="0"/>
        <v>0.30000000000000004</v>
      </c>
      <c r="R11" s="21"/>
      <c r="S11" s="21"/>
      <c r="T11" s="21" t="s">
        <v>64</v>
      </c>
      <c r="U11" s="21"/>
      <c r="V11" s="21"/>
      <c r="W11" s="24">
        <f t="shared" si="1"/>
        <v>0.30000000000000004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t="s">
        <v>64</v>
      </c>
      <c r="N12" s="21"/>
      <c r="O12" s="21"/>
      <c r="P12" s="21"/>
      <c r="Q12" s="24">
        <f t="shared" si="0"/>
        <v>0.4</v>
      </c>
      <c r="R12" s="21"/>
      <c r="S12" s="21" t="s">
        <v>64</v>
      </c>
      <c r="T12" s="21"/>
      <c r="U12" s="21"/>
      <c r="V12" s="21"/>
      <c r="W12" s="24">
        <f t="shared" si="1"/>
        <v>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c r="U14" s="21" t="s">
        <v>64</v>
      </c>
      <c r="V14" s="21"/>
      <c r="W14" s="24">
        <f t="shared" si="1"/>
        <v>0.2</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3.3</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t="s">
        <v>159</v>
      </c>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41</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 ref="B25:I25"/>
    <mergeCell ref="J25:K25"/>
    <mergeCell ref="L25:M25"/>
    <mergeCell ref="B26:I26"/>
    <mergeCell ref="J26:K26"/>
    <mergeCell ref="L26:M26"/>
    <mergeCell ref="B27:I27"/>
    <mergeCell ref="J27:K27"/>
    <mergeCell ref="L27:M27"/>
    <mergeCell ref="B28:I28"/>
    <mergeCell ref="J28:K28"/>
    <mergeCell ref="L28:M28"/>
    <mergeCell ref="B29:I29"/>
    <mergeCell ref="J29:K29"/>
    <mergeCell ref="L29:M29"/>
    <mergeCell ref="B30:I30"/>
    <mergeCell ref="J30:K30"/>
    <mergeCell ref="L30:M30"/>
    <mergeCell ref="B31:I31"/>
    <mergeCell ref="J31:K31"/>
    <mergeCell ref="L31:M31"/>
    <mergeCell ref="B32:I32"/>
    <mergeCell ref="J32:K32"/>
    <mergeCell ref="L32:M32"/>
    <mergeCell ref="B33:I33"/>
    <mergeCell ref="J33:K33"/>
    <mergeCell ref="L33:M33"/>
    <mergeCell ref="B34:I34"/>
    <mergeCell ref="J34:K34"/>
    <mergeCell ref="L34:M34"/>
    <mergeCell ref="B37:I37"/>
    <mergeCell ref="J37:K37"/>
    <mergeCell ref="L37:M37"/>
    <mergeCell ref="B35:I35"/>
    <mergeCell ref="J35:K35"/>
    <mergeCell ref="L35:M35"/>
    <mergeCell ref="B36:I36"/>
    <mergeCell ref="J36:K36"/>
    <mergeCell ref="L36:M36"/>
  </mergeCell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955A1-B905-455B-B5BB-1A4E071FDAC2}">
  <dimension ref="A1:GB60"/>
  <sheetViews>
    <sheetView topLeftCell="A10" zoomScale="62" zoomScaleNormal="62" workbookViewId="0">
      <selection activeCell="J38" sqref="J38"/>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2.5999999999999996</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t="s">
        <v>64</v>
      </c>
      <c r="N10" s="21"/>
      <c r="O10" s="21"/>
      <c r="P10" s="21"/>
      <c r="Q10" s="24">
        <f t="shared" si="0"/>
        <v>0.4</v>
      </c>
      <c r="R10" s="21"/>
      <c r="S10" s="21" t="s">
        <v>64</v>
      </c>
      <c r="T10" s="21"/>
      <c r="U10" s="21"/>
      <c r="V10" s="21"/>
      <c r="W10" s="24">
        <f t="shared" si="1"/>
        <v>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c r="N13" s="21" t="s">
        <v>64</v>
      </c>
      <c r="O13" s="21"/>
      <c r="P13" s="21"/>
      <c r="Q13" s="24">
        <f t="shared" si="0"/>
        <v>0.30000000000000004</v>
      </c>
      <c r="R13" s="21"/>
      <c r="S13" s="21"/>
      <c r="T13" s="21"/>
      <c r="U13" s="21" t="s">
        <v>64</v>
      </c>
      <c r="V13" s="21"/>
      <c r="W13" s="24">
        <f t="shared" si="1"/>
        <v>0.2</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3.3</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3.25</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t="s">
        <v>159</v>
      </c>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41</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7C53-BFF2-42F7-BCEC-0B0D438C653C}">
  <dimension ref="A1:GB60"/>
  <sheetViews>
    <sheetView topLeftCell="A7" zoomScale="62" zoomScaleNormal="62" workbookViewId="0">
      <selection activeCell="O31" sqref="O31"/>
    </sheetView>
  </sheetViews>
  <sheetFormatPr defaultColWidth="8.875" defaultRowHeight="12" x14ac:dyDescent="0.2"/>
  <cols>
    <col min="1" max="1" width="4.75" style="4" customWidth="1"/>
    <col min="2" max="2" width="20.875" style="4" customWidth="1"/>
    <col min="3" max="3" width="33.875" style="4" customWidth="1"/>
    <col min="4" max="4" width="23.375" style="76" customWidth="1"/>
    <col min="5" max="5" width="17.625" style="4" customWidth="1"/>
    <col min="6" max="6" width="9.125" style="4" bestFit="1" customWidth="1"/>
    <col min="7" max="7" width="11" style="4" customWidth="1"/>
    <col min="8" max="9" width="10" style="4" customWidth="1"/>
    <col min="10" max="11" width="12" style="4" customWidth="1"/>
    <col min="12" max="16" width="8.875" style="4"/>
    <col min="17" max="17" width="9.125" style="4" customWidth="1"/>
    <col min="18" max="22" width="8.375" style="4" customWidth="1"/>
    <col min="23" max="23" width="9.75" style="4" customWidth="1"/>
    <col min="24" max="216" width="8.875" style="4"/>
    <col min="217" max="217" width="7.375" style="4" customWidth="1"/>
    <col min="218" max="218" width="27.875" style="4" customWidth="1"/>
    <col min="219" max="219" width="8.25" style="4" customWidth="1"/>
    <col min="220" max="220" width="6" style="4" customWidth="1"/>
    <col min="221" max="221" width="6.875" style="4" customWidth="1"/>
    <col min="222" max="222" width="6" style="4" customWidth="1"/>
    <col min="223" max="224" width="5.25" style="4" customWidth="1"/>
    <col min="225" max="225" width="11" style="4" customWidth="1"/>
    <col min="226" max="226" width="12.125" style="4" customWidth="1"/>
    <col min="227" max="227" width="11.75" style="4" customWidth="1"/>
    <col min="228" max="228" width="10.375" style="4" customWidth="1"/>
    <col min="229" max="229" width="8.75" style="4" customWidth="1"/>
    <col min="230" max="233" width="7.375" style="4" customWidth="1"/>
    <col min="234" max="235" width="9.125" style="4" customWidth="1"/>
    <col min="236" max="236" width="8" style="4" customWidth="1"/>
    <col min="237" max="237" width="8.25" style="4" customWidth="1"/>
    <col min="238" max="238" width="11.125" style="4" customWidth="1"/>
    <col min="239" max="239" width="9.75" style="4" customWidth="1"/>
    <col min="240" max="240" width="11.125" style="4" customWidth="1"/>
    <col min="241" max="16384" width="8.875" style="4"/>
  </cols>
  <sheetData>
    <row r="1" spans="1:184" ht="47.25" customHeight="1" x14ac:dyDescent="0.2">
      <c r="A1" s="96" t="s">
        <v>65</v>
      </c>
      <c r="B1" s="96"/>
      <c r="C1" s="96"/>
      <c r="D1" s="96"/>
      <c r="E1" s="96"/>
      <c r="F1" s="96"/>
      <c r="G1" s="96"/>
      <c r="H1" s="96"/>
      <c r="I1" s="96"/>
      <c r="J1" s="96"/>
      <c r="K1" s="96"/>
      <c r="L1" s="96"/>
      <c r="M1" s="96"/>
      <c r="N1" s="96"/>
      <c r="O1" s="96"/>
      <c r="P1" s="96"/>
      <c r="Q1" s="96"/>
      <c r="R1" s="96"/>
      <c r="S1" s="96"/>
      <c r="T1" s="96"/>
      <c r="U1" s="96"/>
      <c r="V1" s="96"/>
      <c r="W1" s="96"/>
    </row>
    <row r="2" spans="1:184" ht="24" customHeight="1" x14ac:dyDescent="0.2">
      <c r="A2" s="96"/>
      <c r="B2" s="96"/>
      <c r="C2" s="96"/>
      <c r="D2" s="96"/>
      <c r="E2" s="96"/>
      <c r="F2" s="96"/>
      <c r="G2" s="96"/>
      <c r="H2" s="96"/>
      <c r="I2" s="96"/>
      <c r="J2" s="96"/>
      <c r="K2" s="96"/>
      <c r="L2" s="96"/>
      <c r="M2" s="96"/>
      <c r="N2" s="96"/>
      <c r="O2" s="96"/>
      <c r="P2" s="96"/>
      <c r="Q2" s="96"/>
      <c r="R2" s="96"/>
      <c r="S2" s="96"/>
      <c r="T2" s="96"/>
      <c r="U2" s="96"/>
      <c r="V2" s="96"/>
      <c r="W2" s="96"/>
    </row>
    <row r="3" spans="1:184" s="7" customFormat="1" ht="33" customHeight="1" x14ac:dyDescent="0.2">
      <c r="A3" s="5"/>
      <c r="B3" s="5"/>
      <c r="C3" s="5"/>
      <c r="D3" s="5"/>
      <c r="E3" s="96" t="s">
        <v>181</v>
      </c>
      <c r="F3" s="96"/>
      <c r="G3" s="96"/>
      <c r="H3" s="96"/>
      <c r="I3" s="96"/>
      <c r="J3" s="96"/>
      <c r="K3" s="96"/>
      <c r="L3" s="96"/>
      <c r="M3" s="96"/>
      <c r="N3" s="5"/>
      <c r="O3" s="5"/>
      <c r="P3" s="5"/>
      <c r="Q3" s="5"/>
      <c r="R3" s="5"/>
      <c r="S3" s="5"/>
      <c r="T3" s="5"/>
      <c r="U3" s="5"/>
      <c r="V3" s="5"/>
      <c r="W3" s="5"/>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row>
    <row r="4" spans="1:184" s="7" customFormat="1" ht="10.5" customHeight="1" x14ac:dyDescent="0.2">
      <c r="A4" s="97" t="s">
        <v>67</v>
      </c>
      <c r="B4" s="98" t="s">
        <v>68</v>
      </c>
      <c r="C4" s="98" t="s">
        <v>69</v>
      </c>
      <c r="D4" s="97" t="s">
        <v>70</v>
      </c>
      <c r="E4" s="97" t="s">
        <v>71</v>
      </c>
      <c r="F4" s="98" t="s">
        <v>72</v>
      </c>
      <c r="G4" s="97" t="s">
        <v>73</v>
      </c>
      <c r="H4" s="97"/>
      <c r="I4" s="97"/>
      <c r="J4" s="97"/>
      <c r="K4" s="97"/>
      <c r="L4" s="101" t="s">
        <v>74</v>
      </c>
      <c r="M4" s="102"/>
      <c r="N4" s="102"/>
      <c r="O4" s="102"/>
      <c r="P4" s="102"/>
      <c r="Q4" s="103"/>
      <c r="R4" s="101" t="s">
        <v>75</v>
      </c>
      <c r="S4" s="102"/>
      <c r="T4" s="102"/>
      <c r="U4" s="102"/>
      <c r="V4" s="102"/>
      <c r="W4" s="103"/>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row>
    <row r="5" spans="1:184" s="7" customFormat="1" ht="16.5" customHeight="1" x14ac:dyDescent="0.2">
      <c r="A5" s="97"/>
      <c r="B5" s="99"/>
      <c r="C5" s="99"/>
      <c r="D5" s="97"/>
      <c r="E5" s="97"/>
      <c r="F5" s="99"/>
      <c r="G5" s="97"/>
      <c r="H5" s="97"/>
      <c r="I5" s="97"/>
      <c r="J5" s="97"/>
      <c r="K5" s="97"/>
      <c r="L5" s="104"/>
      <c r="M5" s="105"/>
      <c r="N5" s="105"/>
      <c r="O5" s="105"/>
      <c r="P5" s="105"/>
      <c r="Q5" s="106"/>
      <c r="R5" s="104"/>
      <c r="S5" s="105"/>
      <c r="T5" s="105"/>
      <c r="U5" s="105"/>
      <c r="V5" s="105"/>
      <c r="W5" s="10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row>
    <row r="6" spans="1:184" s="9" customFormat="1" ht="18" customHeight="1" x14ac:dyDescent="0.2">
      <c r="A6" s="97"/>
      <c r="B6" s="100"/>
      <c r="C6" s="100"/>
      <c r="D6" s="97"/>
      <c r="E6" s="97"/>
      <c r="F6" s="100"/>
      <c r="G6" s="8" t="s">
        <v>76</v>
      </c>
      <c r="H6" s="8" t="s">
        <v>77</v>
      </c>
      <c r="I6" s="8" t="s">
        <v>78</v>
      </c>
      <c r="J6" s="8" t="s">
        <v>79</v>
      </c>
      <c r="K6" s="8" t="s">
        <v>80</v>
      </c>
      <c r="L6" s="8">
        <v>5</v>
      </c>
      <c r="M6" s="8">
        <v>4</v>
      </c>
      <c r="N6" s="8">
        <v>3</v>
      </c>
      <c r="O6" s="8">
        <v>2</v>
      </c>
      <c r="P6" s="8">
        <v>1</v>
      </c>
      <c r="Q6" s="8" t="s">
        <v>81</v>
      </c>
      <c r="R6" s="8">
        <v>5</v>
      </c>
      <c r="S6" s="8">
        <v>4</v>
      </c>
      <c r="T6" s="8">
        <v>3</v>
      </c>
      <c r="U6" s="8">
        <v>2</v>
      </c>
      <c r="V6" s="8">
        <v>1</v>
      </c>
      <c r="W6" s="8" t="s">
        <v>81</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row>
    <row r="7" spans="1:184" s="9" customFormat="1" ht="22.5" customHeight="1" x14ac:dyDescent="0.2">
      <c r="A7" s="10"/>
      <c r="B7" s="11" t="s">
        <v>82</v>
      </c>
      <c r="C7" s="12"/>
      <c r="D7" s="13"/>
      <c r="E7" s="14"/>
      <c r="F7" s="15"/>
      <c r="G7" s="14"/>
      <c r="H7" s="14"/>
      <c r="I7" s="14"/>
      <c r="J7" s="14"/>
      <c r="K7" s="14"/>
      <c r="L7" s="14"/>
      <c r="M7" s="14"/>
      <c r="N7" s="14"/>
      <c r="O7" s="14"/>
      <c r="P7" s="14"/>
      <c r="Q7" s="14"/>
      <c r="R7" s="14"/>
      <c r="S7" s="14"/>
      <c r="T7" s="14"/>
      <c r="U7" s="14"/>
      <c r="V7" s="14"/>
      <c r="W7" s="1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spans="1:184" s="18" customFormat="1" ht="39" customHeight="1" x14ac:dyDescent="0.2">
      <c r="A8" s="10" t="s">
        <v>83</v>
      </c>
      <c r="B8" s="11" t="s">
        <v>84</v>
      </c>
      <c r="C8" s="12"/>
      <c r="D8" s="13"/>
      <c r="E8" s="14"/>
      <c r="F8" s="16">
        <f>SUM(F9:F15)</f>
        <v>0.79999999999999993</v>
      </c>
      <c r="G8" s="14"/>
      <c r="H8" s="14"/>
      <c r="I8" s="14"/>
      <c r="J8" s="14"/>
      <c r="K8" s="14"/>
      <c r="L8" s="14"/>
      <c r="M8" s="14"/>
      <c r="N8" s="14"/>
      <c r="O8" s="14"/>
      <c r="P8" s="14"/>
      <c r="Q8" s="17">
        <f>SUM(Q9:Q15)</f>
        <v>2.6000000000000005</v>
      </c>
      <c r="R8" s="14"/>
      <c r="S8" s="14"/>
      <c r="T8" s="14"/>
      <c r="U8" s="14"/>
      <c r="V8" s="14"/>
      <c r="W8" s="14">
        <f>SUM(W9:W15)</f>
        <v>2.5</v>
      </c>
    </row>
    <row r="9" spans="1:184" s="18" customFormat="1" ht="33.75" customHeight="1" x14ac:dyDescent="0.2">
      <c r="A9" s="107">
        <v>1</v>
      </c>
      <c r="B9" s="108" t="s">
        <v>85</v>
      </c>
      <c r="C9" s="19" t="s">
        <v>86</v>
      </c>
      <c r="D9" s="20" t="s">
        <v>87</v>
      </c>
      <c r="E9" s="21" t="s">
        <v>88</v>
      </c>
      <c r="F9" s="22">
        <v>0.2</v>
      </c>
      <c r="G9" s="23" t="s">
        <v>89</v>
      </c>
      <c r="H9" s="23" t="s">
        <v>90</v>
      </c>
      <c r="I9" s="23" t="s">
        <v>88</v>
      </c>
      <c r="J9" s="23" t="s">
        <v>91</v>
      </c>
      <c r="K9" s="23" t="s">
        <v>92</v>
      </c>
      <c r="L9" s="21"/>
      <c r="M9" s="21"/>
      <c r="N9" s="21" t="s">
        <v>64</v>
      </c>
      <c r="O9" s="21"/>
      <c r="P9" s="21"/>
      <c r="Q9" s="24">
        <f t="shared" ref="Q9:Q15" si="0">IF(L9&lt;&gt;"",$R$6,IF(M9&lt;&gt;"",$S$6,IF(N9&lt;&gt;"",$T$6,IF(O9&lt;&gt;"",$U$6,IF(P9&lt;&gt;"",$V$6,0)))))*F9</f>
        <v>0.60000000000000009</v>
      </c>
      <c r="R9" s="21"/>
      <c r="S9" s="21"/>
      <c r="T9" s="21" t="s">
        <v>64</v>
      </c>
      <c r="U9" s="21"/>
      <c r="V9" s="21"/>
      <c r="W9" s="24">
        <f t="shared" ref="W9:W15" si="1">IF(R9&lt;&gt;"",$R$6,IF(S9&lt;&gt;"",$S$6,IF(T9&lt;&gt;"",$T$6,IF(U9&lt;&gt;"",$U$6,IF(V9&lt;&gt;"",$V$6,0)))))*F9</f>
        <v>0.60000000000000009</v>
      </c>
    </row>
    <row r="10" spans="1:184" s="18" customFormat="1" ht="32.25" customHeight="1" x14ac:dyDescent="0.2">
      <c r="A10" s="107"/>
      <c r="B10" s="109"/>
      <c r="C10" s="19" t="s">
        <v>93</v>
      </c>
      <c r="D10" s="20" t="s">
        <v>94</v>
      </c>
      <c r="E10" s="23" t="s">
        <v>95</v>
      </c>
      <c r="F10" s="22">
        <v>0.1</v>
      </c>
      <c r="G10" s="21" t="s">
        <v>96</v>
      </c>
      <c r="H10" s="21">
        <v>0</v>
      </c>
      <c r="I10" s="21" t="s">
        <v>97</v>
      </c>
      <c r="J10" s="21" t="s">
        <v>98</v>
      </c>
      <c r="K10" s="21" t="s">
        <v>99</v>
      </c>
      <c r="L10" s="21"/>
      <c r="M10" s="21"/>
      <c r="N10" s="21" t="s">
        <v>64</v>
      </c>
      <c r="O10" s="21"/>
      <c r="P10" s="21"/>
      <c r="Q10" s="24">
        <f t="shared" si="0"/>
        <v>0.30000000000000004</v>
      </c>
      <c r="R10" s="21"/>
      <c r="S10" s="21"/>
      <c r="T10" s="21" t="s">
        <v>64</v>
      </c>
      <c r="U10" s="21"/>
      <c r="V10" s="21"/>
      <c r="W10" s="24">
        <f t="shared" si="1"/>
        <v>0.30000000000000004</v>
      </c>
    </row>
    <row r="11" spans="1:184" s="18" customFormat="1" ht="33.75" customHeight="1" x14ac:dyDescent="0.2">
      <c r="A11" s="107"/>
      <c r="B11" s="109"/>
      <c r="C11" s="19" t="s">
        <v>100</v>
      </c>
      <c r="D11" s="20" t="s">
        <v>101</v>
      </c>
      <c r="E11" s="22">
        <v>1</v>
      </c>
      <c r="F11" s="22">
        <v>0.1</v>
      </c>
      <c r="G11" s="21" t="s">
        <v>102</v>
      </c>
      <c r="H11" s="21" t="s">
        <v>103</v>
      </c>
      <c r="I11" s="21" t="s">
        <v>104</v>
      </c>
      <c r="J11" s="21" t="s">
        <v>105</v>
      </c>
      <c r="K11" s="21" t="s">
        <v>106</v>
      </c>
      <c r="L11" s="21"/>
      <c r="M11" s="21" t="s">
        <v>64</v>
      </c>
      <c r="N11" s="21"/>
      <c r="O11" s="21"/>
      <c r="P11" s="21"/>
      <c r="Q11" s="24">
        <f t="shared" si="0"/>
        <v>0.4</v>
      </c>
      <c r="R11" s="21"/>
      <c r="S11" s="21" t="s">
        <v>64</v>
      </c>
      <c r="T11" s="21"/>
      <c r="U11" s="21"/>
      <c r="V11" s="21"/>
      <c r="W11" s="24">
        <f t="shared" si="1"/>
        <v>0.4</v>
      </c>
    </row>
    <row r="12" spans="1:184" s="18" customFormat="1" ht="41.25" customHeight="1" x14ac:dyDescent="0.2">
      <c r="A12" s="25">
        <v>2</v>
      </c>
      <c r="B12" s="26" t="s">
        <v>107</v>
      </c>
      <c r="C12" s="26" t="s">
        <v>108</v>
      </c>
      <c r="D12" s="27" t="s">
        <v>109</v>
      </c>
      <c r="E12" s="21" t="s">
        <v>110</v>
      </c>
      <c r="F12" s="22">
        <v>0.1</v>
      </c>
      <c r="G12" s="23" t="s">
        <v>111</v>
      </c>
      <c r="H12" s="23" t="s">
        <v>112</v>
      </c>
      <c r="I12" s="23" t="s">
        <v>113</v>
      </c>
      <c r="J12" s="23" t="s">
        <v>114</v>
      </c>
      <c r="K12" s="23" t="s">
        <v>115</v>
      </c>
      <c r="L12" s="21"/>
      <c r="M12" s="21"/>
      <c r="N12" s="21" t="s">
        <v>64</v>
      </c>
      <c r="O12" s="21"/>
      <c r="P12" s="21"/>
      <c r="Q12" s="24">
        <f t="shared" si="0"/>
        <v>0.30000000000000004</v>
      </c>
      <c r="R12" s="21"/>
      <c r="S12" s="21"/>
      <c r="T12" s="21" t="s">
        <v>64</v>
      </c>
      <c r="U12" s="21"/>
      <c r="V12" s="21"/>
      <c r="W12" s="24">
        <f t="shared" si="1"/>
        <v>0.30000000000000004</v>
      </c>
    </row>
    <row r="13" spans="1:184" s="18" customFormat="1" ht="44.25" customHeight="1" x14ac:dyDescent="0.2">
      <c r="A13" s="25">
        <v>3</v>
      </c>
      <c r="B13" s="28" t="s">
        <v>116</v>
      </c>
      <c r="C13" s="28" t="s">
        <v>117</v>
      </c>
      <c r="D13" s="29" t="s">
        <v>118</v>
      </c>
      <c r="E13" s="23" t="s">
        <v>90</v>
      </c>
      <c r="F13" s="22">
        <v>0.1</v>
      </c>
      <c r="G13" s="23" t="s">
        <v>89</v>
      </c>
      <c r="H13" s="23" t="s">
        <v>90</v>
      </c>
      <c r="I13" s="23" t="s">
        <v>88</v>
      </c>
      <c r="J13" s="23" t="s">
        <v>91</v>
      </c>
      <c r="K13" s="23" t="s">
        <v>92</v>
      </c>
      <c r="L13" s="21"/>
      <c r="M13" s="21" t="s">
        <v>64</v>
      </c>
      <c r="N13" s="21"/>
      <c r="O13" s="21"/>
      <c r="P13" s="21"/>
      <c r="Q13" s="24">
        <f t="shared" si="0"/>
        <v>0.4</v>
      </c>
      <c r="R13" s="21"/>
      <c r="S13" s="21"/>
      <c r="T13" s="21" t="s">
        <v>64</v>
      </c>
      <c r="U13" s="21"/>
      <c r="V13" s="21"/>
      <c r="W13" s="24">
        <f t="shared" si="1"/>
        <v>0.30000000000000004</v>
      </c>
    </row>
    <row r="14" spans="1:184" s="30" customFormat="1" ht="31.5" customHeight="1" x14ac:dyDescent="0.2">
      <c r="A14" s="25">
        <v>4</v>
      </c>
      <c r="B14" s="28" t="s">
        <v>119</v>
      </c>
      <c r="C14" s="28" t="s">
        <v>120</v>
      </c>
      <c r="D14" s="29" t="s">
        <v>118</v>
      </c>
      <c r="E14" s="23" t="s">
        <v>90</v>
      </c>
      <c r="F14" s="22">
        <v>0.1</v>
      </c>
      <c r="G14" s="23" t="s">
        <v>89</v>
      </c>
      <c r="H14" s="23" t="s">
        <v>90</v>
      </c>
      <c r="I14" s="23" t="s">
        <v>121</v>
      </c>
      <c r="J14" s="23" t="s">
        <v>91</v>
      </c>
      <c r="K14" s="23" t="s">
        <v>92</v>
      </c>
      <c r="L14" s="21"/>
      <c r="M14" s="21"/>
      <c r="N14" s="21" t="s">
        <v>64</v>
      </c>
      <c r="O14" s="21"/>
      <c r="P14" s="21"/>
      <c r="Q14" s="24">
        <f t="shared" si="0"/>
        <v>0.30000000000000004</v>
      </c>
      <c r="R14" s="21"/>
      <c r="S14" s="21"/>
      <c r="T14" s="21" t="s">
        <v>64</v>
      </c>
      <c r="U14" s="21"/>
      <c r="V14" s="21"/>
      <c r="W14" s="24">
        <f t="shared" si="1"/>
        <v>0.30000000000000004</v>
      </c>
    </row>
    <row r="15" spans="1:184" s="35" customFormat="1" ht="36.75" customHeight="1" x14ac:dyDescent="0.2">
      <c r="A15" s="31">
        <v>5</v>
      </c>
      <c r="B15" s="32" t="s">
        <v>122</v>
      </c>
      <c r="C15" s="32" t="s">
        <v>123</v>
      </c>
      <c r="D15" s="33" t="s">
        <v>124</v>
      </c>
      <c r="E15" s="34" t="s">
        <v>125</v>
      </c>
      <c r="F15" s="22">
        <v>0.1</v>
      </c>
      <c r="G15" s="23"/>
      <c r="H15" s="21" t="s">
        <v>126</v>
      </c>
      <c r="I15" s="34" t="s">
        <v>127</v>
      </c>
      <c r="J15" s="34" t="s">
        <v>128</v>
      </c>
      <c r="K15" s="34" t="s">
        <v>129</v>
      </c>
      <c r="L15" s="34"/>
      <c r="M15" s="21"/>
      <c r="N15" s="34" t="s">
        <v>64</v>
      </c>
      <c r="O15" s="34"/>
      <c r="P15" s="34"/>
      <c r="Q15" s="24">
        <f t="shared" si="0"/>
        <v>0.30000000000000004</v>
      </c>
      <c r="R15" s="34"/>
      <c r="S15" s="34"/>
      <c r="T15" s="21" t="s">
        <v>64</v>
      </c>
      <c r="U15" s="34"/>
      <c r="V15" s="34"/>
      <c r="W15" s="24">
        <f t="shared" si="1"/>
        <v>0.30000000000000004</v>
      </c>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row>
    <row r="16" spans="1:184" s="18" customFormat="1" ht="31.5" customHeight="1" x14ac:dyDescent="0.2">
      <c r="A16" s="10" t="s">
        <v>130</v>
      </c>
      <c r="B16" s="11" t="s">
        <v>131</v>
      </c>
      <c r="C16" s="36"/>
      <c r="D16" s="37"/>
      <c r="E16" s="38"/>
      <c r="F16" s="16">
        <f>SUM(F17:F18)</f>
        <v>0.1</v>
      </c>
      <c r="G16" s="38"/>
      <c r="H16" s="38"/>
      <c r="I16" s="38"/>
      <c r="J16" s="38"/>
      <c r="K16" s="38"/>
      <c r="L16" s="14"/>
      <c r="M16" s="14"/>
      <c r="N16" s="14"/>
      <c r="O16" s="14"/>
      <c r="P16" s="14"/>
      <c r="Q16" s="17">
        <f>SUM(Q17:Q18)</f>
        <v>0.30000000000000004</v>
      </c>
      <c r="R16" s="14"/>
      <c r="S16" s="14"/>
      <c r="T16" s="14"/>
      <c r="U16" s="14"/>
      <c r="V16" s="14"/>
      <c r="W16" s="17">
        <f>SUM(W17:W18)</f>
        <v>0.30000000000000004</v>
      </c>
    </row>
    <row r="17" spans="1:184" s="18" customFormat="1" ht="29.25" customHeight="1" x14ac:dyDescent="0.2">
      <c r="A17" s="110"/>
      <c r="B17" s="26" t="s">
        <v>132</v>
      </c>
      <c r="C17" s="26" t="s">
        <v>133</v>
      </c>
      <c r="D17" s="39" t="s">
        <v>134</v>
      </c>
      <c r="E17" s="25">
        <v>0</v>
      </c>
      <c r="F17" s="22">
        <v>0.05</v>
      </c>
      <c r="G17" s="23"/>
      <c r="H17" s="23"/>
      <c r="I17" s="23" t="s">
        <v>135</v>
      </c>
      <c r="J17" s="23" t="s">
        <v>136</v>
      </c>
      <c r="K17" s="21" t="s">
        <v>137</v>
      </c>
      <c r="L17" s="21"/>
      <c r="M17" s="21"/>
      <c r="N17" s="21" t="s">
        <v>64</v>
      </c>
      <c r="O17" s="21"/>
      <c r="P17" s="21"/>
      <c r="Q17" s="24">
        <f>IF(L17&lt;&gt;"",$R$6,IF(M17&lt;&gt;"",$S$6,IF(N17&lt;&gt;"",$T$6,IF(O17&lt;&gt;"",$U$6,IF(P17&lt;&gt;"",$V$6,0)))))*F17</f>
        <v>0.15000000000000002</v>
      </c>
      <c r="R17" s="21"/>
      <c r="S17" s="21"/>
      <c r="T17" s="21" t="s">
        <v>64</v>
      </c>
      <c r="U17" s="21"/>
      <c r="V17" s="21"/>
      <c r="W17" s="24">
        <f>IF(R17&lt;&gt;"",$R$6,IF(S17&lt;&gt;"",$S$6,IF(T17&lt;&gt;"",$T$6,IF(U17&lt;&gt;"",$U$6,IF(V17&lt;&gt;"",$V$6,0)))))*F17</f>
        <v>0.15000000000000002</v>
      </c>
    </row>
    <row r="18" spans="1:184" s="35" customFormat="1" ht="31.5" customHeight="1" x14ac:dyDescent="0.2">
      <c r="A18" s="111"/>
      <c r="B18" s="26" t="s">
        <v>138</v>
      </c>
      <c r="C18" s="26" t="s">
        <v>139</v>
      </c>
      <c r="D18" s="40" t="s">
        <v>140</v>
      </c>
      <c r="E18" s="23" t="s">
        <v>141</v>
      </c>
      <c r="F18" s="22">
        <v>0.05</v>
      </c>
      <c r="G18" s="23" t="s">
        <v>89</v>
      </c>
      <c r="H18" s="23" t="s">
        <v>90</v>
      </c>
      <c r="I18" s="23" t="s">
        <v>121</v>
      </c>
      <c r="J18" s="23" t="s">
        <v>142</v>
      </c>
      <c r="K18" s="23" t="s">
        <v>92</v>
      </c>
      <c r="L18" s="21"/>
      <c r="M18" s="21"/>
      <c r="N18" s="21" t="s">
        <v>64</v>
      </c>
      <c r="O18" s="21"/>
      <c r="P18" s="21"/>
      <c r="Q18" s="24">
        <f>IF(L18&lt;&gt;"",$R$6,IF(M18&lt;&gt;"",$S$6,IF(N18&lt;&gt;"",$T$6,IF(O18&lt;&gt;"",$U$6,IF(P18&lt;&gt;"",$V$6,0)))))*F18</f>
        <v>0.15000000000000002</v>
      </c>
      <c r="R18" s="21"/>
      <c r="S18" s="21"/>
      <c r="T18" s="21" t="s">
        <v>64</v>
      </c>
      <c r="U18" s="21"/>
      <c r="V18" s="21"/>
      <c r="W18" s="24">
        <f>IF(R18&lt;&gt;"",$R$6,IF(S18&lt;&gt;"",$S$6,IF(T18&lt;&gt;"",$T$6,IF(U18&lt;&gt;"",$U$6,IF(V18&lt;&gt;"",$V$6,0)))))*F18</f>
        <v>0.15000000000000002</v>
      </c>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row>
    <row r="19" spans="1:184" s="18" customFormat="1" ht="30" customHeight="1" x14ac:dyDescent="0.2">
      <c r="A19" s="10" t="s">
        <v>143</v>
      </c>
      <c r="B19" s="11" t="s">
        <v>144</v>
      </c>
      <c r="C19" s="36"/>
      <c r="D19" s="37"/>
      <c r="E19" s="38"/>
      <c r="F19" s="16">
        <f>F20</f>
        <v>0.1</v>
      </c>
      <c r="G19" s="38"/>
      <c r="H19" s="38"/>
      <c r="I19" s="38"/>
      <c r="J19" s="38"/>
      <c r="K19" s="38"/>
      <c r="L19" s="14"/>
      <c r="M19" s="14"/>
      <c r="N19" s="14"/>
      <c r="O19" s="14"/>
      <c r="P19" s="14"/>
      <c r="Q19" s="17">
        <f>Q20</f>
        <v>0.4</v>
      </c>
      <c r="R19" s="14"/>
      <c r="S19" s="14"/>
      <c r="T19" s="14"/>
      <c r="U19" s="14"/>
      <c r="V19" s="14"/>
      <c r="W19" s="17">
        <f>W20</f>
        <v>0.4</v>
      </c>
    </row>
    <row r="20" spans="1:184" s="46" customFormat="1" ht="25.5" customHeight="1" x14ac:dyDescent="0.2">
      <c r="A20" s="41"/>
      <c r="B20" s="26" t="s">
        <v>145</v>
      </c>
      <c r="C20" s="42" t="s">
        <v>146</v>
      </c>
      <c r="D20" s="43" t="s">
        <v>134</v>
      </c>
      <c r="E20" s="21" t="s">
        <v>147</v>
      </c>
      <c r="F20" s="22">
        <v>0.1</v>
      </c>
      <c r="G20" s="44" t="s">
        <v>148</v>
      </c>
      <c r="H20" s="44" t="s">
        <v>136</v>
      </c>
      <c r="I20" s="44" t="s">
        <v>147</v>
      </c>
      <c r="J20" s="44" t="s">
        <v>149</v>
      </c>
      <c r="K20" s="44" t="s">
        <v>150</v>
      </c>
      <c r="L20" s="21"/>
      <c r="M20" s="21" t="s">
        <v>64</v>
      </c>
      <c r="N20" s="21"/>
      <c r="O20" s="21"/>
      <c r="P20" s="21"/>
      <c r="Q20" s="21">
        <f>IF(L20&lt;&gt;"",$R$6,IF(M20&lt;&gt;"",$S$6,IF(N20&lt;&gt;"",$T$6,IF(O20&lt;&gt;"",$U$6,IF(P20&lt;&gt;"",$V$6,0)))))*F20</f>
        <v>0.4</v>
      </c>
      <c r="R20" s="21"/>
      <c r="S20" s="45" t="s">
        <v>64</v>
      </c>
      <c r="T20" s="21"/>
      <c r="U20" s="45"/>
      <c r="V20" s="45"/>
      <c r="W20" s="21">
        <f>IF(R20&lt;&gt;"",$R$6,IF(S20&lt;&gt;"",$S$6,IF(T20&lt;&gt;"",$T$6,IF(U20&lt;&gt;"",$U$6,IF(V20&lt;&gt;"",$V$6,0)))))*F20</f>
        <v>0.4</v>
      </c>
    </row>
    <row r="21" spans="1:184" s="51" customFormat="1" ht="25.5" customHeight="1" x14ac:dyDescent="0.2">
      <c r="A21" s="112" t="s">
        <v>151</v>
      </c>
      <c r="B21" s="113" t="s">
        <v>152</v>
      </c>
      <c r="C21" s="47"/>
      <c r="D21" s="48"/>
      <c r="E21" s="48"/>
      <c r="F21" s="49">
        <f>+F8+F16+F19</f>
        <v>0.99999999999999989</v>
      </c>
      <c r="G21" s="48"/>
      <c r="H21" s="48"/>
      <c r="I21" s="48"/>
      <c r="J21" s="48"/>
      <c r="K21" s="48"/>
      <c r="L21" s="48"/>
      <c r="M21" s="48"/>
      <c r="N21" s="48"/>
      <c r="O21" s="48"/>
      <c r="P21" s="48"/>
      <c r="Q21" s="50">
        <f>Q8+Q19+Q16</f>
        <v>3.3000000000000007</v>
      </c>
      <c r="R21" s="48"/>
      <c r="S21" s="48"/>
      <c r="T21" s="48"/>
      <c r="U21" s="48"/>
      <c r="V21" s="48"/>
      <c r="W21" s="50">
        <f>W8+W19+W16</f>
        <v>3.2</v>
      </c>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row>
    <row r="22" spans="1:184" s="18" customFormat="1" ht="12.75" x14ac:dyDescent="0.2">
      <c r="A22" s="93" t="s">
        <v>153</v>
      </c>
      <c r="B22" s="94"/>
      <c r="C22" s="95"/>
      <c r="D22" s="52"/>
      <c r="E22" s="48"/>
      <c r="F22" s="53"/>
      <c r="G22" s="48"/>
      <c r="H22" s="48"/>
      <c r="I22" s="48"/>
      <c r="J22" s="48"/>
      <c r="K22" s="48"/>
      <c r="L22" s="48"/>
      <c r="M22" s="48"/>
      <c r="N22" s="48"/>
      <c r="O22" s="48"/>
      <c r="P22" s="48"/>
      <c r="Q22" s="48"/>
      <c r="R22" s="48"/>
      <c r="S22" s="48"/>
      <c r="T22" s="48"/>
      <c r="U22" s="48"/>
      <c r="V22" s="48"/>
      <c r="W22" s="50">
        <f>(Q21+W21)/2</f>
        <v>3.2500000000000004</v>
      </c>
    </row>
    <row r="23" spans="1:184" s="6" customFormat="1" ht="18" customHeight="1" x14ac:dyDescent="0.2">
      <c r="A23" s="18"/>
      <c r="B23" s="54"/>
      <c r="C23" s="54"/>
      <c r="D23" s="55"/>
      <c r="E23" s="18"/>
      <c r="F23" s="18"/>
      <c r="G23" s="18"/>
      <c r="H23" s="18"/>
      <c r="I23" s="18"/>
      <c r="J23" s="18"/>
      <c r="K23" s="18"/>
      <c r="L23" s="18"/>
      <c r="M23" s="18"/>
      <c r="N23" s="18"/>
      <c r="O23" s="18"/>
      <c r="P23" s="18"/>
      <c r="Q23" s="18"/>
      <c r="R23" s="18"/>
      <c r="S23" s="18"/>
      <c r="T23" s="18"/>
      <c r="U23" s="18"/>
      <c r="V23" s="18"/>
      <c r="W23" s="18"/>
    </row>
    <row r="24" spans="1:184" s="46" customFormat="1" ht="28.5" customHeight="1" x14ac:dyDescent="0.2">
      <c r="A24" s="18"/>
      <c r="B24" s="54"/>
      <c r="C24" s="54"/>
      <c r="D24" s="55"/>
      <c r="E24" s="18"/>
      <c r="F24" s="18"/>
      <c r="G24" s="18"/>
      <c r="H24" s="18"/>
      <c r="I24" s="18"/>
      <c r="J24" s="18"/>
      <c r="K24" s="18"/>
      <c r="L24" s="18"/>
      <c r="M24" s="18"/>
      <c r="N24" s="18"/>
      <c r="O24" s="18"/>
      <c r="P24" s="18"/>
      <c r="Q24" s="18"/>
      <c r="R24" s="18"/>
      <c r="S24" s="18"/>
      <c r="T24" s="18"/>
      <c r="U24" s="18"/>
      <c r="V24" s="18"/>
      <c r="W24" s="18"/>
    </row>
    <row r="25" spans="1:184" s="46" customFormat="1" ht="24.75" customHeight="1" x14ac:dyDescent="0.2">
      <c r="A25" s="56" t="s">
        <v>154</v>
      </c>
      <c r="B25" s="90" t="s">
        <v>155</v>
      </c>
      <c r="C25" s="90"/>
      <c r="D25" s="90"/>
      <c r="E25" s="90"/>
      <c r="F25" s="90"/>
      <c r="G25" s="90"/>
      <c r="H25" s="90"/>
      <c r="I25" s="90"/>
      <c r="J25" s="91" t="s">
        <v>156</v>
      </c>
      <c r="K25" s="92"/>
      <c r="L25" s="90" t="s">
        <v>157</v>
      </c>
      <c r="M25" s="90"/>
      <c r="O25" s="57"/>
      <c r="P25" s="57"/>
      <c r="Q25" s="57"/>
      <c r="R25" s="57"/>
      <c r="S25" s="57"/>
      <c r="T25" s="57"/>
      <c r="U25" s="57"/>
      <c r="V25" s="57"/>
      <c r="W25" s="57"/>
    </row>
    <row r="26" spans="1:184" s="46" customFormat="1" ht="23.25" customHeight="1" x14ac:dyDescent="0.2">
      <c r="A26" s="58">
        <v>1</v>
      </c>
      <c r="B26" s="89" t="s">
        <v>158</v>
      </c>
      <c r="C26" s="89"/>
      <c r="D26" s="89"/>
      <c r="E26" s="89"/>
      <c r="F26" s="89"/>
      <c r="G26" s="89"/>
      <c r="H26" s="89"/>
      <c r="I26" s="89"/>
      <c r="J26" s="83"/>
      <c r="K26" s="84"/>
      <c r="L26" s="85"/>
      <c r="M26" s="85"/>
      <c r="O26" s="59"/>
      <c r="P26" s="59"/>
      <c r="Q26" s="59"/>
      <c r="R26" s="59"/>
      <c r="S26" s="59"/>
      <c r="T26" s="59"/>
      <c r="U26" s="59"/>
      <c r="V26" s="59"/>
      <c r="W26" s="59"/>
    </row>
    <row r="27" spans="1:184" s="46" customFormat="1" ht="18" customHeight="1" x14ac:dyDescent="0.2">
      <c r="A27" s="58">
        <v>2</v>
      </c>
      <c r="B27" s="89" t="s">
        <v>160</v>
      </c>
      <c r="C27" s="89"/>
      <c r="D27" s="89"/>
      <c r="E27" s="89"/>
      <c r="F27" s="89"/>
      <c r="G27" s="89"/>
      <c r="H27" s="89"/>
      <c r="I27" s="89"/>
      <c r="J27" s="87"/>
      <c r="K27" s="88"/>
      <c r="L27" s="85"/>
      <c r="M27" s="85"/>
      <c r="O27" s="59"/>
      <c r="P27" s="59"/>
      <c r="Q27" s="59"/>
      <c r="R27" s="59"/>
      <c r="S27" s="59"/>
      <c r="T27" s="59"/>
      <c r="U27" s="59"/>
      <c r="V27" s="59"/>
      <c r="W27" s="59"/>
    </row>
    <row r="28" spans="1:184" s="46" customFormat="1" ht="18" customHeight="1" x14ac:dyDescent="0.2">
      <c r="A28" s="58">
        <v>3</v>
      </c>
      <c r="B28" s="89" t="s">
        <v>161</v>
      </c>
      <c r="C28" s="89"/>
      <c r="D28" s="89"/>
      <c r="E28" s="89"/>
      <c r="F28" s="89"/>
      <c r="G28" s="89"/>
      <c r="H28" s="89"/>
      <c r="I28" s="89"/>
      <c r="J28" s="83"/>
      <c r="K28" s="84"/>
      <c r="L28" s="85"/>
      <c r="M28" s="85"/>
      <c r="O28" s="59"/>
      <c r="P28" s="59"/>
      <c r="Q28" s="59"/>
      <c r="R28" s="59"/>
      <c r="S28" s="59"/>
      <c r="T28" s="59"/>
      <c r="U28" s="59"/>
      <c r="V28" s="59"/>
      <c r="W28" s="59"/>
    </row>
    <row r="29" spans="1:184" s="46" customFormat="1" ht="18" customHeight="1" x14ac:dyDescent="0.2">
      <c r="A29" s="58">
        <v>4</v>
      </c>
      <c r="B29" s="86" t="s">
        <v>162</v>
      </c>
      <c r="C29" s="86"/>
      <c r="D29" s="86"/>
      <c r="E29" s="86"/>
      <c r="F29" s="86"/>
      <c r="G29" s="86"/>
      <c r="H29" s="86"/>
      <c r="I29" s="86"/>
      <c r="J29" s="83"/>
      <c r="K29" s="84"/>
      <c r="L29" s="85"/>
      <c r="M29" s="85"/>
      <c r="O29" s="59"/>
      <c r="P29" s="59"/>
      <c r="Q29" s="59"/>
      <c r="R29" s="59"/>
      <c r="S29" s="59"/>
      <c r="T29" s="59"/>
      <c r="U29" s="59"/>
      <c r="V29" s="59"/>
      <c r="W29" s="59"/>
    </row>
    <row r="30" spans="1:184" s="46" customFormat="1" ht="18" customHeight="1" x14ac:dyDescent="0.2">
      <c r="A30" s="58">
        <v>5</v>
      </c>
      <c r="B30" s="86" t="s">
        <v>163</v>
      </c>
      <c r="C30" s="86"/>
      <c r="D30" s="86"/>
      <c r="E30" s="86"/>
      <c r="F30" s="86"/>
      <c r="G30" s="86"/>
      <c r="H30" s="86"/>
      <c r="I30" s="86"/>
      <c r="J30" s="87"/>
      <c r="K30" s="88"/>
      <c r="L30" s="85"/>
      <c r="M30" s="85"/>
      <c r="O30" s="59"/>
      <c r="P30" s="59"/>
      <c r="Q30" s="59"/>
      <c r="R30" s="59"/>
      <c r="S30" s="59"/>
      <c r="T30" s="59"/>
      <c r="U30" s="59"/>
      <c r="V30" s="59"/>
      <c r="W30" s="59"/>
    </row>
    <row r="31" spans="1:184" s="46" customFormat="1" ht="18" customHeight="1" x14ac:dyDescent="0.2">
      <c r="A31" s="58">
        <v>6</v>
      </c>
      <c r="B31" s="86" t="s">
        <v>164</v>
      </c>
      <c r="C31" s="86"/>
      <c r="D31" s="86"/>
      <c r="E31" s="86"/>
      <c r="F31" s="86"/>
      <c r="G31" s="86"/>
      <c r="H31" s="86"/>
      <c r="I31" s="86"/>
      <c r="J31" s="83"/>
      <c r="K31" s="84"/>
      <c r="L31" s="85"/>
      <c r="M31" s="85"/>
      <c r="O31" s="59"/>
      <c r="P31" s="59"/>
      <c r="Q31" s="59"/>
      <c r="R31" s="59"/>
      <c r="S31" s="59"/>
      <c r="T31" s="59"/>
      <c r="U31" s="59"/>
      <c r="V31" s="59"/>
      <c r="W31" s="59"/>
    </row>
    <row r="32" spans="1:184" s="46" customFormat="1" ht="18" customHeight="1" x14ac:dyDescent="0.2">
      <c r="A32" s="58">
        <v>7</v>
      </c>
      <c r="B32" s="86" t="s">
        <v>165</v>
      </c>
      <c r="C32" s="86"/>
      <c r="D32" s="86"/>
      <c r="E32" s="86"/>
      <c r="F32" s="86"/>
      <c r="G32" s="86"/>
      <c r="H32" s="86"/>
      <c r="I32" s="86"/>
      <c r="J32" s="87"/>
      <c r="K32" s="88"/>
      <c r="L32" s="85"/>
      <c r="M32" s="85"/>
      <c r="O32" s="59"/>
      <c r="P32" s="59"/>
      <c r="Q32" s="59"/>
      <c r="R32" s="59"/>
      <c r="S32" s="59"/>
      <c r="T32" s="59"/>
      <c r="U32" s="59"/>
      <c r="V32" s="59"/>
      <c r="W32" s="59"/>
    </row>
    <row r="33" spans="1:46" s="46" customFormat="1" ht="18" customHeight="1" x14ac:dyDescent="0.2">
      <c r="A33" s="58">
        <v>8</v>
      </c>
      <c r="B33" s="86" t="s">
        <v>166</v>
      </c>
      <c r="C33" s="86"/>
      <c r="D33" s="86"/>
      <c r="E33" s="86"/>
      <c r="F33" s="86"/>
      <c r="G33" s="86"/>
      <c r="H33" s="86"/>
      <c r="I33" s="86"/>
      <c r="J33" s="83"/>
      <c r="K33" s="84"/>
      <c r="L33" s="85"/>
      <c r="M33" s="85"/>
      <c r="O33" s="59"/>
      <c r="P33" s="59"/>
      <c r="Q33" s="59"/>
      <c r="R33" s="59"/>
      <c r="S33" s="59"/>
      <c r="T33" s="59"/>
      <c r="U33" s="59"/>
      <c r="V33" s="59"/>
      <c r="W33" s="59"/>
    </row>
    <row r="34" spans="1:46" s="46" customFormat="1" ht="18" customHeight="1" x14ac:dyDescent="0.2">
      <c r="A34" s="58">
        <v>9</v>
      </c>
      <c r="B34" s="86" t="s">
        <v>167</v>
      </c>
      <c r="C34" s="86"/>
      <c r="D34" s="86"/>
      <c r="E34" s="86"/>
      <c r="F34" s="86"/>
      <c r="G34" s="86"/>
      <c r="H34" s="86"/>
      <c r="I34" s="86"/>
      <c r="J34" s="83"/>
      <c r="K34" s="84"/>
      <c r="L34" s="85"/>
      <c r="M34" s="85"/>
      <c r="O34" s="59"/>
      <c r="P34" s="59"/>
      <c r="Q34" s="59"/>
      <c r="R34" s="59"/>
      <c r="S34" s="59"/>
      <c r="T34" s="59"/>
      <c r="U34" s="59"/>
      <c r="V34" s="59"/>
      <c r="W34" s="59"/>
    </row>
    <row r="35" spans="1:46" s="46" customFormat="1" ht="25.5" customHeight="1" x14ac:dyDescent="0.2">
      <c r="A35" s="58">
        <v>10</v>
      </c>
      <c r="B35" s="86" t="s">
        <v>168</v>
      </c>
      <c r="C35" s="86"/>
      <c r="D35" s="86"/>
      <c r="E35" s="86"/>
      <c r="F35" s="86"/>
      <c r="G35" s="86"/>
      <c r="H35" s="86"/>
      <c r="I35" s="86"/>
      <c r="J35" s="83" t="s">
        <v>182</v>
      </c>
      <c r="K35" s="84"/>
      <c r="L35" s="85"/>
      <c r="M35" s="85"/>
      <c r="O35" s="59"/>
      <c r="P35" s="59"/>
      <c r="Q35" s="59"/>
      <c r="R35" s="59"/>
      <c r="S35" s="59"/>
      <c r="T35" s="59"/>
      <c r="U35" s="59"/>
      <c r="V35" s="59"/>
      <c r="W35" s="59"/>
    </row>
    <row r="36" spans="1:46" s="46" customFormat="1" ht="18" customHeight="1" x14ac:dyDescent="0.2">
      <c r="A36" s="58">
        <v>11</v>
      </c>
      <c r="B36" s="89" t="s">
        <v>169</v>
      </c>
      <c r="C36" s="89"/>
      <c r="D36" s="89"/>
      <c r="E36" s="89"/>
      <c r="F36" s="89"/>
      <c r="G36" s="89"/>
      <c r="H36" s="89"/>
      <c r="I36" s="89"/>
      <c r="J36" s="83"/>
      <c r="K36" s="84"/>
      <c r="L36" s="85"/>
      <c r="M36" s="85"/>
      <c r="O36" s="59"/>
      <c r="P36" s="57"/>
      <c r="Q36" s="57"/>
      <c r="R36" s="57"/>
      <c r="S36" s="57"/>
      <c r="T36" s="57"/>
      <c r="U36" s="57"/>
      <c r="V36" s="57"/>
      <c r="W36" s="57"/>
    </row>
    <row r="37" spans="1:46" s="46" customFormat="1" ht="18" customHeight="1" x14ac:dyDescent="0.2">
      <c r="A37" s="60" t="s">
        <v>170</v>
      </c>
      <c r="B37" s="80"/>
      <c r="C37" s="81"/>
      <c r="D37" s="81"/>
      <c r="E37" s="81"/>
      <c r="F37" s="81"/>
      <c r="G37" s="81"/>
      <c r="H37" s="81"/>
      <c r="I37" s="82"/>
      <c r="J37" s="83" t="s">
        <v>136</v>
      </c>
      <c r="K37" s="84"/>
      <c r="L37" s="85"/>
      <c r="M37" s="85"/>
      <c r="O37" s="59"/>
      <c r="P37" s="57"/>
      <c r="Q37" s="57"/>
      <c r="R37" s="57"/>
      <c r="S37" s="57"/>
      <c r="T37" s="57"/>
      <c r="U37" s="57"/>
      <c r="V37" s="57"/>
      <c r="W37" s="57"/>
    </row>
    <row r="38" spans="1:46" s="64" customFormat="1" ht="25.5" customHeight="1" x14ac:dyDescent="0.2">
      <c r="A38" s="6"/>
      <c r="B38" s="6"/>
      <c r="C38" s="6"/>
      <c r="D38" s="46"/>
      <c r="E38" s="6"/>
      <c r="F38" s="61"/>
      <c r="G38" s="6"/>
      <c r="H38" s="6"/>
      <c r="I38" s="6"/>
      <c r="J38" s="6"/>
      <c r="K38" s="6"/>
      <c r="L38" s="6"/>
      <c r="M38" s="6"/>
      <c r="N38"/>
      <c r="O38" s="62"/>
      <c r="P38" s="62"/>
      <c r="Q38" s="62"/>
      <c r="R38" s="62"/>
      <c r="S38" s="62"/>
      <c r="T38" s="62"/>
      <c r="U38" s="62"/>
      <c r="V38" s="62"/>
      <c r="W38" s="62"/>
      <c r="X38" s="63"/>
      <c r="Y38" s="63"/>
      <c r="Z38" s="63"/>
      <c r="AA38" s="63"/>
      <c r="AB38" s="63"/>
      <c r="AC38" s="63"/>
      <c r="AD38" s="63"/>
      <c r="AE38" s="63"/>
      <c r="AF38" s="63"/>
      <c r="AG38" s="63"/>
      <c r="AH38" s="63"/>
      <c r="AI38" s="63"/>
      <c r="AJ38" s="63"/>
      <c r="AK38" s="63"/>
      <c r="AL38" s="63"/>
      <c r="AM38" s="63"/>
      <c r="AN38" s="63"/>
      <c r="AO38" s="63"/>
      <c r="AP38" s="63"/>
      <c r="AQ38" s="63"/>
      <c r="AR38" s="63"/>
      <c r="AS38" s="63"/>
      <c r="AT38" s="63"/>
    </row>
    <row r="39" spans="1:46" s="64" customFormat="1" ht="23.25" x14ac:dyDescent="0.2">
      <c r="A39" s="63"/>
      <c r="B39" s="65"/>
      <c r="C39" s="65" t="s">
        <v>171</v>
      </c>
      <c r="D39" s="66"/>
      <c r="E39" s="63"/>
      <c r="F39" s="67"/>
      <c r="G39" s="63"/>
      <c r="H39" s="63"/>
      <c r="I39" s="68" t="s">
        <v>172</v>
      </c>
      <c r="J39" s="63"/>
      <c r="L39" s="63"/>
      <c r="M39" s="63"/>
      <c r="N39" s="63"/>
      <c r="O39" s="63"/>
      <c r="P39" s="63"/>
      <c r="Q39" s="63"/>
      <c r="R39" s="63"/>
      <c r="S39" s="63"/>
      <c r="T39" s="63"/>
      <c r="U39" s="68" t="s">
        <v>173</v>
      </c>
      <c r="V39" s="63"/>
      <c r="W39" s="63"/>
    </row>
    <row r="40" spans="1:46" s="64" customFormat="1" ht="23.25" x14ac:dyDescent="0.35">
      <c r="A40" s="69"/>
      <c r="B40" s="69"/>
      <c r="C40" s="69"/>
      <c r="D40" s="69"/>
      <c r="E40" s="69"/>
      <c r="F40" s="69"/>
      <c r="G40" s="69"/>
      <c r="H40" s="69"/>
      <c r="I40" s="69"/>
      <c r="J40" s="69"/>
      <c r="K40" s="69"/>
      <c r="L40" s="69"/>
      <c r="M40" s="69"/>
      <c r="N40" s="69"/>
      <c r="O40" s="69"/>
      <c r="P40" s="69"/>
      <c r="Q40" s="69"/>
      <c r="R40" s="69"/>
      <c r="S40" s="69"/>
      <c r="T40" s="69"/>
      <c r="U40" s="69"/>
      <c r="V40" s="69"/>
      <c r="W40" s="69"/>
    </row>
    <row r="41" spans="1:46" s="64" customFormat="1" ht="23.25" x14ac:dyDescent="0.35">
      <c r="A41" s="69"/>
      <c r="B41" s="69"/>
      <c r="C41" s="69"/>
      <c r="D41" s="69"/>
      <c r="E41" s="69"/>
      <c r="F41" s="69"/>
      <c r="G41" s="69"/>
      <c r="H41" s="69"/>
      <c r="I41" s="69"/>
      <c r="J41" s="69"/>
      <c r="K41" s="69"/>
      <c r="L41" s="69"/>
      <c r="M41" s="69"/>
      <c r="N41" s="69"/>
      <c r="O41" s="69"/>
      <c r="P41" s="69"/>
      <c r="Q41" s="69"/>
      <c r="R41" s="69"/>
      <c r="S41" s="69"/>
      <c r="T41" s="69"/>
      <c r="U41" s="69"/>
      <c r="V41" s="69"/>
      <c r="W41" s="69"/>
    </row>
    <row r="42" spans="1:46" s="64" customFormat="1" ht="23.25" x14ac:dyDescent="0.35">
      <c r="A42" s="69"/>
      <c r="B42" s="69"/>
      <c r="C42" s="69"/>
      <c r="D42" s="69"/>
      <c r="E42" s="69"/>
      <c r="F42" s="69"/>
      <c r="G42" s="69"/>
      <c r="H42" s="69"/>
      <c r="I42" s="69"/>
      <c r="J42" s="69"/>
      <c r="K42" s="69"/>
      <c r="L42" s="69"/>
      <c r="M42" s="69"/>
      <c r="N42" s="69"/>
      <c r="O42" s="69"/>
      <c r="P42" s="69"/>
      <c r="Q42" s="69"/>
      <c r="R42" s="69"/>
      <c r="S42" s="69"/>
      <c r="T42" s="69"/>
      <c r="U42" s="69"/>
      <c r="V42" s="69"/>
      <c r="W42" s="69"/>
    </row>
    <row r="43" spans="1:46" s="64" customFormat="1" ht="23.25" x14ac:dyDescent="0.35">
      <c r="A43" s="69"/>
      <c r="B43" s="70"/>
      <c r="C43" s="70" t="s">
        <v>41</v>
      </c>
      <c r="D43" s="69"/>
      <c r="E43" s="69"/>
      <c r="F43" s="69"/>
      <c r="G43" s="69"/>
      <c r="H43" s="69"/>
      <c r="I43" s="69"/>
      <c r="J43" s="69"/>
      <c r="K43" s="69"/>
      <c r="L43" s="69"/>
      <c r="M43" s="69"/>
      <c r="N43" s="69"/>
      <c r="O43" s="69"/>
      <c r="P43" s="69"/>
      <c r="Q43" s="69"/>
      <c r="R43" s="69"/>
      <c r="S43" s="69"/>
      <c r="T43" s="71" t="s">
        <v>180</v>
      </c>
      <c r="U43" s="69"/>
      <c r="V43" s="69"/>
      <c r="W43" s="69"/>
    </row>
    <row r="44" spans="1:46" s="64" customFormat="1" ht="23.25" x14ac:dyDescent="0.35">
      <c r="A44" s="69"/>
      <c r="B44" s="69"/>
      <c r="C44" s="69"/>
      <c r="D44" s="69"/>
      <c r="E44" s="69"/>
      <c r="F44" s="69"/>
      <c r="G44" s="69"/>
      <c r="H44" s="69"/>
      <c r="I44" s="69"/>
      <c r="J44" s="69"/>
      <c r="K44" s="69"/>
      <c r="L44" s="69"/>
      <c r="M44" s="69"/>
      <c r="N44" s="69"/>
      <c r="O44" s="69"/>
      <c r="P44" s="69"/>
      <c r="Q44" s="69"/>
      <c r="R44" s="69"/>
      <c r="S44" s="69"/>
      <c r="T44" s="69"/>
      <c r="U44" s="69"/>
      <c r="V44" s="69"/>
      <c r="W44" s="69"/>
    </row>
    <row r="45" spans="1:46" s="73" customFormat="1" ht="23.25" x14ac:dyDescent="0.35">
      <c r="A45" s="69"/>
      <c r="B45" s="70"/>
      <c r="C45" s="69"/>
      <c r="D45" s="69"/>
      <c r="E45" s="69"/>
      <c r="F45" s="69"/>
      <c r="G45" s="69"/>
      <c r="H45" s="69"/>
      <c r="I45" s="69"/>
      <c r="J45" s="69"/>
      <c r="K45" s="69"/>
      <c r="L45" s="69"/>
      <c r="M45" s="69"/>
      <c r="N45" s="69"/>
      <c r="O45" s="69"/>
      <c r="P45" s="69"/>
      <c r="Q45" s="69"/>
      <c r="R45" s="69"/>
      <c r="S45" s="69"/>
      <c r="T45" s="69"/>
      <c r="U45" s="69"/>
      <c r="V45" s="69"/>
      <c r="W45" s="69"/>
    </row>
    <row r="46" spans="1:46" s="18" customFormat="1" ht="23.25" x14ac:dyDescent="0.35">
      <c r="A46" s="69"/>
      <c r="B46" s="69"/>
      <c r="C46" s="69"/>
      <c r="D46" s="69"/>
      <c r="E46" s="69"/>
      <c r="F46" s="69"/>
      <c r="G46" s="69"/>
      <c r="H46" s="69"/>
      <c r="I46" s="69"/>
      <c r="J46" s="69"/>
      <c r="K46" s="69"/>
      <c r="L46" s="69"/>
      <c r="M46" s="69"/>
      <c r="N46" s="69"/>
      <c r="O46" s="69"/>
      <c r="P46" s="69"/>
      <c r="Q46" s="69"/>
      <c r="R46" s="69"/>
      <c r="S46" s="69"/>
      <c r="T46" s="69"/>
      <c r="U46" s="69"/>
      <c r="V46" s="69"/>
      <c r="W46" s="69"/>
    </row>
    <row r="47" spans="1:46" s="18" customFormat="1" ht="12.75" x14ac:dyDescent="0.2">
      <c r="D47" s="30"/>
    </row>
    <row r="48" spans="1:46" s="18" customFormat="1" ht="12.75" x14ac:dyDescent="0.2">
      <c r="D48" s="30"/>
    </row>
    <row r="49" spans="4:4" s="18" customFormat="1" ht="12.75" x14ac:dyDescent="0.2">
      <c r="D49" s="30"/>
    </row>
    <row r="50" spans="4:4" s="18" customFormat="1" ht="12.75" x14ac:dyDescent="0.2">
      <c r="D50" s="30"/>
    </row>
    <row r="51" spans="4:4" s="18" customFormat="1" ht="12.75" x14ac:dyDescent="0.2">
      <c r="D51" s="30"/>
    </row>
    <row r="52" spans="4:4" s="75" customFormat="1" x14ac:dyDescent="0.2">
      <c r="D52" s="74"/>
    </row>
    <row r="53" spans="4:4" s="75" customFormat="1" x14ac:dyDescent="0.2">
      <c r="D53" s="74"/>
    </row>
    <row r="54" spans="4:4" s="75" customFormat="1" x14ac:dyDescent="0.2">
      <c r="D54" s="74"/>
    </row>
    <row r="55" spans="4:4" s="75" customFormat="1" x14ac:dyDescent="0.2">
      <c r="D55" s="74"/>
    </row>
    <row r="56" spans="4:4" s="75" customFormat="1" x14ac:dyDescent="0.2">
      <c r="D56" s="74"/>
    </row>
    <row r="57" spans="4:4" s="75" customFormat="1" x14ac:dyDescent="0.2">
      <c r="D57" s="74"/>
    </row>
    <row r="58" spans="4:4" s="75" customFormat="1" x14ac:dyDescent="0.2">
      <c r="D58" s="74"/>
    </row>
    <row r="59" spans="4:4" s="75" customFormat="1" x14ac:dyDescent="0.2"/>
    <row r="60" spans="4:4" s="75" customFormat="1" x14ac:dyDescent="0.2">
      <c r="D60" s="74"/>
    </row>
  </sheetData>
  <mergeCells count="55">
    <mergeCell ref="B37:I37"/>
    <mergeCell ref="J37:K37"/>
    <mergeCell ref="L37:M37"/>
    <mergeCell ref="B35:I35"/>
    <mergeCell ref="J35:K35"/>
    <mergeCell ref="L35:M35"/>
    <mergeCell ref="B36:I36"/>
    <mergeCell ref="J36:K36"/>
    <mergeCell ref="L36:M36"/>
    <mergeCell ref="B33:I33"/>
    <mergeCell ref="J33:K33"/>
    <mergeCell ref="L33:M33"/>
    <mergeCell ref="B34:I34"/>
    <mergeCell ref="J34:K34"/>
    <mergeCell ref="L34:M34"/>
    <mergeCell ref="B31:I31"/>
    <mergeCell ref="J31:K31"/>
    <mergeCell ref="L31:M31"/>
    <mergeCell ref="B32:I32"/>
    <mergeCell ref="J32:K32"/>
    <mergeCell ref="L32:M32"/>
    <mergeCell ref="B29:I29"/>
    <mergeCell ref="J29:K29"/>
    <mergeCell ref="L29:M29"/>
    <mergeCell ref="B30:I30"/>
    <mergeCell ref="J30:K30"/>
    <mergeCell ref="L30:M30"/>
    <mergeCell ref="B27:I27"/>
    <mergeCell ref="J27:K27"/>
    <mergeCell ref="L27:M27"/>
    <mergeCell ref="B28:I28"/>
    <mergeCell ref="J28:K28"/>
    <mergeCell ref="L28:M28"/>
    <mergeCell ref="B25:I25"/>
    <mergeCell ref="J25:K25"/>
    <mergeCell ref="L25:M25"/>
    <mergeCell ref="B26:I26"/>
    <mergeCell ref="J26:K26"/>
    <mergeCell ref="L26:M26"/>
    <mergeCell ref="A22:C22"/>
    <mergeCell ref="A1:W2"/>
    <mergeCell ref="E3:M3"/>
    <mergeCell ref="A4:A6"/>
    <mergeCell ref="B4:B6"/>
    <mergeCell ref="C4:C6"/>
    <mergeCell ref="D4:D6"/>
    <mergeCell ref="E4:E6"/>
    <mergeCell ref="F4:F6"/>
    <mergeCell ref="G4:K5"/>
    <mergeCell ref="L4:Q5"/>
    <mergeCell ref="R4:W5"/>
    <mergeCell ref="A9:A11"/>
    <mergeCell ref="B9:B11"/>
    <mergeCell ref="A17:A18"/>
    <mergeCell ref="A21:B2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30</vt:i4>
      </vt:variant>
    </vt:vector>
  </HeadingPairs>
  <TitlesOfParts>
    <vt:vector size="83" baseType="lpstr">
      <vt:lpstr>Sheet1</vt:lpstr>
      <vt:lpstr>3.03.1</vt:lpstr>
      <vt:lpstr>3.03.2</vt:lpstr>
      <vt:lpstr>3.03.3</vt:lpstr>
      <vt:lpstr>3.03.4</vt:lpstr>
      <vt:lpstr>3.03.5</vt:lpstr>
      <vt:lpstr>3.05.1</vt:lpstr>
      <vt:lpstr>3.05.2</vt:lpstr>
      <vt:lpstr>3.05.3</vt:lpstr>
      <vt:lpstr>3.05.4</vt:lpstr>
      <vt:lpstr>3.05.5</vt:lpstr>
      <vt:lpstr>3.05.6</vt:lpstr>
      <vt:lpstr>3.08.1</vt:lpstr>
      <vt:lpstr>3.08.2</vt:lpstr>
      <vt:lpstr>3.08.3</vt:lpstr>
      <vt:lpstr>3.08.4</vt:lpstr>
      <vt:lpstr>3.08.5</vt:lpstr>
      <vt:lpstr>3.1.1</vt:lpstr>
      <vt:lpstr>3.1.2</vt:lpstr>
      <vt:lpstr>3.1.3</vt:lpstr>
      <vt:lpstr>3.1.4</vt:lpstr>
      <vt:lpstr>3.13.1</vt:lpstr>
      <vt:lpstr>3.13.2</vt:lpstr>
      <vt:lpstr>3.13.3</vt:lpstr>
      <vt:lpstr>3.13.4</vt:lpstr>
      <vt:lpstr>3.13.5</vt:lpstr>
      <vt:lpstr>3.13.6</vt:lpstr>
      <vt:lpstr>3.15.1</vt:lpstr>
      <vt:lpstr>3.15.2</vt:lpstr>
      <vt:lpstr>3.15.3</vt:lpstr>
      <vt:lpstr>3.15.4</vt:lpstr>
      <vt:lpstr>3.15.5</vt:lpstr>
      <vt:lpstr>3.15.6</vt:lpstr>
      <vt:lpstr>3.18.1</vt:lpstr>
      <vt:lpstr>3.18.2</vt:lpstr>
      <vt:lpstr>3.18.3</vt:lpstr>
      <vt:lpstr>3.18.4</vt:lpstr>
      <vt:lpstr>3.18.5</vt:lpstr>
      <vt:lpstr>3.18.6</vt:lpstr>
      <vt:lpstr>3.2.1</vt:lpstr>
      <vt:lpstr>3.2.2</vt:lpstr>
      <vt:lpstr>3.2.3</vt:lpstr>
      <vt:lpstr>3.2.4</vt:lpstr>
      <vt:lpstr>3.23.1</vt:lpstr>
      <vt:lpstr>3.23.2</vt:lpstr>
      <vt:lpstr>3.23.3</vt:lpstr>
      <vt:lpstr>3.23.4</vt:lpstr>
      <vt:lpstr>3.23.5</vt:lpstr>
      <vt:lpstr>3.25.1</vt:lpstr>
      <vt:lpstr>3.25.2</vt:lpstr>
      <vt:lpstr>3.25.3</vt:lpstr>
      <vt:lpstr>3.25.4</vt:lpstr>
      <vt:lpstr>3.25.5</vt:lpstr>
      <vt:lpstr>'3.03.1'!Print_Area</vt:lpstr>
      <vt:lpstr>'3.03.2'!Print_Area</vt:lpstr>
      <vt:lpstr>'3.03.3'!Print_Area</vt:lpstr>
      <vt:lpstr>'3.03.4'!Print_Area</vt:lpstr>
      <vt:lpstr>'3.03.5'!Print_Area</vt:lpstr>
      <vt:lpstr>'3.05.1'!Print_Area</vt:lpstr>
      <vt:lpstr>'3.05.2'!Print_Area</vt:lpstr>
      <vt:lpstr>'3.05.3'!Print_Area</vt:lpstr>
      <vt:lpstr>'3.05.4'!Print_Area</vt:lpstr>
      <vt:lpstr>'3.05.5'!Print_Area</vt:lpstr>
      <vt:lpstr>'3.05.6'!Print_Area</vt:lpstr>
      <vt:lpstr>'3.08.1'!Print_Area</vt:lpstr>
      <vt:lpstr>'3.08.2'!Print_Area</vt:lpstr>
      <vt:lpstr>'3.08.3'!Print_Area</vt:lpstr>
      <vt:lpstr>'3.08.4'!Print_Area</vt:lpstr>
      <vt:lpstr>'3.08.5'!Print_Area</vt:lpstr>
      <vt:lpstr>'3.1.1'!Print_Area</vt:lpstr>
      <vt:lpstr>'3.1.2'!Print_Area</vt:lpstr>
      <vt:lpstr>'3.1.3'!Print_Area</vt:lpstr>
      <vt:lpstr>'3.1.4'!Print_Area</vt:lpstr>
      <vt:lpstr>'3.13.1'!Print_Area</vt:lpstr>
      <vt:lpstr>'3.13.2'!Print_Area</vt:lpstr>
      <vt:lpstr>'3.13.3'!Print_Area</vt:lpstr>
      <vt:lpstr>'3.13.4'!Print_Area</vt:lpstr>
      <vt:lpstr>'3.13.5'!Print_Area</vt:lpstr>
      <vt:lpstr>'3.13.6'!Print_Area</vt:lpstr>
      <vt:lpstr>'3.15.1'!Print_Area</vt:lpstr>
      <vt:lpstr>'3.15.2'!Print_Area</vt:lpstr>
      <vt:lpstr>'3.15.3'!Print_Area</vt:lpstr>
      <vt:lpstr>'3.15.4'!Print_Area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viettel-pc</cp:lastModifiedBy>
  <cp:lastPrinted>2022-09-05T07:12:02Z</cp:lastPrinted>
  <dcterms:created xsi:type="dcterms:W3CDTF">2021-02-19T04:17:47Z</dcterms:created>
  <dcterms:modified xsi:type="dcterms:W3CDTF">2022-09-05T11:15:29Z</dcterms:modified>
</cp:coreProperties>
</file>