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comments62.xml" ContentType="application/vnd.openxmlformats-officedocument.spreadsheetml.comments+xml"/>
  <Override PartName="/xl/comments63.xml" ContentType="application/vnd.openxmlformats-officedocument.spreadsheetml.comments+xml"/>
  <Override PartName="/xl/comments64.xml" ContentType="application/vnd.openxmlformats-officedocument.spreadsheetml.comments+xml"/>
  <Override PartName="/xl/comments65.xml" ContentType="application/vnd.openxmlformats-officedocument.spreadsheetml.comments+xml"/>
  <Override PartName="/xl/comments66.xml" ContentType="application/vnd.openxmlformats-officedocument.spreadsheetml.comments+xml"/>
  <Override PartName="/xl/comments67.xml" ContentType="application/vnd.openxmlformats-officedocument.spreadsheetml.comments+xml"/>
  <Override PartName="/xl/comments68.xml" ContentType="application/vnd.openxmlformats-officedocument.spreadsheetml.comments+xml"/>
  <Override PartName="/xl/comments69.xml" ContentType="application/vnd.openxmlformats-officedocument.spreadsheetml.comments+xml"/>
  <Override PartName="/xl/comments70.xml" ContentType="application/vnd.openxmlformats-officedocument.spreadsheetml.comments+xml"/>
  <Override PartName="/xl/comments71.xml" ContentType="application/vnd.openxmlformats-officedocument.spreadsheetml.comments+xml"/>
  <Override PartName="/xl/comments7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HiepDemo\export-excel\src\main\resources\excel\"/>
    </mc:Choice>
  </mc:AlternateContent>
  <xr:revisionPtr revIDLastSave="0" documentId="13_ncr:1_{36D3EE47-78FC-4EAC-95BE-79FE65B6DC4B}" xr6:coauthVersionLast="47" xr6:coauthVersionMax="47" xr10:uidLastSave="{00000000-0000-0000-0000-000000000000}"/>
  <bookViews>
    <workbookView xWindow="-28920" yWindow="-150" windowWidth="29040" windowHeight="15840" firstSheet="1" activeTab="1" xr2:uid="{EE18D2A7-487C-4894-AF72-E4A9D81E8A09}"/>
  </bookViews>
  <sheets>
    <sheet name="Sheet1" sheetId="1" r:id="rId1"/>
    <sheet name="3.03.1" sheetId="2" r:id="rId2"/>
    <sheet name="3.03.2" sheetId="3" r:id="rId3"/>
    <sheet name="3.03.3" sheetId="4" r:id="rId4"/>
    <sheet name="3.03.4" sheetId="5" r:id="rId5"/>
    <sheet name="3.03.5" sheetId="6" r:id="rId6"/>
    <sheet name="3.03.6" sheetId="7" r:id="rId7"/>
    <sheet name="3.03.7" sheetId="62" r:id="rId8"/>
    <sheet name="3.03.8" sheetId="63" r:id="rId9"/>
    <sheet name="3.05.1" sheetId="8" r:id="rId10"/>
    <sheet name="3.05.2" sheetId="9" r:id="rId11"/>
    <sheet name="3.05.3" sheetId="10" r:id="rId12"/>
    <sheet name="3.05.4" sheetId="11" r:id="rId13"/>
    <sheet name="3.05.5" sheetId="12" r:id="rId14"/>
    <sheet name="3.05.6" sheetId="13" r:id="rId15"/>
    <sheet name="3.05.7" sheetId="65" r:id="rId16"/>
    <sheet name="3.05,8" sheetId="64" r:id="rId17"/>
    <sheet name="3.08.1" sheetId="14" r:id="rId18"/>
    <sheet name="3.08.2" sheetId="15" r:id="rId19"/>
    <sheet name="3.08.3" sheetId="16" r:id="rId20"/>
    <sheet name="3.08.4" sheetId="17" r:id="rId21"/>
    <sheet name="3.08.5" sheetId="18" r:id="rId22"/>
    <sheet name="3.08.6" sheetId="19" r:id="rId23"/>
    <sheet name="3,08,7" sheetId="67" r:id="rId24"/>
    <sheet name="3.08.8" sheetId="66" r:id="rId25"/>
    <sheet name="3.1.1" sheetId="20" r:id="rId26"/>
    <sheet name="3.1.2" sheetId="21" r:id="rId27"/>
    <sheet name="3.1.3" sheetId="22" r:id="rId28"/>
    <sheet name="3.1.4" sheetId="23" r:id="rId29"/>
    <sheet name="3.1.5" sheetId="24" r:id="rId30"/>
    <sheet name="3.1.6" sheetId="25" r:id="rId31"/>
    <sheet name="3.1.7" sheetId="68" r:id="rId32"/>
    <sheet name="3.1.8" sheetId="69" r:id="rId33"/>
    <sheet name="3.13.1" sheetId="26" r:id="rId34"/>
    <sheet name="3.13.2" sheetId="27" r:id="rId35"/>
    <sheet name="3.13.3" sheetId="28" r:id="rId36"/>
    <sheet name="3.13.4" sheetId="29" r:id="rId37"/>
    <sheet name="3.13.5" sheetId="30" r:id="rId38"/>
    <sheet name="3.13.6" sheetId="31" r:id="rId39"/>
    <sheet name="3.13.7" sheetId="71" r:id="rId40"/>
    <sheet name="3.13.8" sheetId="70" r:id="rId41"/>
    <sheet name="3.15.1" sheetId="32" r:id="rId42"/>
    <sheet name="3.15.2" sheetId="33" r:id="rId43"/>
    <sheet name="3.15.3" sheetId="34" r:id="rId44"/>
    <sheet name="3.15.4" sheetId="35" r:id="rId45"/>
    <sheet name="3.15.5" sheetId="36" r:id="rId46"/>
    <sheet name="3.15.6" sheetId="37" r:id="rId47"/>
    <sheet name="3.15.7" sheetId="73" r:id="rId48"/>
    <sheet name="3.15.8" sheetId="72" r:id="rId49"/>
    <sheet name="3.18.1" sheetId="38" r:id="rId50"/>
    <sheet name="3.18.2" sheetId="39" r:id="rId51"/>
    <sheet name="3.18.3" sheetId="40" r:id="rId52"/>
    <sheet name="3.18.4" sheetId="41" r:id="rId53"/>
    <sheet name="3.18.5" sheetId="42" r:id="rId54"/>
    <sheet name="3.18.6" sheetId="43" r:id="rId55"/>
    <sheet name="3.18.7" sheetId="75" r:id="rId56"/>
    <sheet name="3.18.8" sheetId="74" r:id="rId57"/>
    <sheet name="3.2.1" sheetId="44" r:id="rId58"/>
    <sheet name="3.2.2" sheetId="45" r:id="rId59"/>
    <sheet name="3.2.3" sheetId="46" r:id="rId60"/>
    <sheet name="3.2.4" sheetId="47" r:id="rId61"/>
    <sheet name="3.2.5" sheetId="48" r:id="rId62"/>
    <sheet name="3.2.6" sheetId="49" r:id="rId63"/>
    <sheet name="3.23.1" sheetId="50" r:id="rId64"/>
    <sheet name="3.23.2" sheetId="51" r:id="rId65"/>
    <sheet name="3.23.4" sheetId="53" r:id="rId66"/>
    <sheet name="3.23.5" sheetId="54" r:id="rId67"/>
    <sheet name="3.23.6" sheetId="55" r:id="rId68"/>
    <sheet name="3.25.1" sheetId="56" r:id="rId69"/>
    <sheet name="3.25.2" sheetId="57" r:id="rId70"/>
    <sheet name="3.25.3" sheetId="58" r:id="rId71"/>
    <sheet name="3.25.4" sheetId="59" r:id="rId72"/>
    <sheet name="3.25.5" sheetId="60" r:id="rId73"/>
    <sheet name="3.25.6" sheetId="61" r:id="rId74"/>
  </sheets>
  <definedNames>
    <definedName name="_xlnm._FilterDatabase" localSheetId="0" hidden="1">Sheet1!$B$1:$B$64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W19" i="75" l="1"/>
  <c r="Q19" i="75"/>
  <c r="W18" i="75"/>
  <c r="Q18" i="75"/>
  <c r="F18" i="75"/>
  <c r="W17" i="75"/>
  <c r="Q17" i="75"/>
  <c r="Q15" i="75" s="1"/>
  <c r="W16" i="75"/>
  <c r="W15" i="75" s="1"/>
  <c r="Q16" i="75"/>
  <c r="F15" i="75"/>
  <c r="F20" i="75" s="1"/>
  <c r="W14" i="75"/>
  <c r="Q14" i="75"/>
  <c r="W13" i="75"/>
  <c r="Q13" i="75"/>
  <c r="W12" i="75"/>
  <c r="Q12" i="75"/>
  <c r="W11" i="75"/>
  <c r="Q11" i="75"/>
  <c r="W10" i="75"/>
  <c r="Q10" i="75"/>
  <c r="W9" i="75"/>
  <c r="W7" i="75" s="1"/>
  <c r="Q9" i="75"/>
  <c r="Q7" i="75" s="1"/>
  <c r="Q20" i="75" s="1"/>
  <c r="W8" i="75"/>
  <c r="Q8" i="75"/>
  <c r="F7" i="75"/>
  <c r="W19" i="74"/>
  <c r="W18" i="74" s="1"/>
  <c r="Q19" i="74"/>
  <c r="Q18" i="74" s="1"/>
  <c r="F18" i="74"/>
  <c r="W17" i="74"/>
  <c r="Q17" i="74"/>
  <c r="W16" i="74"/>
  <c r="Q16" i="74"/>
  <c r="F15" i="74"/>
  <c r="W14" i="74"/>
  <c r="Q14" i="74"/>
  <c r="W13" i="74"/>
  <c r="Q13" i="74"/>
  <c r="W12" i="74"/>
  <c r="Q12" i="74"/>
  <c r="W11" i="74"/>
  <c r="Q11" i="74"/>
  <c r="W10" i="74"/>
  <c r="Q10" i="74"/>
  <c r="W9" i="74"/>
  <c r="Q9" i="74"/>
  <c r="W8" i="74"/>
  <c r="Q8" i="74"/>
  <c r="F7" i="74"/>
  <c r="F20" i="74" s="1"/>
  <c r="W19" i="61"/>
  <c r="W18" i="61" s="1"/>
  <c r="Q19" i="61"/>
  <c r="Q18" i="61" s="1"/>
  <c r="F18" i="61"/>
  <c r="W17" i="61"/>
  <c r="Q17" i="61"/>
  <c r="Q15" i="61" s="1"/>
  <c r="W16" i="61"/>
  <c r="Q16" i="61"/>
  <c r="W15" i="61"/>
  <c r="F15" i="61"/>
  <c r="W14" i="61"/>
  <c r="Q14" i="61"/>
  <c r="W13" i="61"/>
  <c r="Q13" i="61"/>
  <c r="W12" i="61"/>
  <c r="Q12" i="61"/>
  <c r="W11" i="61"/>
  <c r="Q11" i="61"/>
  <c r="W10" i="61"/>
  <c r="Q10" i="61"/>
  <c r="W9" i="61"/>
  <c r="Q9" i="61"/>
  <c r="W8" i="61"/>
  <c r="W7" i="61" s="1"/>
  <c r="Q8" i="61"/>
  <c r="F7" i="61"/>
  <c r="F20" i="61" s="1"/>
  <c r="W19" i="60"/>
  <c r="W18" i="60" s="1"/>
  <c r="Q19" i="60"/>
  <c r="Q18" i="60" s="1"/>
  <c r="F18" i="60"/>
  <c r="W17" i="60"/>
  <c r="Q17" i="60"/>
  <c r="W16" i="60"/>
  <c r="Q16" i="60"/>
  <c r="Q15" i="60" s="1"/>
  <c r="F15" i="60"/>
  <c r="W14" i="60"/>
  <c r="Q14" i="60"/>
  <c r="W13" i="60"/>
  <c r="Q13" i="60"/>
  <c r="W12" i="60"/>
  <c r="Q12" i="60"/>
  <c r="W11" i="60"/>
  <c r="Q11" i="60"/>
  <c r="W10" i="60"/>
  <c r="Q10" i="60"/>
  <c r="W9" i="60"/>
  <c r="Q9" i="60"/>
  <c r="W8" i="60"/>
  <c r="W7" i="60" s="1"/>
  <c r="Q8" i="60"/>
  <c r="F7" i="60"/>
  <c r="F20" i="60" s="1"/>
  <c r="W19" i="73"/>
  <c r="W18" i="73" s="1"/>
  <c r="Q19" i="73"/>
  <c r="Q18" i="73" s="1"/>
  <c r="F18" i="73"/>
  <c r="W17" i="73"/>
  <c r="Q17" i="73"/>
  <c r="W16" i="73"/>
  <c r="W15" i="73" s="1"/>
  <c r="Q16" i="73"/>
  <c r="Q15" i="73" s="1"/>
  <c r="F15" i="73"/>
  <c r="F20" i="73" s="1"/>
  <c r="W14" i="73"/>
  <c r="Q14" i="73"/>
  <c r="W13" i="73"/>
  <c r="Q13" i="73"/>
  <c r="W12" i="73"/>
  <c r="Q12" i="73"/>
  <c r="W11" i="73"/>
  <c r="Q11" i="73"/>
  <c r="W10" i="73"/>
  <c r="Q10" i="73"/>
  <c r="W9" i="73"/>
  <c r="Q9" i="73"/>
  <c r="W8" i="73"/>
  <c r="Q8" i="73"/>
  <c r="W7" i="73"/>
  <c r="F7" i="73"/>
  <c r="W19" i="72"/>
  <c r="W18" i="72" s="1"/>
  <c r="Q19" i="72"/>
  <c r="Q18" i="72" s="1"/>
  <c r="F18" i="72"/>
  <c r="W17" i="72"/>
  <c r="Q17" i="72"/>
  <c r="W16" i="72"/>
  <c r="W15" i="72" s="1"/>
  <c r="Q16" i="72"/>
  <c r="Q15" i="72" s="1"/>
  <c r="F15" i="72"/>
  <c r="F20" i="72" s="1"/>
  <c r="W14" i="72"/>
  <c r="Q14" i="72"/>
  <c r="W13" i="72"/>
  <c r="Q13" i="72"/>
  <c r="W12" i="72"/>
  <c r="Q12" i="72"/>
  <c r="W11" i="72"/>
  <c r="Q11" i="72"/>
  <c r="W10" i="72"/>
  <c r="Q10" i="72"/>
  <c r="W9" i="72"/>
  <c r="Q9" i="72"/>
  <c r="W8" i="72"/>
  <c r="Q8" i="72"/>
  <c r="F7" i="72"/>
  <c r="W19" i="71"/>
  <c r="W18" i="71" s="1"/>
  <c r="Q19" i="71"/>
  <c r="Q18" i="71"/>
  <c r="F18" i="71"/>
  <c r="W17" i="71"/>
  <c r="Q17" i="71"/>
  <c r="W16" i="71"/>
  <c r="W15" i="71" s="1"/>
  <c r="Q16" i="71"/>
  <c r="Q15" i="71" s="1"/>
  <c r="F15" i="71"/>
  <c r="F20" i="71" s="1"/>
  <c r="W14" i="71"/>
  <c r="Q14" i="71"/>
  <c r="W13" i="71"/>
  <c r="Q13" i="71"/>
  <c r="W12" i="71"/>
  <c r="Q12" i="71"/>
  <c r="W11" i="71"/>
  <c r="Q11" i="71"/>
  <c r="W10" i="71"/>
  <c r="Q10" i="71"/>
  <c r="W9" i="71"/>
  <c r="Q9" i="71"/>
  <c r="W8" i="71"/>
  <c r="W7" i="71" s="1"/>
  <c r="Q8" i="71"/>
  <c r="Q7" i="71"/>
  <c r="F7" i="71"/>
  <c r="W19" i="70"/>
  <c r="W18" i="70" s="1"/>
  <c r="Q19" i="70"/>
  <c r="Q18" i="70" s="1"/>
  <c r="F18" i="70"/>
  <c r="W17" i="70"/>
  <c r="Q17" i="70"/>
  <c r="Q15" i="70" s="1"/>
  <c r="W16" i="70"/>
  <c r="Q16" i="70"/>
  <c r="W15" i="70"/>
  <c r="F15" i="70"/>
  <c r="W14" i="70"/>
  <c r="Q14" i="70"/>
  <c r="W13" i="70"/>
  <c r="Q13" i="70"/>
  <c r="W12" i="70"/>
  <c r="Q12" i="70"/>
  <c r="W11" i="70"/>
  <c r="Q11" i="70"/>
  <c r="W10" i="70"/>
  <c r="Q10" i="70"/>
  <c r="W9" i="70"/>
  <c r="Q9" i="70"/>
  <c r="W8" i="70"/>
  <c r="Q8" i="70"/>
  <c r="F7" i="70"/>
  <c r="F20" i="70" s="1"/>
  <c r="W19" i="69"/>
  <c r="W18" i="69" s="1"/>
  <c r="Q19" i="69"/>
  <c r="Q18" i="69" s="1"/>
  <c r="F18" i="69"/>
  <c r="W17" i="69"/>
  <c r="Q17" i="69"/>
  <c r="W16" i="69"/>
  <c r="W15" i="69" s="1"/>
  <c r="Q16" i="69"/>
  <c r="Q15" i="69" s="1"/>
  <c r="F15" i="69"/>
  <c r="F20" i="69" s="1"/>
  <c r="W14" i="69"/>
  <c r="Q14" i="69"/>
  <c r="W13" i="69"/>
  <c r="Q13" i="69"/>
  <c r="W12" i="69"/>
  <c r="W7" i="69" s="1"/>
  <c r="W20" i="69" s="1"/>
  <c r="Q12" i="69"/>
  <c r="Q7" i="69" s="1"/>
  <c r="W11" i="69"/>
  <c r="Q11" i="69"/>
  <c r="W10" i="69"/>
  <c r="Q10" i="69"/>
  <c r="W9" i="69"/>
  <c r="Q9" i="69"/>
  <c r="W8" i="69"/>
  <c r="Q8" i="69"/>
  <c r="F7" i="69"/>
  <c r="W19" i="68"/>
  <c r="W18" i="68" s="1"/>
  <c r="Q19" i="68"/>
  <c r="Q18" i="68" s="1"/>
  <c r="F18" i="68"/>
  <c r="W17" i="68"/>
  <c r="Q17" i="68"/>
  <c r="W16" i="68"/>
  <c r="Q16" i="68"/>
  <c r="F15" i="68"/>
  <c r="F20" i="68" s="1"/>
  <c r="W14" i="68"/>
  <c r="W7" i="68" s="1"/>
  <c r="Q14" i="68"/>
  <c r="W13" i="68"/>
  <c r="Q13" i="68"/>
  <c r="W12" i="68"/>
  <c r="Q12" i="68"/>
  <c r="W11" i="68"/>
  <c r="Q11" i="68"/>
  <c r="W10" i="68"/>
  <c r="Q10" i="68"/>
  <c r="W9" i="68"/>
  <c r="Q9" i="68"/>
  <c r="W8" i="68"/>
  <c r="Q8" i="68"/>
  <c r="F7" i="68"/>
  <c r="W19" i="67"/>
  <c r="W18" i="67" s="1"/>
  <c r="Q19" i="67"/>
  <c r="Q18" i="67"/>
  <c r="F18" i="67"/>
  <c r="W17" i="67"/>
  <c r="Q17" i="67"/>
  <c r="W16" i="67"/>
  <c r="Q16" i="67"/>
  <c r="F15" i="67"/>
  <c r="F20" i="67" s="1"/>
  <c r="W14" i="67"/>
  <c r="Q14" i="67"/>
  <c r="W13" i="67"/>
  <c r="Q13" i="67"/>
  <c r="W12" i="67"/>
  <c r="Q12" i="67"/>
  <c r="W11" i="67"/>
  <c r="Q11" i="67"/>
  <c r="W10" i="67"/>
  <c r="Q10" i="67"/>
  <c r="W9" i="67"/>
  <c r="Q9" i="67"/>
  <c r="W8" i="67"/>
  <c r="Q8" i="67"/>
  <c r="F7" i="67"/>
  <c r="W19" i="66"/>
  <c r="W18" i="66" s="1"/>
  <c r="Q19" i="66"/>
  <c r="Q18" i="66" s="1"/>
  <c r="F18" i="66"/>
  <c r="W17" i="66"/>
  <c r="Q17" i="66"/>
  <c r="W16" i="66"/>
  <c r="W15" i="66" s="1"/>
  <c r="Q16" i="66"/>
  <c r="Q15" i="66" s="1"/>
  <c r="F15" i="66"/>
  <c r="F20" i="66" s="1"/>
  <c r="W14" i="66"/>
  <c r="Q14" i="66"/>
  <c r="W13" i="66"/>
  <c r="Q13" i="66"/>
  <c r="W12" i="66"/>
  <c r="Q12" i="66"/>
  <c r="W11" i="66"/>
  <c r="Q11" i="66"/>
  <c r="W10" i="66"/>
  <c r="Q10" i="66"/>
  <c r="W9" i="66"/>
  <c r="Q9" i="66"/>
  <c r="W8" i="66"/>
  <c r="Q8" i="66"/>
  <c r="F7" i="66"/>
  <c r="W19" i="65"/>
  <c r="W18" i="65" s="1"/>
  <c r="Q19" i="65"/>
  <c r="Q18" i="65" s="1"/>
  <c r="F18" i="65"/>
  <c r="W17" i="65"/>
  <c r="Q17" i="65"/>
  <c r="W16" i="65"/>
  <c r="Q16" i="65"/>
  <c r="Q15" i="65" s="1"/>
  <c r="F15" i="65"/>
  <c r="F20" i="65" s="1"/>
  <c r="W14" i="65"/>
  <c r="Q14" i="65"/>
  <c r="W13" i="65"/>
  <c r="Q13" i="65"/>
  <c r="W12" i="65"/>
  <c r="Q12" i="65"/>
  <c r="W11" i="65"/>
  <c r="Q11" i="65"/>
  <c r="W10" i="65"/>
  <c r="Q10" i="65"/>
  <c r="W9" i="65"/>
  <c r="Q9" i="65"/>
  <c r="W8" i="65"/>
  <c r="Q8" i="65"/>
  <c r="F7" i="65"/>
  <c r="W19" i="64"/>
  <c r="W18" i="64" s="1"/>
  <c r="Q19" i="64"/>
  <c r="Q18" i="64" s="1"/>
  <c r="F18" i="64"/>
  <c r="W17" i="64"/>
  <c r="Q17" i="64"/>
  <c r="W16" i="64"/>
  <c r="W15" i="64" s="1"/>
  <c r="Q16" i="64"/>
  <c r="Q15" i="64"/>
  <c r="F15" i="64"/>
  <c r="F20" i="64" s="1"/>
  <c r="W14" i="64"/>
  <c r="Q14" i="64"/>
  <c r="W13" i="64"/>
  <c r="Q13" i="64"/>
  <c r="W12" i="64"/>
  <c r="Q12" i="64"/>
  <c r="W11" i="64"/>
  <c r="Q11" i="64"/>
  <c r="Q7" i="64" s="1"/>
  <c r="W10" i="64"/>
  <c r="Q10" i="64"/>
  <c r="W9" i="64"/>
  <c r="Q9" i="64"/>
  <c r="W8" i="64"/>
  <c r="Q8" i="64"/>
  <c r="F7" i="64"/>
  <c r="W19" i="63"/>
  <c r="W18" i="63" s="1"/>
  <c r="Q19" i="63"/>
  <c r="Q18" i="63" s="1"/>
  <c r="F18" i="63"/>
  <c r="W17" i="63"/>
  <c r="Q17" i="63"/>
  <c r="W16" i="63"/>
  <c r="Q16" i="63"/>
  <c r="F15" i="63"/>
  <c r="W14" i="63"/>
  <c r="Q14" i="63"/>
  <c r="W13" i="63"/>
  <c r="Q13" i="63"/>
  <c r="W12" i="63"/>
  <c r="Q12" i="63"/>
  <c r="W11" i="63"/>
  <c r="Q11" i="63"/>
  <c r="W10" i="63"/>
  <c r="Q10" i="63"/>
  <c r="W9" i="63"/>
  <c r="Q9" i="63"/>
  <c r="Q8" i="63"/>
  <c r="F7" i="63"/>
  <c r="F20" i="63" s="1"/>
  <c r="W19" i="62"/>
  <c r="W18" i="62" s="1"/>
  <c r="Q19" i="62"/>
  <c r="Q18" i="62" s="1"/>
  <c r="F18" i="62"/>
  <c r="W17" i="62"/>
  <c r="Q17" i="62"/>
  <c r="W16" i="62"/>
  <c r="W15" i="62" s="1"/>
  <c r="Q16" i="62"/>
  <c r="Q15" i="62" s="1"/>
  <c r="F15" i="62"/>
  <c r="W14" i="62"/>
  <c r="Q14" i="62"/>
  <c r="W13" i="62"/>
  <c r="Q13" i="62"/>
  <c r="W12" i="62"/>
  <c r="Q12" i="62"/>
  <c r="W11" i="62"/>
  <c r="Q11" i="62"/>
  <c r="W10" i="62"/>
  <c r="Q10" i="62"/>
  <c r="W9" i="62"/>
  <c r="Q9" i="62"/>
  <c r="Q8" i="62"/>
  <c r="F7" i="62"/>
  <c r="F20" i="62" s="1"/>
  <c r="W19" i="25"/>
  <c r="W18" i="25" s="1"/>
  <c r="Q19" i="25"/>
  <c r="Q18" i="25" s="1"/>
  <c r="F18" i="25"/>
  <c r="W17" i="25"/>
  <c r="Q17" i="25"/>
  <c r="W16" i="25"/>
  <c r="Q16" i="25"/>
  <c r="Q15" i="25" s="1"/>
  <c r="W15" i="25"/>
  <c r="F15" i="25"/>
  <c r="W14" i="25"/>
  <c r="Q14" i="25"/>
  <c r="W13" i="25"/>
  <c r="Q13" i="25"/>
  <c r="W12" i="25"/>
  <c r="Q12" i="25"/>
  <c r="W11" i="25"/>
  <c r="Q11" i="25"/>
  <c r="W10" i="25"/>
  <c r="Q10" i="25"/>
  <c r="W9" i="25"/>
  <c r="Q9" i="25"/>
  <c r="W8" i="25"/>
  <c r="Q8" i="25"/>
  <c r="F7" i="25"/>
  <c r="W19" i="11"/>
  <c r="W18" i="11" s="1"/>
  <c r="Q19" i="11"/>
  <c r="Q18" i="11"/>
  <c r="F18" i="11"/>
  <c r="W17" i="11"/>
  <c r="Q17" i="11"/>
  <c r="W16" i="11"/>
  <c r="W15" i="11" s="1"/>
  <c r="Q16" i="11"/>
  <c r="Q15" i="11" s="1"/>
  <c r="F15" i="11"/>
  <c r="W14" i="11"/>
  <c r="Q14" i="11"/>
  <c r="W13" i="11"/>
  <c r="Q13" i="11"/>
  <c r="W12" i="11"/>
  <c r="Q12" i="11"/>
  <c r="W11" i="11"/>
  <c r="Q11" i="11"/>
  <c r="W10" i="11"/>
  <c r="Q10" i="11"/>
  <c r="W9" i="11"/>
  <c r="Q9" i="11"/>
  <c r="W8" i="11"/>
  <c r="W7" i="11" s="1"/>
  <c r="Q8" i="11"/>
  <c r="F7" i="11"/>
  <c r="F20" i="11" s="1"/>
  <c r="W19" i="10"/>
  <c r="W18" i="10" s="1"/>
  <c r="Q19" i="10"/>
  <c r="Q18" i="10" s="1"/>
  <c r="F18" i="10"/>
  <c r="W17" i="10"/>
  <c r="Q17" i="10"/>
  <c r="W16" i="10"/>
  <c r="W15" i="10" s="1"/>
  <c r="Q16" i="10"/>
  <c r="F15" i="10"/>
  <c r="W14" i="10"/>
  <c r="Q14" i="10"/>
  <c r="W13" i="10"/>
  <c r="Q13" i="10"/>
  <c r="W12" i="10"/>
  <c r="Q12" i="10"/>
  <c r="W11" i="10"/>
  <c r="Q11" i="10"/>
  <c r="W10" i="10"/>
  <c r="Q10" i="10"/>
  <c r="W9" i="10"/>
  <c r="Q9" i="10"/>
  <c r="W8" i="10"/>
  <c r="W7" i="10" s="1"/>
  <c r="Q8" i="10"/>
  <c r="F7" i="10"/>
  <c r="F20" i="10" s="1"/>
  <c r="W19" i="43"/>
  <c r="W18" i="43" s="1"/>
  <c r="Q19" i="43"/>
  <c r="Q18" i="43" s="1"/>
  <c r="F18" i="43"/>
  <c r="W17" i="43"/>
  <c r="Q17" i="43"/>
  <c r="W16" i="43"/>
  <c r="Q16" i="43"/>
  <c r="W15" i="43"/>
  <c r="Q15" i="43"/>
  <c r="F15" i="43"/>
  <c r="W14" i="43"/>
  <c r="Q14" i="43"/>
  <c r="W13" i="43"/>
  <c r="Q13" i="43"/>
  <c r="W12" i="43"/>
  <c r="Q12" i="43"/>
  <c r="W11" i="43"/>
  <c r="Q11" i="43"/>
  <c r="W10" i="43"/>
  <c r="Q10" i="43"/>
  <c r="W9" i="43"/>
  <c r="Q9" i="43"/>
  <c r="W8" i="43"/>
  <c r="Q8" i="43"/>
  <c r="F7" i="43"/>
  <c r="F20" i="43" s="1"/>
  <c r="W19" i="19"/>
  <c r="W18" i="19" s="1"/>
  <c r="Q19" i="19"/>
  <c r="Q18" i="19" s="1"/>
  <c r="F18" i="19"/>
  <c r="W17" i="19"/>
  <c r="Q17" i="19"/>
  <c r="W16" i="19"/>
  <c r="W15" i="19" s="1"/>
  <c r="Q16" i="19"/>
  <c r="F15" i="19"/>
  <c r="W14" i="19"/>
  <c r="Q14" i="19"/>
  <c r="W13" i="19"/>
  <c r="Q13" i="19"/>
  <c r="W12" i="19"/>
  <c r="Q12" i="19"/>
  <c r="W11" i="19"/>
  <c r="Q11" i="19"/>
  <c r="W10" i="19"/>
  <c r="Q10" i="19"/>
  <c r="W9" i="19"/>
  <c r="Q9" i="19"/>
  <c r="W8" i="19"/>
  <c r="W7" i="19" s="1"/>
  <c r="Q8" i="19"/>
  <c r="Q7" i="19" s="1"/>
  <c r="F7" i="19"/>
  <c r="F20" i="19" s="1"/>
  <c r="W19" i="42"/>
  <c r="W18" i="42" s="1"/>
  <c r="Q19" i="42"/>
  <c r="Q18" i="42" s="1"/>
  <c r="F18" i="42"/>
  <c r="W17" i="42"/>
  <c r="Q17" i="42"/>
  <c r="Q15" i="42" s="1"/>
  <c r="W16" i="42"/>
  <c r="Q16" i="42"/>
  <c r="W15" i="42"/>
  <c r="F15" i="42"/>
  <c r="W14" i="42"/>
  <c r="Q14" i="42"/>
  <c r="W13" i="42"/>
  <c r="Q13" i="42"/>
  <c r="W12" i="42"/>
  <c r="Q12" i="42"/>
  <c r="W11" i="42"/>
  <c r="Q11" i="42"/>
  <c r="W10" i="42"/>
  <c r="Q10" i="42"/>
  <c r="W9" i="42"/>
  <c r="Q9" i="42"/>
  <c r="W8" i="42"/>
  <c r="Q8" i="42"/>
  <c r="Q7" i="42"/>
  <c r="F7" i="42"/>
  <c r="F20" i="42" s="1"/>
  <c r="W19" i="31"/>
  <c r="W18" i="31" s="1"/>
  <c r="Q19" i="31"/>
  <c r="Q18" i="31" s="1"/>
  <c r="F18" i="31"/>
  <c r="W17" i="31"/>
  <c r="Q17" i="31"/>
  <c r="Q15" i="31" s="1"/>
  <c r="W16" i="31"/>
  <c r="Q16" i="31"/>
  <c r="F15" i="31"/>
  <c r="W14" i="31"/>
  <c r="Q14" i="31"/>
  <c r="W13" i="31"/>
  <c r="Q13" i="31"/>
  <c r="W12" i="31"/>
  <c r="Q12" i="31"/>
  <c r="W11" i="31"/>
  <c r="Q11" i="31"/>
  <c r="W10" i="31"/>
  <c r="Q10" i="31"/>
  <c r="W9" i="31"/>
  <c r="Q9" i="31"/>
  <c r="W8" i="31"/>
  <c r="Q8" i="31"/>
  <c r="F7" i="31"/>
  <c r="F20" i="31" s="1"/>
  <c r="W19" i="7"/>
  <c r="W18" i="7" s="1"/>
  <c r="Q19" i="7"/>
  <c r="Q18" i="7" s="1"/>
  <c r="F18" i="7"/>
  <c r="W17" i="7"/>
  <c r="Q17" i="7"/>
  <c r="W16" i="7"/>
  <c r="Q16" i="7"/>
  <c r="F15" i="7"/>
  <c r="W14" i="7"/>
  <c r="Q14" i="7"/>
  <c r="W13" i="7"/>
  <c r="Q13" i="7"/>
  <c r="W12" i="7"/>
  <c r="Q12" i="7"/>
  <c r="W11" i="7"/>
  <c r="Q11" i="7"/>
  <c r="Q7" i="7" s="1"/>
  <c r="W10" i="7"/>
  <c r="Q10" i="7"/>
  <c r="W9" i="7"/>
  <c r="Q9" i="7"/>
  <c r="W8" i="7"/>
  <c r="Q8" i="7"/>
  <c r="F7" i="7"/>
  <c r="W19" i="18"/>
  <c r="Q19" i="18"/>
  <c r="Q18" i="18" s="1"/>
  <c r="W18" i="18"/>
  <c r="F18" i="18"/>
  <c r="W17" i="18"/>
  <c r="Q17" i="18"/>
  <c r="Q15" i="18" s="1"/>
  <c r="W16" i="18"/>
  <c r="Q16" i="18"/>
  <c r="W15" i="18"/>
  <c r="F15" i="18"/>
  <c r="W14" i="18"/>
  <c r="Q14" i="18"/>
  <c r="W13" i="18"/>
  <c r="Q13" i="18"/>
  <c r="W12" i="18"/>
  <c r="Q12" i="18"/>
  <c r="W11" i="18"/>
  <c r="Q11" i="18"/>
  <c r="W10" i="18"/>
  <c r="Q10" i="18"/>
  <c r="W9" i="18"/>
  <c r="Q9" i="18"/>
  <c r="W8" i="18"/>
  <c r="Q8" i="18"/>
  <c r="F7" i="18"/>
  <c r="F20" i="18" s="1"/>
  <c r="W19" i="24"/>
  <c r="W18" i="24" s="1"/>
  <c r="Q19" i="24"/>
  <c r="Q18" i="24" s="1"/>
  <c r="F18" i="24"/>
  <c r="W17" i="24"/>
  <c r="Q17" i="24"/>
  <c r="W16" i="24"/>
  <c r="Q16" i="24"/>
  <c r="Q15" i="24" s="1"/>
  <c r="F15" i="24"/>
  <c r="W14" i="24"/>
  <c r="Q14" i="24"/>
  <c r="W13" i="24"/>
  <c r="Q13" i="24"/>
  <c r="W12" i="24"/>
  <c r="Q12" i="24"/>
  <c r="W11" i="24"/>
  <c r="Q11" i="24"/>
  <c r="Q7" i="24" s="1"/>
  <c r="W10" i="24"/>
  <c r="Q10" i="24"/>
  <c r="W9" i="24"/>
  <c r="Q9" i="24"/>
  <c r="W8" i="24"/>
  <c r="Q8" i="24"/>
  <c r="F7" i="24"/>
  <c r="W19" i="30"/>
  <c r="W18" i="30" s="1"/>
  <c r="Q19" i="30"/>
  <c r="Q18" i="30" s="1"/>
  <c r="F18" i="30"/>
  <c r="W17" i="30"/>
  <c r="W15" i="30" s="1"/>
  <c r="Q17" i="30"/>
  <c r="W16" i="30"/>
  <c r="Q16" i="30"/>
  <c r="Q15" i="30"/>
  <c r="F15" i="30"/>
  <c r="W14" i="30"/>
  <c r="Q14" i="30"/>
  <c r="W13" i="30"/>
  <c r="Q13" i="30"/>
  <c r="W12" i="30"/>
  <c r="Q12" i="30"/>
  <c r="W11" i="30"/>
  <c r="Q11" i="30"/>
  <c r="W10" i="30"/>
  <c r="Q10" i="30"/>
  <c r="W9" i="30"/>
  <c r="Q9" i="30"/>
  <c r="W8" i="30"/>
  <c r="W7" i="30" s="1"/>
  <c r="W20" i="30" s="1"/>
  <c r="Q8" i="30"/>
  <c r="Q7" i="30" s="1"/>
  <c r="Q20" i="30" s="1"/>
  <c r="W21" i="30" s="1"/>
  <c r="F7" i="30"/>
  <c r="F20" i="30" s="1"/>
  <c r="W19" i="37"/>
  <c r="W18" i="37" s="1"/>
  <c r="Q19" i="37"/>
  <c r="Q18" i="37" s="1"/>
  <c r="F18" i="37"/>
  <c r="W17" i="37"/>
  <c r="Q17" i="37"/>
  <c r="W16" i="37"/>
  <c r="W15" i="37" s="1"/>
  <c r="Q16" i="37"/>
  <c r="F15" i="37"/>
  <c r="W14" i="37"/>
  <c r="Q14" i="37"/>
  <c r="W13" i="37"/>
  <c r="Q13" i="37"/>
  <c r="W12" i="37"/>
  <c r="Q12" i="37"/>
  <c r="W11" i="37"/>
  <c r="Q11" i="37"/>
  <c r="W10" i="37"/>
  <c r="Q10" i="37"/>
  <c r="W9" i="37"/>
  <c r="Q9" i="37"/>
  <c r="W8" i="37"/>
  <c r="Q8" i="37"/>
  <c r="F7" i="37"/>
  <c r="F20" i="37" s="1"/>
  <c r="W19" i="55"/>
  <c r="W18" i="55" s="1"/>
  <c r="Q19" i="55"/>
  <c r="Q18" i="55" s="1"/>
  <c r="F18" i="55"/>
  <c r="W17" i="55"/>
  <c r="W15" i="55" s="1"/>
  <c r="Q17" i="55"/>
  <c r="W16" i="55"/>
  <c r="Q16" i="55"/>
  <c r="Q15" i="55"/>
  <c r="F15" i="55"/>
  <c r="W14" i="55"/>
  <c r="Q14" i="55"/>
  <c r="W13" i="55"/>
  <c r="Q13" i="55"/>
  <c r="W12" i="55"/>
  <c r="Q12" i="55"/>
  <c r="W11" i="55"/>
  <c r="Q11" i="55"/>
  <c r="W10" i="55"/>
  <c r="Q10" i="55"/>
  <c r="W9" i="55"/>
  <c r="Q9" i="55"/>
  <c r="W8" i="55"/>
  <c r="Q8" i="55"/>
  <c r="W7" i="55"/>
  <c r="F7" i="55"/>
  <c r="F20" i="55" s="1"/>
  <c r="W19" i="49"/>
  <c r="W18" i="49" s="1"/>
  <c r="Q19" i="49"/>
  <c r="Q18" i="49" s="1"/>
  <c r="F18" i="49"/>
  <c r="W17" i="49"/>
  <c r="Q17" i="49"/>
  <c r="W16" i="49"/>
  <c r="W15" i="49" s="1"/>
  <c r="Q16" i="49"/>
  <c r="Q15" i="49" s="1"/>
  <c r="F15" i="49"/>
  <c r="W14" i="49"/>
  <c r="Q14" i="49"/>
  <c r="W13" i="49"/>
  <c r="Q13" i="49"/>
  <c r="W12" i="49"/>
  <c r="Q12" i="49"/>
  <c r="W11" i="49"/>
  <c r="Q11" i="49"/>
  <c r="W10" i="49"/>
  <c r="Q10" i="49"/>
  <c r="W9" i="49"/>
  <c r="Q9" i="49"/>
  <c r="W8" i="49"/>
  <c r="Q8" i="49"/>
  <c r="F7" i="49"/>
  <c r="W19" i="41"/>
  <c r="Q19" i="41"/>
  <c r="Q18" i="41" s="1"/>
  <c r="W18" i="41"/>
  <c r="F18" i="41"/>
  <c r="W17" i="41"/>
  <c r="Q17" i="41"/>
  <c r="W16" i="41"/>
  <c r="W15" i="41" s="1"/>
  <c r="Q16" i="41"/>
  <c r="F15" i="41"/>
  <c r="W14" i="41"/>
  <c r="Q14" i="41"/>
  <c r="W13" i="41"/>
  <c r="Q13" i="41"/>
  <c r="W12" i="41"/>
  <c r="Q12" i="41"/>
  <c r="W11" i="41"/>
  <c r="Q11" i="41"/>
  <c r="W10" i="41"/>
  <c r="Q10" i="41"/>
  <c r="W9" i="41"/>
  <c r="Q9" i="41"/>
  <c r="W8" i="41"/>
  <c r="Q8" i="41"/>
  <c r="F7" i="41"/>
  <c r="F20" i="41" s="1"/>
  <c r="W19" i="54"/>
  <c r="Q19" i="54"/>
  <c r="Q18" i="54" s="1"/>
  <c r="W18" i="54"/>
  <c r="F18" i="54"/>
  <c r="W17" i="54"/>
  <c r="Q17" i="54"/>
  <c r="Q15" i="54" s="1"/>
  <c r="W16" i="54"/>
  <c r="Q16" i="54"/>
  <c r="W15" i="54"/>
  <c r="F15" i="54"/>
  <c r="W14" i="54"/>
  <c r="Q14" i="54"/>
  <c r="W13" i="54"/>
  <c r="Q13" i="54"/>
  <c r="W12" i="54"/>
  <c r="Q12" i="54"/>
  <c r="W11" i="54"/>
  <c r="Q11" i="54"/>
  <c r="W10" i="54"/>
  <c r="Q10" i="54"/>
  <c r="W9" i="54"/>
  <c r="Q9" i="54"/>
  <c r="W8" i="54"/>
  <c r="Q8" i="54"/>
  <c r="W7" i="54"/>
  <c r="W20" i="54" s="1"/>
  <c r="F7" i="54"/>
  <c r="F20" i="54" s="1"/>
  <c r="W19" i="36"/>
  <c r="Q19" i="36"/>
  <c r="Q18" i="36" s="1"/>
  <c r="W18" i="36"/>
  <c r="F18" i="36"/>
  <c r="W17" i="36"/>
  <c r="Q17" i="36"/>
  <c r="Q15" i="36" s="1"/>
  <c r="W16" i="36"/>
  <c r="Q16" i="36"/>
  <c r="W15" i="36"/>
  <c r="F15" i="36"/>
  <c r="W14" i="36"/>
  <c r="Q14" i="36"/>
  <c r="W13" i="36"/>
  <c r="Q13" i="36"/>
  <c r="W12" i="36"/>
  <c r="Q12" i="36"/>
  <c r="W11" i="36"/>
  <c r="W7" i="36" s="1"/>
  <c r="W20" i="36" s="1"/>
  <c r="Q11" i="36"/>
  <c r="W10" i="36"/>
  <c r="Q10" i="36"/>
  <c r="W9" i="36"/>
  <c r="Q9" i="36"/>
  <c r="W8" i="36"/>
  <c r="Q8" i="36"/>
  <c r="F7" i="36"/>
  <c r="F20" i="36" s="1"/>
  <c r="W19" i="23"/>
  <c r="W18" i="23" s="1"/>
  <c r="Q19" i="23"/>
  <c r="Q18" i="23"/>
  <c r="F18" i="23"/>
  <c r="W17" i="23"/>
  <c r="Q17" i="23"/>
  <c r="W16" i="23"/>
  <c r="W15" i="23" s="1"/>
  <c r="Q16" i="23"/>
  <c r="Q15" i="23"/>
  <c r="F15" i="23"/>
  <c r="W14" i="23"/>
  <c r="Q14" i="23"/>
  <c r="W13" i="23"/>
  <c r="Q13" i="23"/>
  <c r="W12" i="23"/>
  <c r="Q12" i="23"/>
  <c r="W11" i="23"/>
  <c r="Q11" i="23"/>
  <c r="W10" i="23"/>
  <c r="Q10" i="23"/>
  <c r="W9" i="23"/>
  <c r="Q9" i="23"/>
  <c r="W8" i="23"/>
  <c r="Q8" i="23"/>
  <c r="F7" i="23"/>
  <c r="F20" i="23" s="1"/>
  <c r="W19" i="48"/>
  <c r="W18" i="48" s="1"/>
  <c r="Q19" i="48"/>
  <c r="Q18" i="48" s="1"/>
  <c r="F18" i="48"/>
  <c r="W17" i="48"/>
  <c r="W15" i="48" s="1"/>
  <c r="Q17" i="48"/>
  <c r="W16" i="48"/>
  <c r="Q16" i="48"/>
  <c r="Q15" i="48" s="1"/>
  <c r="F15" i="48"/>
  <c r="W14" i="48"/>
  <c r="Q14" i="48"/>
  <c r="W13" i="48"/>
  <c r="Q13" i="48"/>
  <c r="W12" i="48"/>
  <c r="Q12" i="48"/>
  <c r="W11" i="48"/>
  <c r="Q11" i="48"/>
  <c r="W10" i="48"/>
  <c r="Q10" i="48"/>
  <c r="W9" i="48"/>
  <c r="Q9" i="48"/>
  <c r="W8" i="48"/>
  <c r="Q8" i="48"/>
  <c r="F7" i="48"/>
  <c r="F20" i="48" s="1"/>
  <c r="W19" i="29"/>
  <c r="Q19" i="29"/>
  <c r="Q18" i="29" s="1"/>
  <c r="W18" i="29"/>
  <c r="F18" i="29"/>
  <c r="W17" i="29"/>
  <c r="Q17" i="29"/>
  <c r="Q15" i="29" s="1"/>
  <c r="W16" i="29"/>
  <c r="Q16" i="29"/>
  <c r="W15" i="29"/>
  <c r="F15" i="29"/>
  <c r="W14" i="29"/>
  <c r="Q14" i="29"/>
  <c r="W13" i="29"/>
  <c r="Q13" i="29"/>
  <c r="W12" i="29"/>
  <c r="Q12" i="29"/>
  <c r="W11" i="29"/>
  <c r="Q11" i="29"/>
  <c r="W10" i="29"/>
  <c r="Q10" i="29"/>
  <c r="W9" i="29"/>
  <c r="Q9" i="29"/>
  <c r="W8" i="29"/>
  <c r="Q8" i="29"/>
  <c r="F7" i="29"/>
  <c r="F20" i="29" s="1"/>
  <c r="W19" i="59"/>
  <c r="W18" i="59" s="1"/>
  <c r="Q19" i="59"/>
  <c r="Q18" i="59" s="1"/>
  <c r="F18" i="59"/>
  <c r="W17" i="59"/>
  <c r="Q17" i="59"/>
  <c r="W16" i="59"/>
  <c r="Q16" i="59"/>
  <c r="Q15" i="59" s="1"/>
  <c r="W15" i="59"/>
  <c r="F15" i="59"/>
  <c r="W14" i="59"/>
  <c r="Q14" i="59"/>
  <c r="W13" i="59"/>
  <c r="Q13" i="59"/>
  <c r="W12" i="59"/>
  <c r="Q12" i="59"/>
  <c r="W11" i="59"/>
  <c r="Q11" i="59"/>
  <c r="W10" i="59"/>
  <c r="Q10" i="59"/>
  <c r="W9" i="59"/>
  <c r="Q9" i="59"/>
  <c r="W8" i="59"/>
  <c r="W7" i="59" s="1"/>
  <c r="W20" i="59" s="1"/>
  <c r="Q8" i="59"/>
  <c r="F7" i="59"/>
  <c r="W19" i="35"/>
  <c r="W18" i="35" s="1"/>
  <c r="Q19" i="35"/>
  <c r="Q18" i="35"/>
  <c r="F18" i="35"/>
  <c r="W17" i="35"/>
  <c r="Q17" i="35"/>
  <c r="W16" i="35"/>
  <c r="W15" i="35" s="1"/>
  <c r="Q16" i="35"/>
  <c r="Q15" i="35" s="1"/>
  <c r="F15" i="35"/>
  <c r="W14" i="35"/>
  <c r="Q14" i="35"/>
  <c r="W13" i="35"/>
  <c r="Q13" i="35"/>
  <c r="W12" i="35"/>
  <c r="Q12" i="35"/>
  <c r="W11" i="35"/>
  <c r="Q11" i="35"/>
  <c r="W10" i="35"/>
  <c r="Q10" i="35"/>
  <c r="W9" i="35"/>
  <c r="Q9" i="35"/>
  <c r="W8" i="35"/>
  <c r="W7" i="35" s="1"/>
  <c r="Q8" i="35"/>
  <c r="F7" i="35"/>
  <c r="F20" i="35" s="1"/>
  <c r="W19" i="6"/>
  <c r="W18" i="6" s="1"/>
  <c r="Q19" i="6"/>
  <c r="Q18" i="6" s="1"/>
  <c r="F18" i="6"/>
  <c r="W17" i="6"/>
  <c r="Q17" i="6"/>
  <c r="W16" i="6"/>
  <c r="Q16" i="6"/>
  <c r="F15" i="6"/>
  <c r="W14" i="6"/>
  <c r="Q14" i="6"/>
  <c r="W13" i="6"/>
  <c r="Q13" i="6"/>
  <c r="W12" i="6"/>
  <c r="Q12" i="6"/>
  <c r="W11" i="6"/>
  <c r="Q11" i="6"/>
  <c r="W10" i="6"/>
  <c r="W7" i="6" s="1"/>
  <c r="Q10" i="6"/>
  <c r="W9" i="6"/>
  <c r="Q9" i="6"/>
  <c r="Q8" i="6"/>
  <c r="F7" i="6"/>
  <c r="F20" i="6" s="1"/>
  <c r="W15" i="74" l="1"/>
  <c r="Q7" i="74"/>
  <c r="W7" i="74"/>
  <c r="W20" i="74" s="1"/>
  <c r="Q15" i="74"/>
  <c r="W7" i="43"/>
  <c r="W20" i="43" s="1"/>
  <c r="W20" i="75"/>
  <c r="W21" i="75" s="1"/>
  <c r="W7" i="72"/>
  <c r="Q7" i="72"/>
  <c r="Q20" i="72" s="1"/>
  <c r="Q7" i="43"/>
  <c r="Q20" i="43" s="1"/>
  <c r="Q7" i="61"/>
  <c r="Q20" i="61" s="1"/>
  <c r="W20" i="61"/>
  <c r="W15" i="60"/>
  <c r="W20" i="60" s="1"/>
  <c r="Q7" i="60"/>
  <c r="Q20" i="60" s="1"/>
  <c r="W20" i="72"/>
  <c r="Q7" i="73"/>
  <c r="W20" i="73"/>
  <c r="Q20" i="73"/>
  <c r="W21" i="73" s="1"/>
  <c r="W7" i="70"/>
  <c r="W20" i="70" s="1"/>
  <c r="Q7" i="70"/>
  <c r="Q20" i="70" s="1"/>
  <c r="W20" i="71"/>
  <c r="Q20" i="71"/>
  <c r="W15" i="68"/>
  <c r="W20" i="68" s="1"/>
  <c r="Q15" i="68"/>
  <c r="Q7" i="68"/>
  <c r="Q20" i="68" s="1"/>
  <c r="Q20" i="69"/>
  <c r="W21" i="69" s="1"/>
  <c r="W7" i="66"/>
  <c r="W20" i="66" s="1"/>
  <c r="Q7" i="66"/>
  <c r="Q20" i="66" s="1"/>
  <c r="Q7" i="67"/>
  <c r="W7" i="67"/>
  <c r="W15" i="67"/>
  <c r="Q15" i="67"/>
  <c r="W7" i="64"/>
  <c r="W20" i="64" s="1"/>
  <c r="Q20" i="64"/>
  <c r="W21" i="64" s="1"/>
  <c r="W15" i="65"/>
  <c r="W7" i="65"/>
  <c r="W20" i="65" s="1"/>
  <c r="Q7" i="65"/>
  <c r="Q20" i="65" s="1"/>
  <c r="W15" i="63"/>
  <c r="Q15" i="63"/>
  <c r="W7" i="63"/>
  <c r="W20" i="63" s="1"/>
  <c r="Q7" i="63"/>
  <c r="W7" i="62"/>
  <c r="Q7" i="62"/>
  <c r="Q20" i="62" s="1"/>
  <c r="W20" i="62"/>
  <c r="Q15" i="7"/>
  <c r="W20" i="35"/>
  <c r="W20" i="19"/>
  <c r="W20" i="11"/>
  <c r="Q7" i="35"/>
  <c r="F20" i="24"/>
  <c r="W7" i="24"/>
  <c r="W7" i="31"/>
  <c r="W7" i="25"/>
  <c r="Q20" i="42"/>
  <c r="Q7" i="59"/>
  <c r="Q7" i="48"/>
  <c r="Q20" i="48" s="1"/>
  <c r="Q15" i="37"/>
  <c r="Q7" i="31"/>
  <c r="W15" i="31"/>
  <c r="W7" i="42"/>
  <c r="W20" i="42" s="1"/>
  <c r="Q7" i="6"/>
  <c r="F20" i="59"/>
  <c r="W7" i="48"/>
  <c r="W20" i="48" s="1"/>
  <c r="Q7" i="36"/>
  <c r="Q20" i="36" s="1"/>
  <c r="W21" i="36" s="1"/>
  <c r="Q7" i="54"/>
  <c r="Q20" i="54" s="1"/>
  <c r="W21" i="54" s="1"/>
  <c r="Q15" i="41"/>
  <c r="F20" i="49"/>
  <c r="Q7" i="55"/>
  <c r="Q20" i="55" s="1"/>
  <c r="F20" i="7"/>
  <c r="W15" i="7"/>
  <c r="Q15" i="19"/>
  <c r="Q20" i="19" s="1"/>
  <c r="W21" i="19" s="1"/>
  <c r="Q7" i="10"/>
  <c r="Q15" i="10"/>
  <c r="Q20" i="10" s="1"/>
  <c r="F20" i="25"/>
  <c r="W7" i="49"/>
  <c r="W20" i="49" s="1"/>
  <c r="Q7" i="49"/>
  <c r="Q20" i="49" s="1"/>
  <c r="Q7" i="41"/>
  <c r="Q20" i="41" s="1"/>
  <c r="W7" i="41"/>
  <c r="W20" i="41" s="1"/>
  <c r="Q7" i="37"/>
  <c r="Q20" i="37" s="1"/>
  <c r="W7" i="37"/>
  <c r="W20" i="37" s="1"/>
  <c r="W7" i="29"/>
  <c r="W20" i="29" s="1"/>
  <c r="Q7" i="29"/>
  <c r="Q20" i="29" s="1"/>
  <c r="Q20" i="31"/>
  <c r="Q7" i="23"/>
  <c r="Q20" i="23" s="1"/>
  <c r="W7" i="23"/>
  <c r="W20" i="23" s="1"/>
  <c r="Q7" i="25"/>
  <c r="Q20" i="25" s="1"/>
  <c r="W15" i="24"/>
  <c r="W20" i="24" s="1"/>
  <c r="Q20" i="24"/>
  <c r="W20" i="25"/>
  <c r="W7" i="18"/>
  <c r="W20" i="18" s="1"/>
  <c r="Q7" i="18"/>
  <c r="Q20" i="18" s="1"/>
  <c r="Q7" i="11"/>
  <c r="Q20" i="11" s="1"/>
  <c r="W21" i="11" s="1"/>
  <c r="W20" i="10"/>
  <c r="W15" i="6"/>
  <c r="W20" i="6" s="1"/>
  <c r="Q15" i="6"/>
  <c r="Q20" i="6" s="1"/>
  <c r="W7" i="7"/>
  <c r="Q20" i="7"/>
  <c r="W21" i="42"/>
  <c r="W20" i="55"/>
  <c r="W21" i="55" s="1"/>
  <c r="W21" i="48"/>
  <c r="Q20" i="59"/>
  <c r="W21" i="59" s="1"/>
  <c r="Q20" i="35"/>
  <c r="W21" i="35" s="1"/>
  <c r="Q20" i="74" l="1"/>
  <c r="W21" i="74"/>
  <c r="W21" i="72"/>
  <c r="W21" i="43"/>
  <c r="W21" i="61"/>
  <c r="W21" i="60"/>
  <c r="W20" i="31"/>
  <c r="W21" i="31" s="1"/>
  <c r="W21" i="71"/>
  <c r="W21" i="70"/>
  <c r="W21" i="68"/>
  <c r="W21" i="66"/>
  <c r="Q20" i="67"/>
  <c r="W20" i="67"/>
  <c r="W21" i="67" s="1"/>
  <c r="W21" i="65"/>
  <c r="Q20" i="63"/>
  <c r="W21" i="63" s="1"/>
  <c r="W21" i="62"/>
  <c r="W20" i="7"/>
  <c r="W21" i="7" s="1"/>
  <c r="W21" i="49"/>
  <c r="W21" i="41"/>
  <c r="W21" i="37"/>
  <c r="W21" i="29"/>
  <c r="W21" i="23"/>
  <c r="W21" i="25"/>
  <c r="W21" i="24"/>
  <c r="W21" i="18"/>
  <c r="W21" i="10"/>
  <c r="W21" i="6"/>
  <c r="W19" i="13"/>
  <c r="W18" i="13" s="1"/>
  <c r="Q19" i="13"/>
  <c r="Q18" i="13" s="1"/>
  <c r="F18" i="13"/>
  <c r="W17" i="13"/>
  <c r="Q17" i="13"/>
  <c r="W16" i="13"/>
  <c r="Q16" i="13"/>
  <c r="Q15" i="13" s="1"/>
  <c r="W15" i="13"/>
  <c r="F15" i="13"/>
  <c r="W14" i="13"/>
  <c r="Q14" i="13"/>
  <c r="W13" i="13"/>
  <c r="Q13" i="13"/>
  <c r="W12" i="13"/>
  <c r="Q12" i="13"/>
  <c r="W11" i="13"/>
  <c r="Q11" i="13"/>
  <c r="W10" i="13"/>
  <c r="Q10" i="13"/>
  <c r="W9" i="13"/>
  <c r="Q9" i="13"/>
  <c r="W8" i="13"/>
  <c r="Q8" i="13"/>
  <c r="F7" i="13"/>
  <c r="W19" i="28"/>
  <c r="W18" i="28" s="1"/>
  <c r="Q19" i="28"/>
  <c r="Q18" i="28"/>
  <c r="F18" i="28"/>
  <c r="W17" i="28"/>
  <c r="Q17" i="28"/>
  <c r="W16" i="28"/>
  <c r="W15" i="28" s="1"/>
  <c r="Q16" i="28"/>
  <c r="F15" i="28"/>
  <c r="W14" i="28"/>
  <c r="Q14" i="28"/>
  <c r="W13" i="28"/>
  <c r="Q13" i="28"/>
  <c r="W12" i="28"/>
  <c r="Q12" i="28"/>
  <c r="W11" i="28"/>
  <c r="Q11" i="28"/>
  <c r="W10" i="28"/>
  <c r="Q10" i="28"/>
  <c r="W9" i="28"/>
  <c r="Q9" i="28"/>
  <c r="W8" i="28"/>
  <c r="Q8" i="28"/>
  <c r="F7" i="28"/>
  <c r="W19" i="53"/>
  <c r="Q19" i="53"/>
  <c r="Q18" i="53" s="1"/>
  <c r="W18" i="53"/>
  <c r="F18" i="53"/>
  <c r="W17" i="53"/>
  <c r="Q17" i="53"/>
  <c r="W16" i="53"/>
  <c r="Q16" i="53"/>
  <c r="F15" i="53"/>
  <c r="W14" i="53"/>
  <c r="Q14" i="53"/>
  <c r="W13" i="53"/>
  <c r="Q13" i="53"/>
  <c r="W12" i="53"/>
  <c r="Q12" i="53"/>
  <c r="W11" i="53"/>
  <c r="Q11" i="53"/>
  <c r="W10" i="53"/>
  <c r="Q10" i="53"/>
  <c r="W9" i="53"/>
  <c r="Q9" i="53"/>
  <c r="W8" i="53"/>
  <c r="W7" i="53" s="1"/>
  <c r="Q8" i="53"/>
  <c r="Q7" i="53"/>
  <c r="F7" i="53"/>
  <c r="F20" i="53" s="1"/>
  <c r="W19" i="40"/>
  <c r="Q19" i="40"/>
  <c r="Q18" i="40" s="1"/>
  <c r="W18" i="40"/>
  <c r="F18" i="40"/>
  <c r="W17" i="40"/>
  <c r="Q17" i="40"/>
  <c r="W16" i="40"/>
  <c r="W15" i="40" s="1"/>
  <c r="Q16" i="40"/>
  <c r="Q15" i="40" s="1"/>
  <c r="F15" i="40"/>
  <c r="W14" i="40"/>
  <c r="Q14" i="40"/>
  <c r="W13" i="40"/>
  <c r="Q13" i="40"/>
  <c r="W12" i="40"/>
  <c r="Q12" i="40"/>
  <c r="W11" i="40"/>
  <c r="Q11" i="40"/>
  <c r="W10" i="40"/>
  <c r="Q10" i="40"/>
  <c r="W9" i="40"/>
  <c r="Q9" i="40"/>
  <c r="W8" i="40"/>
  <c r="Q8" i="40"/>
  <c r="F7" i="40"/>
  <c r="W19" i="22"/>
  <c r="W18" i="22" s="1"/>
  <c r="Q19" i="22"/>
  <c r="Q18" i="22" s="1"/>
  <c r="F18" i="22"/>
  <c r="W17" i="22"/>
  <c r="W15" i="22" s="1"/>
  <c r="Q17" i="22"/>
  <c r="Q15" i="22" s="1"/>
  <c r="W16" i="22"/>
  <c r="Q16" i="22"/>
  <c r="F15" i="22"/>
  <c r="W14" i="22"/>
  <c r="Q14" i="22"/>
  <c r="W13" i="22"/>
  <c r="Q13" i="22"/>
  <c r="W12" i="22"/>
  <c r="Q12" i="22"/>
  <c r="W11" i="22"/>
  <c r="Q11" i="22"/>
  <c r="W10" i="22"/>
  <c r="Q10" i="22"/>
  <c r="W9" i="22"/>
  <c r="Q9" i="22"/>
  <c r="W8" i="22"/>
  <c r="Q8" i="22"/>
  <c r="F7" i="22"/>
  <c r="W19" i="39"/>
  <c r="W18" i="39" s="1"/>
  <c r="Q19" i="39"/>
  <c r="Q18" i="39" s="1"/>
  <c r="F18" i="39"/>
  <c r="W17" i="39"/>
  <c r="Q17" i="39"/>
  <c r="W16" i="39"/>
  <c r="Q16" i="39"/>
  <c r="Q15" i="39"/>
  <c r="F15" i="39"/>
  <c r="W14" i="39"/>
  <c r="Q14" i="39"/>
  <c r="W13" i="39"/>
  <c r="Q13" i="39"/>
  <c r="W12" i="39"/>
  <c r="Q12" i="39"/>
  <c r="W11" i="39"/>
  <c r="Q11" i="39"/>
  <c r="W10" i="39"/>
  <c r="Q10" i="39"/>
  <c r="W9" i="39"/>
  <c r="Q9" i="39"/>
  <c r="W8" i="39"/>
  <c r="Q8" i="39"/>
  <c r="Q7" i="39" s="1"/>
  <c r="W7" i="39"/>
  <c r="F7" i="39"/>
  <c r="W19" i="27"/>
  <c r="Q19" i="27"/>
  <c r="Q18" i="27" s="1"/>
  <c r="W18" i="27"/>
  <c r="F18" i="27"/>
  <c r="W17" i="27"/>
  <c r="Q17" i="27"/>
  <c r="Q15" i="27" s="1"/>
  <c r="W16" i="27"/>
  <c r="Q16" i="27"/>
  <c r="F15" i="27"/>
  <c r="W14" i="27"/>
  <c r="Q14" i="27"/>
  <c r="W13" i="27"/>
  <c r="Q13" i="27"/>
  <c r="W12" i="27"/>
  <c r="Q12" i="27"/>
  <c r="W11" i="27"/>
  <c r="Q11" i="27"/>
  <c r="W10" i="27"/>
  <c r="Q10" i="27"/>
  <c r="W9" i="27"/>
  <c r="Q9" i="27"/>
  <c r="W8" i="27"/>
  <c r="Q8" i="27"/>
  <c r="F7" i="27"/>
  <c r="W19" i="47"/>
  <c r="W18" i="47" s="1"/>
  <c r="Q19" i="47"/>
  <c r="Q18" i="47" s="1"/>
  <c r="F18" i="47"/>
  <c r="W17" i="47"/>
  <c r="Q17" i="47"/>
  <c r="Q15" i="47" s="1"/>
  <c r="W16" i="47"/>
  <c r="W15" i="47" s="1"/>
  <c r="Q16" i="47"/>
  <c r="F15" i="47"/>
  <c r="W14" i="47"/>
  <c r="Q14" i="47"/>
  <c r="W13" i="47"/>
  <c r="Q13" i="47"/>
  <c r="W12" i="47"/>
  <c r="Q12" i="47"/>
  <c r="W11" i="47"/>
  <c r="Q11" i="47"/>
  <c r="W10" i="47"/>
  <c r="Q10" i="47"/>
  <c r="W9" i="47"/>
  <c r="Q9" i="47"/>
  <c r="W8" i="47"/>
  <c r="W7" i="47" s="1"/>
  <c r="Q8" i="47"/>
  <c r="F7" i="47"/>
  <c r="F20" i="47" s="1"/>
  <c r="W19" i="34"/>
  <c r="W18" i="34" s="1"/>
  <c r="Q19" i="34"/>
  <c r="Q18" i="34"/>
  <c r="F18" i="34"/>
  <c r="W17" i="34"/>
  <c r="Q17" i="34"/>
  <c r="W16" i="34"/>
  <c r="Q16" i="34"/>
  <c r="Q15" i="34" s="1"/>
  <c r="F15" i="34"/>
  <c r="W14" i="34"/>
  <c r="Q14" i="34"/>
  <c r="W13" i="34"/>
  <c r="Q13" i="34"/>
  <c r="W12" i="34"/>
  <c r="Q12" i="34"/>
  <c r="W11" i="34"/>
  <c r="Q11" i="34"/>
  <c r="W10" i="34"/>
  <c r="Q10" i="34"/>
  <c r="W9" i="34"/>
  <c r="Q9" i="34"/>
  <c r="W8" i="34"/>
  <c r="Q8" i="34"/>
  <c r="F7" i="34"/>
  <c r="W19" i="46"/>
  <c r="W18" i="46" s="1"/>
  <c r="Q19" i="46"/>
  <c r="Q18" i="46"/>
  <c r="F18" i="46"/>
  <c r="W17" i="46"/>
  <c r="Q17" i="46"/>
  <c r="W16" i="46"/>
  <c r="W15" i="46" s="1"/>
  <c r="Q16" i="46"/>
  <c r="F15" i="46"/>
  <c r="W14" i="46"/>
  <c r="Q14" i="46"/>
  <c r="W13" i="46"/>
  <c r="Q13" i="46"/>
  <c r="W12" i="46"/>
  <c r="Q12" i="46"/>
  <c r="W11" i="46"/>
  <c r="Q11" i="46"/>
  <c r="W10" i="46"/>
  <c r="Q10" i="46"/>
  <c r="W9" i="46"/>
  <c r="Q9" i="46"/>
  <c r="W8" i="46"/>
  <c r="W7" i="46" s="1"/>
  <c r="Q8" i="46"/>
  <c r="F7" i="46"/>
  <c r="W19" i="33"/>
  <c r="W18" i="33" s="1"/>
  <c r="Q19" i="33"/>
  <c r="Q18" i="33" s="1"/>
  <c r="F18" i="33"/>
  <c r="W17" i="33"/>
  <c r="W15" i="33" s="1"/>
  <c r="Q17" i="33"/>
  <c r="Q15" i="33" s="1"/>
  <c r="W16" i="33"/>
  <c r="Q16" i="33"/>
  <c r="F15" i="33"/>
  <c r="W14" i="33"/>
  <c r="Q14" i="33"/>
  <c r="W13" i="33"/>
  <c r="Q13" i="33"/>
  <c r="W12" i="33"/>
  <c r="Q12" i="33"/>
  <c r="W11" i="33"/>
  <c r="Q11" i="33"/>
  <c r="W10" i="33"/>
  <c r="Q10" i="33"/>
  <c r="W9" i="33"/>
  <c r="Q9" i="33"/>
  <c r="W8" i="33"/>
  <c r="Q8" i="33"/>
  <c r="F7" i="33"/>
  <c r="W19" i="17"/>
  <c r="W18" i="17" s="1"/>
  <c r="Q19" i="17"/>
  <c r="Q18" i="17" s="1"/>
  <c r="F18" i="17"/>
  <c r="W17" i="17"/>
  <c r="Q17" i="17"/>
  <c r="W16" i="17"/>
  <c r="Q16" i="17"/>
  <c r="Q15" i="17" s="1"/>
  <c r="W15" i="17"/>
  <c r="F15" i="17"/>
  <c r="W14" i="17"/>
  <c r="Q14" i="17"/>
  <c r="W13" i="17"/>
  <c r="Q13" i="17"/>
  <c r="W12" i="17"/>
  <c r="Q12" i="17"/>
  <c r="W11" i="17"/>
  <c r="Q11" i="17"/>
  <c r="W10" i="17"/>
  <c r="Q10" i="17"/>
  <c r="W9" i="17"/>
  <c r="Q9" i="17"/>
  <c r="W8" i="17"/>
  <c r="Q8" i="17"/>
  <c r="Q7" i="17"/>
  <c r="F7" i="17"/>
  <c r="W19" i="26"/>
  <c r="W18" i="26" s="1"/>
  <c r="Q19" i="26"/>
  <c r="Q18" i="26" s="1"/>
  <c r="F18" i="26"/>
  <c r="W17" i="26"/>
  <c r="Q17" i="26"/>
  <c r="W16" i="26"/>
  <c r="Q16" i="26"/>
  <c r="F15" i="26"/>
  <c r="W14" i="26"/>
  <c r="Q14" i="26"/>
  <c r="W13" i="26"/>
  <c r="Q13" i="26"/>
  <c r="W12" i="26"/>
  <c r="Q12" i="26"/>
  <c r="W11" i="26"/>
  <c r="Q11" i="26"/>
  <c r="W10" i="26"/>
  <c r="Q10" i="26"/>
  <c r="W9" i="26"/>
  <c r="Q9" i="26"/>
  <c r="Q7" i="26" s="1"/>
  <c r="W8" i="26"/>
  <c r="W7" i="26" s="1"/>
  <c r="Q8" i="26"/>
  <c r="F7" i="26"/>
  <c r="F20" i="26" s="1"/>
  <c r="W19" i="5"/>
  <c r="W18" i="5" s="1"/>
  <c r="Q19" i="5"/>
  <c r="Q18" i="5" s="1"/>
  <c r="F18" i="5"/>
  <c r="W17" i="5"/>
  <c r="Q17" i="5"/>
  <c r="W16" i="5"/>
  <c r="W15" i="5" s="1"/>
  <c r="Q16" i="5"/>
  <c r="F15" i="5"/>
  <c r="W14" i="5"/>
  <c r="Q14" i="5"/>
  <c r="W13" i="5"/>
  <c r="Q13" i="5"/>
  <c r="W12" i="5"/>
  <c r="Q12" i="5"/>
  <c r="W11" i="5"/>
  <c r="Q11" i="5"/>
  <c r="W10" i="5"/>
  <c r="Q10" i="5"/>
  <c r="W9" i="5"/>
  <c r="Q9" i="5"/>
  <c r="W8" i="5"/>
  <c r="W7" i="5" s="1"/>
  <c r="Q8" i="5"/>
  <c r="F7" i="5"/>
  <c r="W19" i="16"/>
  <c r="W18" i="16" s="1"/>
  <c r="Q19" i="16"/>
  <c r="Q18" i="16" s="1"/>
  <c r="F18" i="16"/>
  <c r="W17" i="16"/>
  <c r="Q17" i="16"/>
  <c r="W16" i="16"/>
  <c r="Q16" i="16"/>
  <c r="W15" i="16"/>
  <c r="F15" i="16"/>
  <c r="W14" i="16"/>
  <c r="Q14" i="16"/>
  <c r="W13" i="16"/>
  <c r="Q13" i="16"/>
  <c r="W12" i="16"/>
  <c r="Q12" i="16"/>
  <c r="W11" i="16"/>
  <c r="Q11" i="16"/>
  <c r="W10" i="16"/>
  <c r="Q10" i="16"/>
  <c r="W9" i="16"/>
  <c r="Q9" i="16"/>
  <c r="W8" i="16"/>
  <c r="Q8" i="16"/>
  <c r="F7" i="16"/>
  <c r="W19" i="38"/>
  <c r="W18" i="38" s="1"/>
  <c r="Q19" i="38"/>
  <c r="Q18" i="38" s="1"/>
  <c r="F18" i="38"/>
  <c r="W17" i="38"/>
  <c r="Q17" i="38"/>
  <c r="W16" i="38"/>
  <c r="Q16" i="38"/>
  <c r="F15" i="38"/>
  <c r="W14" i="38"/>
  <c r="Q14" i="38"/>
  <c r="W13" i="38"/>
  <c r="Q13" i="38"/>
  <c r="W12" i="38"/>
  <c r="Q12" i="38"/>
  <c r="W11" i="38"/>
  <c r="Q11" i="38"/>
  <c r="W10" i="38"/>
  <c r="Q10" i="38"/>
  <c r="W9" i="38"/>
  <c r="Q9" i="38"/>
  <c r="W8" i="38"/>
  <c r="W7" i="38" s="1"/>
  <c r="Q8" i="38"/>
  <c r="F7" i="38"/>
  <c r="F20" i="38" s="1"/>
  <c r="W19" i="9"/>
  <c r="W18" i="9" s="1"/>
  <c r="Q19" i="9"/>
  <c r="Q18" i="9" s="1"/>
  <c r="F18" i="9"/>
  <c r="W17" i="9"/>
  <c r="Q17" i="9"/>
  <c r="W16" i="9"/>
  <c r="W15" i="9" s="1"/>
  <c r="Q16" i="9"/>
  <c r="Q15" i="9"/>
  <c r="F15" i="9"/>
  <c r="W14" i="9"/>
  <c r="Q14" i="9"/>
  <c r="W13" i="9"/>
  <c r="Q13" i="9"/>
  <c r="W12" i="9"/>
  <c r="Q12" i="9"/>
  <c r="W11" i="9"/>
  <c r="Q11" i="9"/>
  <c r="W10" i="9"/>
  <c r="Q10" i="9"/>
  <c r="W9" i="9"/>
  <c r="Q9" i="9"/>
  <c r="W8" i="9"/>
  <c r="Q8" i="9"/>
  <c r="F7" i="9"/>
  <c r="W19" i="58"/>
  <c r="W18" i="58" s="1"/>
  <c r="Q19" i="58"/>
  <c r="Q18" i="58" s="1"/>
  <c r="F18" i="58"/>
  <c r="W17" i="58"/>
  <c r="Q17" i="58"/>
  <c r="W16" i="58"/>
  <c r="W15" i="58" s="1"/>
  <c r="Q16" i="58"/>
  <c r="Q15" i="58" s="1"/>
  <c r="F15" i="58"/>
  <c r="W14" i="58"/>
  <c r="Q14" i="58"/>
  <c r="W13" i="58"/>
  <c r="Q13" i="58"/>
  <c r="W12" i="58"/>
  <c r="Q12" i="58"/>
  <c r="W11" i="58"/>
  <c r="Q11" i="58"/>
  <c r="W10" i="58"/>
  <c r="Q10" i="58"/>
  <c r="W9" i="58"/>
  <c r="Q9" i="58"/>
  <c r="W8" i="58"/>
  <c r="Q8" i="58"/>
  <c r="F7" i="58"/>
  <c r="W19" i="45"/>
  <c r="W18" i="45" s="1"/>
  <c r="Q19" i="45"/>
  <c r="Q18" i="45" s="1"/>
  <c r="F18" i="45"/>
  <c r="W17" i="45"/>
  <c r="W15" i="45" s="1"/>
  <c r="Q17" i="45"/>
  <c r="W16" i="45"/>
  <c r="Q16" i="45"/>
  <c r="Q15" i="45" s="1"/>
  <c r="F15" i="45"/>
  <c r="W14" i="45"/>
  <c r="Q14" i="45"/>
  <c r="W13" i="45"/>
  <c r="Q13" i="45"/>
  <c r="W12" i="45"/>
  <c r="Q12" i="45"/>
  <c r="W11" i="45"/>
  <c r="Q11" i="45"/>
  <c r="W10" i="45"/>
  <c r="Q10" i="45"/>
  <c r="W9" i="45"/>
  <c r="Q9" i="45"/>
  <c r="W8" i="45"/>
  <c r="Q8" i="45"/>
  <c r="F7" i="45"/>
  <c r="F20" i="45" s="1"/>
  <c r="W19" i="4"/>
  <c r="W18" i="4" s="1"/>
  <c r="Q19" i="4"/>
  <c r="Q18" i="4" s="1"/>
  <c r="F18" i="4"/>
  <c r="W17" i="4"/>
  <c r="W15" i="4" s="1"/>
  <c r="Q17" i="4"/>
  <c r="W16" i="4"/>
  <c r="Q16" i="4"/>
  <c r="Q15" i="4" s="1"/>
  <c r="F15" i="4"/>
  <c r="W14" i="4"/>
  <c r="Q14" i="4"/>
  <c r="W13" i="4"/>
  <c r="Q13" i="4"/>
  <c r="W12" i="4"/>
  <c r="Q12" i="4"/>
  <c r="W11" i="4"/>
  <c r="Q11" i="4"/>
  <c r="W10" i="4"/>
  <c r="Q10" i="4"/>
  <c r="W9" i="4"/>
  <c r="Q9" i="4"/>
  <c r="W8" i="4"/>
  <c r="Q8" i="4"/>
  <c r="F7" i="4"/>
  <c r="F20" i="4" s="1"/>
  <c r="W19" i="51"/>
  <c r="Q19" i="51"/>
  <c r="Q18" i="51" s="1"/>
  <c r="W18" i="51"/>
  <c r="F18" i="51"/>
  <c r="W17" i="51"/>
  <c r="Q17" i="51"/>
  <c r="Q15" i="51" s="1"/>
  <c r="W16" i="51"/>
  <c r="Q16" i="51"/>
  <c r="F15" i="51"/>
  <c r="W14" i="51"/>
  <c r="Q14" i="51"/>
  <c r="W13" i="51"/>
  <c r="Q13" i="51"/>
  <c r="W12" i="51"/>
  <c r="Q12" i="51"/>
  <c r="W11" i="51"/>
  <c r="Q11" i="51"/>
  <c r="W10" i="51"/>
  <c r="Q10" i="51"/>
  <c r="W9" i="51"/>
  <c r="Q9" i="51"/>
  <c r="W8" i="51"/>
  <c r="Q8" i="51"/>
  <c r="F7" i="51"/>
  <c r="F20" i="51" s="1"/>
  <c r="W19" i="32"/>
  <c r="W18" i="32" s="1"/>
  <c r="Q19" i="32"/>
  <c r="Q18" i="32" s="1"/>
  <c r="F18" i="32"/>
  <c r="W17" i="32"/>
  <c r="Q17" i="32"/>
  <c r="W16" i="32"/>
  <c r="Q16" i="32"/>
  <c r="F15" i="32"/>
  <c r="W14" i="32"/>
  <c r="Q14" i="32"/>
  <c r="W13" i="32"/>
  <c r="Q13" i="32"/>
  <c r="W12" i="32"/>
  <c r="Q12" i="32"/>
  <c r="W11" i="32"/>
  <c r="Q11" i="32"/>
  <c r="W10" i="32"/>
  <c r="Q10" i="32"/>
  <c r="W9" i="32"/>
  <c r="Q9" i="32"/>
  <c r="W8" i="32"/>
  <c r="W7" i="32" s="1"/>
  <c r="Q8" i="32"/>
  <c r="F7" i="32"/>
  <c r="W19" i="44"/>
  <c r="W18" i="44" s="1"/>
  <c r="Q19" i="44"/>
  <c r="Q18" i="44" s="1"/>
  <c r="F18" i="44"/>
  <c r="W17" i="44"/>
  <c r="Q17" i="44"/>
  <c r="Q15" i="44" s="1"/>
  <c r="W16" i="44"/>
  <c r="Q16" i="44"/>
  <c r="W15" i="44"/>
  <c r="F15" i="44"/>
  <c r="W14" i="44"/>
  <c r="Q14" i="44"/>
  <c r="W13" i="44"/>
  <c r="Q13" i="44"/>
  <c r="W12" i="44"/>
  <c r="Q12" i="44"/>
  <c r="W11" i="44"/>
  <c r="W7" i="44" s="1"/>
  <c r="Q11" i="44"/>
  <c r="W10" i="44"/>
  <c r="Q10" i="44"/>
  <c r="W9" i="44"/>
  <c r="Q9" i="44"/>
  <c r="W8" i="44"/>
  <c r="Q8" i="44"/>
  <c r="Q7" i="44" s="1"/>
  <c r="F7" i="44"/>
  <c r="F20" i="44" s="1"/>
  <c r="W19" i="57"/>
  <c r="W18" i="57" s="1"/>
  <c r="Q19" i="57"/>
  <c r="Q18" i="57" s="1"/>
  <c r="F18" i="57"/>
  <c r="W17" i="57"/>
  <c r="W15" i="57" s="1"/>
  <c r="Q17" i="57"/>
  <c r="W16" i="57"/>
  <c r="Q16" i="57"/>
  <c r="Q15" i="57" s="1"/>
  <c r="F15" i="57"/>
  <c r="W14" i="57"/>
  <c r="Q14" i="57"/>
  <c r="W13" i="57"/>
  <c r="Q13" i="57"/>
  <c r="W12" i="57"/>
  <c r="Q12" i="57"/>
  <c r="W11" i="57"/>
  <c r="Q11" i="57"/>
  <c r="W10" i="57"/>
  <c r="Q10" i="57"/>
  <c r="W9" i="57"/>
  <c r="Q9" i="57"/>
  <c r="W8" i="57"/>
  <c r="Q8" i="57"/>
  <c r="F7" i="57"/>
  <c r="W19" i="21"/>
  <c r="W18" i="21" s="1"/>
  <c r="Q19" i="21"/>
  <c r="Q18" i="21" s="1"/>
  <c r="F18" i="21"/>
  <c r="W17" i="21"/>
  <c r="Q17" i="21"/>
  <c r="W16" i="21"/>
  <c r="W15" i="21" s="1"/>
  <c r="Q16" i="21"/>
  <c r="F15" i="21"/>
  <c r="W14" i="21"/>
  <c r="Q14" i="21"/>
  <c r="W13" i="21"/>
  <c r="Q13" i="21"/>
  <c r="W12" i="21"/>
  <c r="Q12" i="21"/>
  <c r="W11" i="21"/>
  <c r="Q11" i="21"/>
  <c r="W10" i="21"/>
  <c r="Q10" i="21"/>
  <c r="W9" i="21"/>
  <c r="Q9" i="21"/>
  <c r="W8" i="21"/>
  <c r="Q8" i="21"/>
  <c r="F7" i="21"/>
  <c r="W19" i="8"/>
  <c r="W18" i="8" s="1"/>
  <c r="Q19" i="8"/>
  <c r="Q18" i="8" s="1"/>
  <c r="F18" i="8"/>
  <c r="W17" i="8"/>
  <c r="Q17" i="8"/>
  <c r="W16" i="8"/>
  <c r="Q16" i="8"/>
  <c r="F15" i="8"/>
  <c r="W14" i="8"/>
  <c r="Q14" i="8"/>
  <c r="W13" i="8"/>
  <c r="Q13" i="8"/>
  <c r="W12" i="8"/>
  <c r="Q12" i="8"/>
  <c r="W11" i="8"/>
  <c r="Q11" i="8"/>
  <c r="W10" i="8"/>
  <c r="Q10" i="8"/>
  <c r="W9" i="8"/>
  <c r="Q9" i="8"/>
  <c r="W8" i="8"/>
  <c r="Q8" i="8"/>
  <c r="F7" i="8"/>
  <c r="F20" i="8" s="1"/>
  <c r="W19" i="3"/>
  <c r="W18" i="3" s="1"/>
  <c r="Q19" i="3"/>
  <c r="Q18" i="3" s="1"/>
  <c r="F18" i="3"/>
  <c r="W17" i="3"/>
  <c r="Q17" i="3"/>
  <c r="W16" i="3"/>
  <c r="Q16" i="3"/>
  <c r="F15" i="3"/>
  <c r="W14" i="3"/>
  <c r="Q14" i="3"/>
  <c r="W13" i="3"/>
  <c r="Q13" i="3"/>
  <c r="W12" i="3"/>
  <c r="Q12" i="3"/>
  <c r="W11" i="3"/>
  <c r="Q11" i="3"/>
  <c r="W10" i="3"/>
  <c r="Q10" i="3"/>
  <c r="W9" i="3"/>
  <c r="Q9" i="3"/>
  <c r="W8" i="3"/>
  <c r="Q8" i="3"/>
  <c r="F7" i="3"/>
  <c r="W19" i="15"/>
  <c r="W18" i="15" s="1"/>
  <c r="Q19" i="15"/>
  <c r="Q18" i="15" s="1"/>
  <c r="F18" i="15"/>
  <c r="W17" i="15"/>
  <c r="W15" i="15" s="1"/>
  <c r="Q17" i="15"/>
  <c r="Q15" i="15" s="1"/>
  <c r="W16" i="15"/>
  <c r="Q16" i="15"/>
  <c r="F15" i="15"/>
  <c r="W14" i="15"/>
  <c r="Q14" i="15"/>
  <c r="W13" i="15"/>
  <c r="Q13" i="15"/>
  <c r="W12" i="15"/>
  <c r="Q12" i="15"/>
  <c r="W11" i="15"/>
  <c r="Q11" i="15"/>
  <c r="W10" i="15"/>
  <c r="Q10" i="15"/>
  <c r="W9" i="15"/>
  <c r="Q9" i="15"/>
  <c r="W8" i="15"/>
  <c r="Q8" i="15"/>
  <c r="F7" i="15"/>
  <c r="W19" i="50"/>
  <c r="W18" i="50" s="1"/>
  <c r="Q19" i="50"/>
  <c r="Q18" i="50" s="1"/>
  <c r="F18" i="50"/>
  <c r="W17" i="50"/>
  <c r="Q17" i="50"/>
  <c r="W16" i="50"/>
  <c r="W15" i="50" s="1"/>
  <c r="Q16" i="50"/>
  <c r="F15" i="50"/>
  <c r="W14" i="50"/>
  <c r="Q14" i="50"/>
  <c r="W13" i="50"/>
  <c r="Q13" i="50"/>
  <c r="W12" i="50"/>
  <c r="Q12" i="50"/>
  <c r="W11" i="50"/>
  <c r="Q11" i="50"/>
  <c r="W10" i="50"/>
  <c r="Q10" i="50"/>
  <c r="W9" i="50"/>
  <c r="Q9" i="50"/>
  <c r="W8" i="50"/>
  <c r="Q8" i="50"/>
  <c r="F7" i="50"/>
  <c r="W19" i="2"/>
  <c r="W18" i="2" s="1"/>
  <c r="Q19" i="2"/>
  <c r="Q18" i="2" s="1"/>
  <c r="F18" i="2"/>
  <c r="W17" i="2"/>
  <c r="Q17" i="2"/>
  <c r="W16" i="2"/>
  <c r="Q16" i="2"/>
  <c r="F15" i="2"/>
  <c r="W14" i="2"/>
  <c r="Q14" i="2"/>
  <c r="W13" i="2"/>
  <c r="Q13" i="2"/>
  <c r="W12" i="2"/>
  <c r="Q12" i="2"/>
  <c r="W11" i="2"/>
  <c r="Q11" i="2"/>
  <c r="W10" i="2"/>
  <c r="Q10" i="2"/>
  <c r="W9" i="2"/>
  <c r="Q9" i="2"/>
  <c r="W8" i="2"/>
  <c r="Q8" i="2"/>
  <c r="F7" i="2"/>
  <c r="W19" i="56"/>
  <c r="W18" i="56" s="1"/>
  <c r="Q19" i="56"/>
  <c r="Q18" i="56" s="1"/>
  <c r="F18" i="56"/>
  <c r="W17" i="56"/>
  <c r="Q17" i="56"/>
  <c r="W16" i="56"/>
  <c r="Q16" i="56"/>
  <c r="Q15" i="56" s="1"/>
  <c r="W15" i="56"/>
  <c r="F15" i="56"/>
  <c r="W14" i="56"/>
  <c r="Q14" i="56"/>
  <c r="W13" i="56"/>
  <c r="Q13" i="56"/>
  <c r="W12" i="56"/>
  <c r="Q12" i="56"/>
  <c r="W11" i="56"/>
  <c r="Q11" i="56"/>
  <c r="W10" i="56"/>
  <c r="Q10" i="56"/>
  <c r="W9" i="56"/>
  <c r="Q9" i="56"/>
  <c r="W8" i="56"/>
  <c r="Q8" i="56"/>
  <c r="F7" i="56"/>
  <c r="F20" i="56" s="1"/>
  <c r="W19" i="20"/>
  <c r="Q19" i="20"/>
  <c r="Q18" i="20" s="1"/>
  <c r="W18" i="20"/>
  <c r="F18" i="20"/>
  <c r="W17" i="20"/>
  <c r="Q17" i="20"/>
  <c r="Q15" i="20" s="1"/>
  <c r="W16" i="20"/>
  <c r="W15" i="20" s="1"/>
  <c r="Q16" i="20"/>
  <c r="F15" i="20"/>
  <c r="W14" i="20"/>
  <c r="Q14" i="20"/>
  <c r="W13" i="20"/>
  <c r="Q13" i="20"/>
  <c r="W12" i="20"/>
  <c r="Q12" i="20"/>
  <c r="W11" i="20"/>
  <c r="W7" i="20" s="1"/>
  <c r="Q11" i="20"/>
  <c r="W10" i="20"/>
  <c r="Q10" i="20"/>
  <c r="W9" i="20"/>
  <c r="Q9" i="20"/>
  <c r="W8" i="20"/>
  <c r="Q8" i="20"/>
  <c r="F7" i="20"/>
  <c r="F20" i="20" s="1"/>
  <c r="W19" i="12"/>
  <c r="W18" i="12" s="1"/>
  <c r="Q19" i="12"/>
  <c r="Q18" i="12" s="1"/>
  <c r="F18" i="12"/>
  <c r="W17" i="12"/>
  <c r="Q17" i="12"/>
  <c r="W16" i="12"/>
  <c r="Q16" i="12"/>
  <c r="Q15" i="12"/>
  <c r="F15" i="12"/>
  <c r="W14" i="12"/>
  <c r="Q14" i="12"/>
  <c r="W13" i="12"/>
  <c r="Q13" i="12"/>
  <c r="W12" i="12"/>
  <c r="Q12" i="12"/>
  <c r="W11" i="12"/>
  <c r="Q11" i="12"/>
  <c r="W10" i="12"/>
  <c r="Q10" i="12"/>
  <c r="W9" i="12"/>
  <c r="Q9" i="12"/>
  <c r="W8" i="12"/>
  <c r="W7" i="12" s="1"/>
  <c r="Q8" i="12"/>
  <c r="F7" i="12"/>
  <c r="F20" i="12" s="1"/>
  <c r="W19" i="14"/>
  <c r="W18" i="14" s="1"/>
  <c r="Q19" i="14"/>
  <c r="Q18" i="14" s="1"/>
  <c r="F18" i="14"/>
  <c r="W17" i="14"/>
  <c r="Q17" i="14"/>
  <c r="W16" i="14"/>
  <c r="Q16" i="14"/>
  <c r="Q15" i="14" s="1"/>
  <c r="W15" i="14"/>
  <c r="F15" i="14"/>
  <c r="W14" i="14"/>
  <c r="Q14" i="14"/>
  <c r="W13" i="14"/>
  <c r="Q13" i="14"/>
  <c r="W12" i="14"/>
  <c r="Q12" i="14"/>
  <c r="W11" i="14"/>
  <c r="Q11" i="14"/>
  <c r="W10" i="14"/>
  <c r="Q10" i="14"/>
  <c r="W9" i="14"/>
  <c r="Q9" i="14"/>
  <c r="Q8" i="14"/>
  <c r="F7" i="14"/>
  <c r="F20" i="2" l="1"/>
  <c r="Q15" i="2"/>
  <c r="W7" i="2"/>
  <c r="W15" i="2"/>
  <c r="Q15" i="50"/>
  <c r="W7" i="58"/>
  <c r="W20" i="58" s="1"/>
  <c r="Q7" i="16"/>
  <c r="Q20" i="17"/>
  <c r="W20" i="46"/>
  <c r="W7" i="27"/>
  <c r="W20" i="27" s="1"/>
  <c r="W21" i="27" s="1"/>
  <c r="Q7" i="2"/>
  <c r="W20" i="44"/>
  <c r="Q7" i="14"/>
  <c r="Q20" i="14" s="1"/>
  <c r="Q7" i="50"/>
  <c r="Q20" i="50" s="1"/>
  <c r="F20" i="15"/>
  <c r="W7" i="15"/>
  <c r="F20" i="3"/>
  <c r="W15" i="8"/>
  <c r="F20" i="21"/>
  <c r="F20" i="57"/>
  <c r="Q7" i="32"/>
  <c r="Q20" i="32" s="1"/>
  <c r="W21" i="32" s="1"/>
  <c r="F20" i="32"/>
  <c r="F20" i="58"/>
  <c r="Q7" i="58"/>
  <c r="Q20" i="58" s="1"/>
  <c r="F20" i="9"/>
  <c r="W15" i="38"/>
  <c r="F20" i="16"/>
  <c r="Q7" i="5"/>
  <c r="Q20" i="5" s="1"/>
  <c r="F20" i="33"/>
  <c r="F20" i="22"/>
  <c r="W7" i="13"/>
  <c r="W7" i="14"/>
  <c r="W20" i="14" s="1"/>
  <c r="W15" i="12"/>
  <c r="Q7" i="56"/>
  <c r="Q20" i="56" s="1"/>
  <c r="F20" i="50"/>
  <c r="W7" i="50"/>
  <c r="W20" i="50" s="1"/>
  <c r="Q7" i="15"/>
  <c r="Q20" i="15" s="1"/>
  <c r="Q15" i="8"/>
  <c r="Q15" i="21"/>
  <c r="Q15" i="32"/>
  <c r="W7" i="4"/>
  <c r="W7" i="45"/>
  <c r="Q7" i="9"/>
  <c r="Q15" i="38"/>
  <c r="Q15" i="16"/>
  <c r="F20" i="5"/>
  <c r="Q15" i="26"/>
  <c r="W7" i="17"/>
  <c r="W20" i="17" s="1"/>
  <c r="F20" i="46"/>
  <c r="Q7" i="34"/>
  <c r="Q20" i="34" s="1"/>
  <c r="F20" i="27"/>
  <c r="W15" i="27"/>
  <c r="W15" i="39"/>
  <c r="W20" i="39" s="1"/>
  <c r="Q7" i="22"/>
  <c r="F20" i="40"/>
  <c r="F20" i="28"/>
  <c r="F20" i="13"/>
  <c r="W20" i="20"/>
  <c r="F20" i="14"/>
  <c r="Q7" i="12"/>
  <c r="Q20" i="12" s="1"/>
  <c r="Q7" i="20"/>
  <c r="Q20" i="20" s="1"/>
  <c r="W7" i="56"/>
  <c r="W20" i="56" s="1"/>
  <c r="W7" i="21"/>
  <c r="W20" i="21" s="1"/>
  <c r="W15" i="32"/>
  <c r="Q7" i="4"/>
  <c r="Q20" i="4" s="1"/>
  <c r="Q7" i="38"/>
  <c r="W7" i="16"/>
  <c r="W20" i="16" s="1"/>
  <c r="Q15" i="5"/>
  <c r="W15" i="26"/>
  <c r="F20" i="17"/>
  <c r="Q15" i="46"/>
  <c r="F20" i="34"/>
  <c r="W7" i="34"/>
  <c r="W15" i="34"/>
  <c r="W20" i="34" s="1"/>
  <c r="W21" i="34" s="1"/>
  <c r="Q7" i="27"/>
  <c r="Q20" i="27" s="1"/>
  <c r="F20" i="39"/>
  <c r="Q15" i="28"/>
  <c r="Q7" i="46"/>
  <c r="W7" i="51"/>
  <c r="W20" i="51" s="1"/>
  <c r="Q7" i="51"/>
  <c r="Q20" i="51" s="1"/>
  <c r="W15" i="51"/>
  <c r="Q15" i="53"/>
  <c r="Q20" i="53" s="1"/>
  <c r="W15" i="53"/>
  <c r="W20" i="53" s="1"/>
  <c r="W7" i="57"/>
  <c r="W20" i="57" s="1"/>
  <c r="Q7" i="57"/>
  <c r="Q20" i="57" s="1"/>
  <c r="Q7" i="47"/>
  <c r="Q20" i="47" s="1"/>
  <c r="Q7" i="45"/>
  <c r="Q20" i="45" s="1"/>
  <c r="W7" i="40"/>
  <c r="W20" i="40" s="1"/>
  <c r="Q7" i="40"/>
  <c r="Q20" i="40" s="1"/>
  <c r="Q7" i="33"/>
  <c r="Q20" i="33" s="1"/>
  <c r="W7" i="33"/>
  <c r="W20" i="33" s="1"/>
  <c r="W7" i="28"/>
  <c r="W20" i="28" s="1"/>
  <c r="Q7" i="28"/>
  <c r="W7" i="22"/>
  <c r="W20" i="22" s="1"/>
  <c r="Q7" i="21"/>
  <c r="Q20" i="21" s="1"/>
  <c r="Q7" i="8"/>
  <c r="Q20" i="8" s="1"/>
  <c r="W7" i="8"/>
  <c r="W20" i="8" s="1"/>
  <c r="Q7" i="13"/>
  <c r="Q20" i="13" s="1"/>
  <c r="W20" i="13"/>
  <c r="W7" i="9"/>
  <c r="W20" i="9" s="1"/>
  <c r="W15" i="3"/>
  <c r="Q15" i="3"/>
  <c r="W7" i="3"/>
  <c r="Q7" i="3"/>
  <c r="Q20" i="28"/>
  <c r="Q20" i="22"/>
  <c r="Q20" i="39"/>
  <c r="W20" i="47"/>
  <c r="W21" i="17"/>
  <c r="W20" i="26"/>
  <c r="Q20" i="26"/>
  <c r="W21" i="26" s="1"/>
  <c r="W20" i="5"/>
  <c r="W20" i="38"/>
  <c r="Q20" i="9"/>
  <c r="W20" i="45"/>
  <c r="W20" i="4"/>
  <c r="W21" i="4" s="1"/>
  <c r="W20" i="32"/>
  <c r="Q20" i="44"/>
  <c r="W21" i="44" s="1"/>
  <c r="W20" i="15"/>
  <c r="W21" i="15" s="1"/>
  <c r="W20" i="12"/>
  <c r="W21" i="12" s="1"/>
  <c r="Q20" i="2" l="1"/>
  <c r="W20" i="2"/>
  <c r="W21" i="58"/>
  <c r="W21" i="14"/>
  <c r="Q20" i="38"/>
  <c r="W21" i="38" s="1"/>
  <c r="Q20" i="46"/>
  <c r="W21" i="46" s="1"/>
  <c r="W21" i="39"/>
  <c r="W21" i="20"/>
  <c r="W21" i="56"/>
  <c r="W21" i="50"/>
  <c r="Q20" i="16"/>
  <c r="W21" i="16" s="1"/>
  <c r="W21" i="51"/>
  <c r="W21" i="53"/>
  <c r="W21" i="57"/>
  <c r="W21" i="47"/>
  <c r="W21" i="45"/>
  <c r="W21" i="40"/>
  <c r="W21" i="33"/>
  <c r="W21" i="28"/>
  <c r="W21" i="22"/>
  <c r="W21" i="21"/>
  <c r="W21" i="8"/>
  <c r="W21" i="13"/>
  <c r="W21" i="9"/>
  <c r="W20" i="3"/>
  <c r="Q20" i="3"/>
  <c r="W21" i="5"/>
  <c r="W21" i="2" l="1"/>
  <c r="W2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3BF49657-0A96-41C2-A1F0-38939368218F}">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957D0DE8-EB62-4B53-AA8C-B12D7B16033C}">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2576F059-D941-443A-988F-B5C323B7B485}">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C4209935-DAC0-4483-90BB-B73988A8A275}">
      <text>
        <r>
          <rPr>
            <b/>
            <sz val="9"/>
            <color indexed="81"/>
            <rFont val="Tahoma"/>
            <family val="2"/>
          </rPr>
          <t>Admin:</t>
        </r>
        <r>
          <rPr>
            <sz val="9"/>
            <color indexed="81"/>
            <rFont val="Tahoma"/>
            <family val="2"/>
          </rPr>
          <t xml:space="preserve">
Bị Hành chính nhắc nhở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955135E9-1364-44BE-83D4-4075A57ABC60}">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BEA8B24E-0D0C-483D-9FB1-3588976760BA}">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CB145C67-4550-4D08-A65E-3D4E9A436722}">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D9A20F3A-A2D6-4423-9C6B-D55E0B6FDF40}">
      <text>
        <r>
          <rPr>
            <b/>
            <sz val="9"/>
            <color indexed="81"/>
            <rFont val="Tahoma"/>
            <family val="2"/>
          </rPr>
          <t>Admin:</t>
        </r>
        <r>
          <rPr>
            <sz val="9"/>
            <color indexed="81"/>
            <rFont val="Tahoma"/>
            <family val="2"/>
          </rPr>
          <t xml:space="preserve">
Bị Hành chính nhắc nhở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4612AFE2-20CF-42BB-98E6-C35EAE8F4204}">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C182EF0B-D41A-4A60-A27F-D3F6BA21546E}">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929227FC-B99F-4068-ABB8-22A592B6784D}">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250AE331-14C0-466B-85C8-DDC8444C998D}">
      <text>
        <r>
          <rPr>
            <b/>
            <sz val="9"/>
            <color indexed="81"/>
            <rFont val="Tahoma"/>
            <family val="2"/>
          </rPr>
          <t>Admin:</t>
        </r>
        <r>
          <rPr>
            <sz val="9"/>
            <color indexed="81"/>
            <rFont val="Tahoma"/>
            <family val="2"/>
          </rPr>
          <t xml:space="preserve">
Bị Hành chính nhắc nhở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5DCF62C4-4943-4A55-BC4C-F283DA473DF8}">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EE7237E5-C742-4FF0-954F-E1552A3AAE5B}">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DB24E9BB-F312-4744-9B4F-987D2818EE5F}">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B09B8310-0D39-4960-972D-E25EAADA2734}">
      <text>
        <r>
          <rPr>
            <b/>
            <sz val="9"/>
            <color indexed="81"/>
            <rFont val="Tahoma"/>
            <family val="2"/>
          </rPr>
          <t>Admin:</t>
        </r>
        <r>
          <rPr>
            <sz val="9"/>
            <color indexed="81"/>
            <rFont val="Tahoma"/>
            <family val="2"/>
          </rPr>
          <t xml:space="preserve">
Bị Hành chính nhắc nhở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1DED99CE-B36F-4E53-9C54-AD48D9D41409}">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5115391D-A799-4FED-80A8-C5D8C974B30C}">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1FAA02CC-9F62-4B11-BB08-68C6018EB139}">
      <text>
        <r>
          <rPr>
            <b/>
            <sz val="9"/>
            <color indexed="81"/>
            <rFont val="Tahoma"/>
            <family val="2"/>
          </rPr>
          <t>Admin:</t>
        </r>
        <r>
          <rPr>
            <sz val="9"/>
            <color indexed="81"/>
            <rFont val="Tahoma"/>
            <family val="2"/>
          </rPr>
          <t xml:space="preserve">
Bị Hành chính nhắc nhở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10AED605-63CE-4556-96E4-406F5F8077C9}">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3591411D-50B7-412D-A30A-69910F6480B9}">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D0F7714E-66EC-4AF8-AFDD-3010729A01BE}">
      <text>
        <r>
          <rPr>
            <b/>
            <sz val="9"/>
            <color indexed="81"/>
            <rFont val="Tahoma"/>
            <family val="2"/>
          </rPr>
          <t>Admin:</t>
        </r>
        <r>
          <rPr>
            <sz val="9"/>
            <color indexed="81"/>
            <rFont val="Tahoma"/>
            <family val="2"/>
          </rPr>
          <t xml:space="preserve">
Bị Hành chính nhắc nhở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A61D1228-852A-4938-A207-BA25D03A57C0}">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E24D1242-4368-4B67-AD0C-5781FE33D3F7}">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C3924102-DF4E-40F3-B9A1-E61DD71491F9}">
      <text>
        <r>
          <rPr>
            <b/>
            <sz val="9"/>
            <color indexed="81"/>
            <rFont val="Tahoma"/>
            <family val="2"/>
          </rPr>
          <t>Admin:</t>
        </r>
        <r>
          <rPr>
            <sz val="9"/>
            <color indexed="81"/>
            <rFont val="Tahoma"/>
            <family val="2"/>
          </rPr>
          <t xml:space="preserve">
Bị Hành chính nhắc nhở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9AE08E5F-8A6E-45FF-BCF8-5BEE711AA131}">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14DEC74C-4557-4071-9422-06606466B30D}">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18B75903-B227-457F-BC24-BBE1BBEF1D84}">
      <text>
        <r>
          <rPr>
            <b/>
            <sz val="9"/>
            <color indexed="81"/>
            <rFont val="Tahoma"/>
            <family val="2"/>
          </rPr>
          <t>Admin:</t>
        </r>
        <r>
          <rPr>
            <sz val="9"/>
            <color indexed="81"/>
            <rFont val="Tahoma"/>
            <family val="2"/>
          </rPr>
          <t xml:space="preserve">
Bị Hành chính nhắc nhở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58368054-215E-4CBF-9415-D396F1248EB0}">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33154A1D-793A-4282-B23C-2995C381F0DB}">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0B250A79-362A-4E0B-BC80-CBEFAC3173DA}">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D8888A6A-9B3E-4EFA-B05A-702E3473A381}">
      <text>
        <r>
          <rPr>
            <b/>
            <sz val="9"/>
            <color indexed="81"/>
            <rFont val="Tahoma"/>
            <family val="2"/>
          </rPr>
          <t>Admin:</t>
        </r>
        <r>
          <rPr>
            <sz val="9"/>
            <color indexed="81"/>
            <rFont val="Tahoma"/>
            <family val="2"/>
          </rPr>
          <t xml:space="preserve">
Bị Hành chính nhắc nhở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D1155F33-DAFD-4510-A9BA-8C28D5ED7B04}">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ACB26EA0-20E2-4951-8A43-F3B2825AA00D}">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8CFBA525-F2C1-415F-96D2-3A091E72437A}">
      <text>
        <r>
          <rPr>
            <b/>
            <sz val="9"/>
            <color indexed="81"/>
            <rFont val="Tahoma"/>
            <family val="2"/>
          </rPr>
          <t>Admin:</t>
        </r>
        <r>
          <rPr>
            <sz val="9"/>
            <color indexed="81"/>
            <rFont val="Tahoma"/>
            <family val="2"/>
          </rPr>
          <t xml:space="preserve">
Bị Hành chính nhắc nhở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0DC4C25F-3A06-4D62-9033-AAD7853DCAA0}">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A8AA3FF7-AAB8-452E-AF0A-3A315A8DFAD3}">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9825C586-9E1F-42AF-B03F-6939EAE35BFF}">
      <text>
        <r>
          <rPr>
            <b/>
            <sz val="9"/>
            <color indexed="81"/>
            <rFont val="Tahoma"/>
            <family val="2"/>
          </rPr>
          <t>Admin:</t>
        </r>
        <r>
          <rPr>
            <sz val="9"/>
            <color indexed="81"/>
            <rFont val="Tahoma"/>
            <family val="2"/>
          </rPr>
          <t xml:space="preserve">
Bị Hành chính nhắc nhở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A8EB6678-4131-415C-B715-64C5B0599078}">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A68747EC-F7EF-42E8-B7CE-ED021E32FD94}">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CA34C2E4-062F-46E9-9CF5-F49B0B27D2EA}">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1173E84B-BE83-41E3-8240-2BAA6C7A0487}">
      <text>
        <r>
          <rPr>
            <b/>
            <sz val="9"/>
            <color indexed="81"/>
            <rFont val="Tahoma"/>
            <family val="2"/>
          </rPr>
          <t>Admin:</t>
        </r>
        <r>
          <rPr>
            <sz val="9"/>
            <color indexed="81"/>
            <rFont val="Tahoma"/>
            <family val="2"/>
          </rPr>
          <t xml:space="preserve">
Bị Hành chính nhắc nhở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FCBF492C-5663-4C9D-8B51-D9C6836DCF80}">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40112949-31A9-45CD-B1C3-4E852BF6163E}">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2FEF8482-318D-4819-A004-F03324B2D406}">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7BA87D53-1639-40CD-AF58-E39EB6257C56}">
      <text>
        <r>
          <rPr>
            <b/>
            <sz val="9"/>
            <color indexed="81"/>
            <rFont val="Tahoma"/>
            <family val="2"/>
          </rPr>
          <t>Admin:</t>
        </r>
        <r>
          <rPr>
            <sz val="9"/>
            <color indexed="81"/>
            <rFont val="Tahoma"/>
            <family val="2"/>
          </rPr>
          <t xml:space="preserve">
Bị Hành chính nhắc nhở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B06C5D9C-4A5D-4E5B-ADAA-B8E703A3C780}">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8F65C441-BE98-45AF-AE8B-C789F7168376}">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C77E34AC-3ED0-4C95-866E-ED8DB36EDE6E}">
      <text>
        <r>
          <rPr>
            <b/>
            <sz val="9"/>
            <color indexed="81"/>
            <rFont val="Tahoma"/>
            <family val="2"/>
          </rPr>
          <t>Admin:</t>
        </r>
        <r>
          <rPr>
            <sz val="9"/>
            <color indexed="81"/>
            <rFont val="Tahoma"/>
            <family val="2"/>
          </rPr>
          <t xml:space="preserve">
Bị Hành chính nhắc nhở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39F89495-94A6-4DD9-A064-75B4385F99C9}">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E4F33151-7C77-4546-9150-AA83BAC3D210}">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6E47687E-EAA6-48CA-97D5-9B4E8A79FF69}">
      <text>
        <r>
          <rPr>
            <b/>
            <sz val="9"/>
            <color indexed="81"/>
            <rFont val="Tahoma"/>
            <family val="2"/>
          </rPr>
          <t>Admin:</t>
        </r>
        <r>
          <rPr>
            <sz val="9"/>
            <color indexed="81"/>
            <rFont val="Tahoma"/>
            <family val="2"/>
          </rPr>
          <t xml:space="preserve">
Bị Hành chính nhắc nhở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22C9DBBD-397B-4AED-9C32-96DE85C84F06}">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58C3AE74-3744-45B6-BA3B-CD704BBFF29C}">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BFF28FBD-B455-41E5-A8F0-640DA6E7BFFD}">
      <text>
        <r>
          <rPr>
            <b/>
            <sz val="9"/>
            <color indexed="81"/>
            <rFont val="Tahoma"/>
            <family val="2"/>
          </rPr>
          <t>Admin:</t>
        </r>
        <r>
          <rPr>
            <sz val="9"/>
            <color indexed="81"/>
            <rFont val="Tahoma"/>
            <family val="2"/>
          </rPr>
          <t xml:space="preserve">
Bị Hành chính nhắc nhở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C282250E-EAC3-4DE2-8ADE-2F278EF07753}">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71027E76-57D5-4C35-AE4A-331673E507EC}">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4C3F7570-C18A-403C-9F58-17EB99DF6968}">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AAA21A4D-D1D4-4B0D-AE1C-1D96B57C84FC}">
      <text>
        <r>
          <rPr>
            <b/>
            <sz val="9"/>
            <color indexed="81"/>
            <rFont val="Tahoma"/>
            <family val="2"/>
          </rPr>
          <t>Admin:</t>
        </r>
        <r>
          <rPr>
            <sz val="9"/>
            <color indexed="81"/>
            <rFont val="Tahoma"/>
            <family val="2"/>
          </rPr>
          <t xml:space="preserve">
Bị Hành chính nhắc nhở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89D3CD74-A8E7-45A8-AC17-9CE0B8416F3B}">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8918C6B8-A3E6-4480-AD6D-F8F50593404C}">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0C863E59-AF43-4BAB-BCC3-07C314B93B29}">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926C72DD-5D4C-4998-84F5-3A61912C30CB}">
      <text>
        <r>
          <rPr>
            <b/>
            <sz val="9"/>
            <color indexed="81"/>
            <rFont val="Tahoma"/>
            <family val="2"/>
          </rPr>
          <t>Admin:</t>
        </r>
        <r>
          <rPr>
            <sz val="9"/>
            <color indexed="81"/>
            <rFont val="Tahoma"/>
            <family val="2"/>
          </rPr>
          <t xml:space="preserve">
Bị Hành chính nhắc nhở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FDAAA1CB-203A-40E0-8CC1-EA413D6D75E4}">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826125A3-9272-4521-B933-942BF3177EDF}">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34E6D9F7-F898-4FFB-B2FA-B7E5989A4087}">
      <text>
        <r>
          <rPr>
            <b/>
            <sz val="9"/>
            <color indexed="81"/>
            <rFont val="Tahoma"/>
            <family val="2"/>
          </rPr>
          <t>Admin:</t>
        </r>
        <r>
          <rPr>
            <sz val="9"/>
            <color indexed="81"/>
            <rFont val="Tahoma"/>
            <family val="2"/>
          </rPr>
          <t xml:space="preserve">
Bị Hành chính nhắc nhở </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E6A7E502-1071-4E23-A8D5-C575E9B5C9A3}">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B6FAC39F-EDF5-422B-8450-F8CEF87EB1DB}">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56878F2E-CCB2-4AF3-A7A8-5CC55C70DBF8}">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3E065268-E467-41E0-A03D-2C4005F35490}">
      <text>
        <r>
          <rPr>
            <b/>
            <sz val="9"/>
            <color indexed="81"/>
            <rFont val="Tahoma"/>
            <family val="2"/>
          </rPr>
          <t>Admin:</t>
        </r>
        <r>
          <rPr>
            <sz val="9"/>
            <color indexed="81"/>
            <rFont val="Tahoma"/>
            <family val="2"/>
          </rPr>
          <t xml:space="preserve">
Bị Hành chính nhắc nhở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43A986D4-9A4E-4708-9699-FC47720F60BE}">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9043B1B7-060D-4488-8DCF-D38CA2775042}">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553351A5-1C9A-4D44-B124-492400B618AD}">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FFFA8937-D2A2-4D68-9BEE-3F882537DEF0}">
      <text>
        <r>
          <rPr>
            <b/>
            <sz val="9"/>
            <color indexed="81"/>
            <rFont val="Tahoma"/>
            <family val="2"/>
          </rPr>
          <t>Admin:</t>
        </r>
        <r>
          <rPr>
            <sz val="9"/>
            <color indexed="81"/>
            <rFont val="Tahoma"/>
            <family val="2"/>
          </rPr>
          <t xml:space="preserve">
Bị Hành chính nhắc nhở </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2D9497F2-0E66-4DA3-82B0-A9D40953A542}">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62DA2443-AA67-4CF7-92E4-683EE5C6D37D}">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798A46C7-187A-4763-9A03-CED81CD19C45}">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2230C9EF-E365-4DD3-837E-7C97F0853A74}">
      <text>
        <r>
          <rPr>
            <b/>
            <sz val="9"/>
            <color indexed="81"/>
            <rFont val="Tahoma"/>
            <family val="2"/>
          </rPr>
          <t>Admin:</t>
        </r>
        <r>
          <rPr>
            <sz val="9"/>
            <color indexed="81"/>
            <rFont val="Tahoma"/>
            <family val="2"/>
          </rPr>
          <t xml:space="preserve">
Bị Hành chính nhắc nhở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441F1BCB-B652-4AA8-BAD3-4FFDD36B800F}">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F60E1788-5A69-4060-86CF-2C15345E46E5}">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539AFC99-EA18-4586-A865-17D05E85146D}">
      <text>
        <r>
          <rPr>
            <b/>
            <sz val="9"/>
            <color indexed="81"/>
            <rFont val="Tahoma"/>
            <family val="2"/>
          </rPr>
          <t>Admin:</t>
        </r>
        <r>
          <rPr>
            <sz val="9"/>
            <color indexed="81"/>
            <rFont val="Tahoma"/>
            <family val="2"/>
          </rPr>
          <t xml:space="preserve">
Bị Hành chính nhắc nhở </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2B9E39F5-643E-439C-8E95-B5A025594CC5}">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9EED0015-7F55-4017-B9B7-3BFDDA9DDFA8}">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9B04BE3E-890B-4358-9FC9-3B96F8827F5A}">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BAF95352-2AB8-48AB-B497-C7C98AC4254E}">
      <text>
        <r>
          <rPr>
            <b/>
            <sz val="9"/>
            <color indexed="81"/>
            <rFont val="Tahoma"/>
            <family val="2"/>
          </rPr>
          <t>Admin:</t>
        </r>
        <r>
          <rPr>
            <sz val="9"/>
            <color indexed="81"/>
            <rFont val="Tahoma"/>
            <family val="2"/>
          </rPr>
          <t xml:space="preserve">
Bị Hành chính nhắc nhở </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A342C3C3-0C41-487C-97FE-DBF034CA7A00}">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CED81448-363A-43F0-B958-5DF0BC21F99A}">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04603711-2DB9-4CA7-97A5-F9CE5F146FCE}">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C047C657-1B4D-4A7A-8473-A64C9C4912DB}">
      <text>
        <r>
          <rPr>
            <b/>
            <sz val="9"/>
            <color indexed="81"/>
            <rFont val="Tahoma"/>
            <family val="2"/>
          </rPr>
          <t>Admin:</t>
        </r>
        <r>
          <rPr>
            <sz val="9"/>
            <color indexed="81"/>
            <rFont val="Tahoma"/>
            <family val="2"/>
          </rPr>
          <t xml:space="preserve">
Bị Hành chính nhắc nhở </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455B670C-9605-44DC-A102-3BC890204700}">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BE6DD5BA-5BD8-498E-95FB-2F1D58BB00DF}">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981347F6-A1C3-4E8E-BD62-BC542E20C8DC}">
      <text>
        <r>
          <rPr>
            <b/>
            <sz val="9"/>
            <color indexed="81"/>
            <rFont val="Tahoma"/>
            <family val="2"/>
          </rPr>
          <t>Admin:</t>
        </r>
        <r>
          <rPr>
            <sz val="9"/>
            <color indexed="81"/>
            <rFont val="Tahoma"/>
            <family val="2"/>
          </rPr>
          <t xml:space="preserve">
Bị Hành chính nhắc nhở </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6618A612-6FD4-4570-8447-07F4C2D28214}">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08E71AC5-A8C3-4573-87D2-DE5BE935CEC5}">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6796887B-38E8-4F04-AA2F-9CA1EA1C4955}">
      <text>
        <r>
          <rPr>
            <b/>
            <sz val="9"/>
            <color indexed="81"/>
            <rFont val="Tahoma"/>
            <family val="2"/>
          </rPr>
          <t>Admin:</t>
        </r>
        <r>
          <rPr>
            <sz val="9"/>
            <color indexed="81"/>
            <rFont val="Tahoma"/>
            <family val="2"/>
          </rPr>
          <t xml:space="preserve">
Bị Hành chính nhắc nhở </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ECEBF088-D3EB-49D5-97C6-BF3AC232FB8C}">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A0A7835A-9FB9-4539-845F-AA332EBAA213}">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B9B92050-580B-4945-8D3C-E931C8329BB1}">
      <text>
        <r>
          <rPr>
            <b/>
            <sz val="9"/>
            <color indexed="81"/>
            <rFont val="Tahoma"/>
            <family val="2"/>
          </rPr>
          <t>Admin:</t>
        </r>
        <r>
          <rPr>
            <sz val="9"/>
            <color indexed="81"/>
            <rFont val="Tahoma"/>
            <family val="2"/>
          </rPr>
          <t xml:space="preserve">
Bị Hành chính nhắc nhở </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5B0D1A1D-1304-40DC-B74F-611033D7BC9C}">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83767A93-AC50-47C0-999B-22D4D9FBD468}">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41C8ED4A-EE8D-4099-91FF-AD5AD62027FD}">
      <text>
        <r>
          <rPr>
            <b/>
            <sz val="9"/>
            <color indexed="81"/>
            <rFont val="Tahoma"/>
            <family val="2"/>
          </rPr>
          <t>Admin:</t>
        </r>
        <r>
          <rPr>
            <sz val="9"/>
            <color indexed="81"/>
            <rFont val="Tahoma"/>
            <family val="2"/>
          </rPr>
          <t xml:space="preserve">
Bị Hành chính nhắc nhở </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86E3DB69-B2F7-45A2-8A28-5194950DE5FE}">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DB7AE5CA-49AA-46DC-9F80-921646514997}">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331D8A03-E3E6-4161-9D38-1DA58EF3C297}">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51CBEB1C-322C-4F77-A2F6-A209226A95BA}">
      <text>
        <r>
          <rPr>
            <b/>
            <sz val="9"/>
            <color indexed="81"/>
            <rFont val="Tahoma"/>
            <family val="2"/>
          </rPr>
          <t>Admin:</t>
        </r>
        <r>
          <rPr>
            <sz val="9"/>
            <color indexed="81"/>
            <rFont val="Tahoma"/>
            <family val="2"/>
          </rPr>
          <t xml:space="preserve">
Bị Hành chính nhắc nhở </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0FF10E0A-CC68-4320-AA2B-29AA75463F8E}">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0BFC427C-90EA-4A0A-9651-C56238F5DC5B}">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9330543C-E478-4EBB-ADFD-1815E688A9C6}">
      <text>
        <r>
          <rPr>
            <b/>
            <sz val="9"/>
            <color indexed="81"/>
            <rFont val="Tahoma"/>
            <family val="2"/>
          </rPr>
          <t>Admin:</t>
        </r>
        <r>
          <rPr>
            <sz val="9"/>
            <color indexed="81"/>
            <rFont val="Tahoma"/>
            <family val="2"/>
          </rPr>
          <t xml:space="preserve">
Bị Hành chính nhắc nhở </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F29BB97D-E8A0-4FF8-9BD5-821910496220}">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92CE768E-A48B-46F2-B315-DC46A3BBCE76}">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8B7F5511-4BB3-42B7-ABED-3F3942267CF1}">
      <text>
        <r>
          <rPr>
            <b/>
            <sz val="9"/>
            <color indexed="81"/>
            <rFont val="Tahoma"/>
            <family val="2"/>
          </rPr>
          <t>Admin:</t>
        </r>
        <r>
          <rPr>
            <sz val="9"/>
            <color indexed="81"/>
            <rFont val="Tahoma"/>
            <family val="2"/>
          </rPr>
          <t xml:space="preserve">
Bị Hành chính nhắc nhở </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BB3CF60A-7606-48D4-9516-D79F8B198410}">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B83FFBE7-B302-420A-92D2-3521CFBC4419}">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CF4B6192-8C37-4552-9AAF-052A41B5D00F}">
      <text>
        <r>
          <rPr>
            <b/>
            <sz val="9"/>
            <color indexed="81"/>
            <rFont val="Tahoma"/>
            <family val="2"/>
          </rPr>
          <t>Admin:</t>
        </r>
        <r>
          <rPr>
            <sz val="9"/>
            <color indexed="81"/>
            <rFont val="Tahoma"/>
            <family val="2"/>
          </rPr>
          <t xml:space="preserve">
Bị Hành chính nhắc nhở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8B01521B-6B77-44A9-A273-AEFD5EFA4693}">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37E024D3-8825-4529-98DC-42E7ECD38F3E}">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D1C3D731-2610-4CA0-B502-573030498817}">
      <text>
        <r>
          <rPr>
            <b/>
            <sz val="9"/>
            <color indexed="81"/>
            <rFont val="Tahoma"/>
            <family val="2"/>
          </rPr>
          <t>Admin:</t>
        </r>
        <r>
          <rPr>
            <sz val="9"/>
            <color indexed="81"/>
            <rFont val="Tahoma"/>
            <family val="2"/>
          </rPr>
          <t xml:space="preserve">
Bị Hành chính nhắc nhở </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9A41BEA8-2134-4CCA-ABA7-B38B639AD92A}">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A280154B-2E2A-4808-9DC2-3315CB7620CA}">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E95CD33A-D66D-4089-A86D-47D25D2E3428}">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C4B9DF2D-2DC2-439E-836C-B19E0279A0F0}">
      <text>
        <r>
          <rPr>
            <b/>
            <sz val="9"/>
            <color indexed="81"/>
            <rFont val="Tahoma"/>
            <family val="2"/>
          </rPr>
          <t>Admin:</t>
        </r>
        <r>
          <rPr>
            <sz val="9"/>
            <color indexed="81"/>
            <rFont val="Tahoma"/>
            <family val="2"/>
          </rPr>
          <t xml:space="preserve">
Bị Hành chính nhắc nhở </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AC95B112-CD59-4210-A5EC-70C55CEB0384}">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19B50920-2367-4399-8EAF-A616DBF0D34A}">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3F046C67-D0EA-42AE-8435-2A1F7246F085}">
      <text>
        <r>
          <rPr>
            <b/>
            <sz val="9"/>
            <color indexed="81"/>
            <rFont val="Tahoma"/>
            <family val="2"/>
          </rPr>
          <t>Admin:</t>
        </r>
        <r>
          <rPr>
            <sz val="9"/>
            <color indexed="81"/>
            <rFont val="Tahoma"/>
            <family val="2"/>
          </rPr>
          <t xml:space="preserve">
Bị Hành chính nhắc nhở </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7A3CF965-8027-4C17-A49F-3E594B05FFE7}">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F7217465-CE54-48B6-BB20-8F959FDAD226}">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1DBA491B-23D8-432B-B3A4-5A707C93BEF9}">
      <text>
        <r>
          <rPr>
            <b/>
            <sz val="9"/>
            <color indexed="81"/>
            <rFont val="Tahoma"/>
            <family val="2"/>
          </rPr>
          <t>Admin:</t>
        </r>
        <r>
          <rPr>
            <sz val="9"/>
            <color indexed="81"/>
            <rFont val="Tahoma"/>
            <family val="2"/>
          </rPr>
          <t xml:space="preserve">
Bị Hành chính nhắc nhở </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8622443E-A0D3-4896-8F1A-71EFCAB558FF}">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BB2343A9-4A8E-426A-8DC0-D0D9E04CB95C}">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DEE4DAD9-956B-448E-9713-44A349FFA24D}">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0A1EFDA3-4B88-4E46-853F-B7A72180300A}">
      <text>
        <r>
          <rPr>
            <b/>
            <sz val="9"/>
            <color indexed="81"/>
            <rFont val="Tahoma"/>
            <family val="2"/>
          </rPr>
          <t>Admin:</t>
        </r>
        <r>
          <rPr>
            <sz val="9"/>
            <color indexed="81"/>
            <rFont val="Tahoma"/>
            <family val="2"/>
          </rPr>
          <t xml:space="preserve">
Bị Hành chính nhắc nhở </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CE3BCC71-9846-48DE-870B-63C65A967465}">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964603FA-4C32-4FEF-AC84-137845F65561}">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9D6DBF22-47CE-444B-9700-CE538F959520}">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19ABFAE2-4797-4898-8880-85F430D96434}">
      <text>
        <r>
          <rPr>
            <b/>
            <sz val="9"/>
            <color indexed="81"/>
            <rFont val="Tahoma"/>
            <family val="2"/>
          </rPr>
          <t>Admin:</t>
        </r>
        <r>
          <rPr>
            <sz val="9"/>
            <color indexed="81"/>
            <rFont val="Tahoma"/>
            <family val="2"/>
          </rPr>
          <t xml:space="preserve">
Bị Hành chính nhắc nhở </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3148D3D4-90EC-4705-BF33-77640B351049}">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52706AA5-7C0B-40E3-B58F-7DBC3E8B55D4}">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E13D3581-1585-4AAA-8F8A-7ACF2936AB10}">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BA862EF4-F83F-49D1-93C8-41997E20B010}">
      <text>
        <r>
          <rPr>
            <b/>
            <sz val="9"/>
            <color indexed="81"/>
            <rFont val="Tahoma"/>
            <family val="2"/>
          </rPr>
          <t>Admin:</t>
        </r>
        <r>
          <rPr>
            <sz val="9"/>
            <color indexed="81"/>
            <rFont val="Tahoma"/>
            <family val="2"/>
          </rPr>
          <t xml:space="preserve">
Bị Hành chính nhắc nhở </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E59F8657-5379-45F9-BE48-23A0140A969B}">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982A85D1-FBE5-48EC-A761-B14F2778BD5E}">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C6903BBC-4B9F-4198-B46B-7EC9C20C7EB5}">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87207F2E-F826-401B-ABBD-C95596F62C25}">
      <text>
        <r>
          <rPr>
            <b/>
            <sz val="9"/>
            <color indexed="81"/>
            <rFont val="Tahoma"/>
            <family val="2"/>
          </rPr>
          <t>Admin:</t>
        </r>
        <r>
          <rPr>
            <sz val="9"/>
            <color indexed="81"/>
            <rFont val="Tahoma"/>
            <family val="2"/>
          </rPr>
          <t xml:space="preserve">
Bị Hành chính nhắc nhở </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409D45DD-7876-47DB-BB95-3C8BBBF211D7}">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2A36BB7E-B4B2-4D82-9EB9-45935DC22DD4}">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C010E9E5-F6D1-4738-8E72-4495A31B0C21}">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22975D1D-5E4A-4A3C-8622-3B186D5B6122}">
      <text>
        <r>
          <rPr>
            <b/>
            <sz val="9"/>
            <color indexed="81"/>
            <rFont val="Tahoma"/>
            <family val="2"/>
          </rPr>
          <t>Admin:</t>
        </r>
        <r>
          <rPr>
            <sz val="9"/>
            <color indexed="81"/>
            <rFont val="Tahoma"/>
            <family val="2"/>
          </rPr>
          <t xml:space="preserve">
Bị Hành chính nhắc nhở </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802B758C-FCEC-4ACE-B5C4-38E6DAFF60D9}">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10650342-7E8A-43D2-B6CF-40752384FE97}">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CA20C277-3633-4E09-A18D-90524E409F43}">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D9C9CC59-D3A3-4B74-8291-4674C19AA41B}">
      <text>
        <r>
          <rPr>
            <b/>
            <sz val="9"/>
            <color indexed="81"/>
            <rFont val="Tahoma"/>
            <family val="2"/>
          </rPr>
          <t>Admin:</t>
        </r>
        <r>
          <rPr>
            <sz val="9"/>
            <color indexed="81"/>
            <rFont val="Tahoma"/>
            <family val="2"/>
          </rPr>
          <t xml:space="preserve">
Bị Hành chính nhắc nhở </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9474AAF7-7BA6-4245-8F3D-8D957B413044}">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55F57AC2-B916-49F2-B2B2-BF8DF96EC0C1}">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87C5A278-6F99-460E-BAC0-1B851DC9C5E6}">
      <text>
        <r>
          <rPr>
            <b/>
            <sz val="9"/>
            <color indexed="81"/>
            <rFont val="Tahoma"/>
            <family val="2"/>
          </rPr>
          <t>Admin:</t>
        </r>
        <r>
          <rPr>
            <sz val="9"/>
            <color indexed="81"/>
            <rFont val="Tahoma"/>
            <family val="2"/>
          </rPr>
          <t xml:space="preserve">
Bị Hành chính nhắc nhở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C0ECD955-5755-4C4B-9266-15BE68705358}">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6682E735-A2C0-4C98-AD4D-A2878D4A9134}">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809EE815-46AF-4F74-B170-785001713FAD}">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543EF504-79BF-4C8F-A220-4AE54EB761F5}">
      <text>
        <r>
          <rPr>
            <b/>
            <sz val="9"/>
            <color indexed="81"/>
            <rFont val="Tahoma"/>
            <family val="2"/>
          </rPr>
          <t>Admin:</t>
        </r>
        <r>
          <rPr>
            <sz val="9"/>
            <color indexed="81"/>
            <rFont val="Tahoma"/>
            <family val="2"/>
          </rPr>
          <t xml:space="preserve">
Bị Hành chính nhắc nhở </t>
        </r>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112647D6-6F60-4DB2-8BE6-0A009CF8CBB9}">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09FB308B-E547-444A-B173-E4958BFD83AE}">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7E899403-0FE4-442B-9880-5F8B09DFDBF1}">
      <text>
        <r>
          <rPr>
            <b/>
            <sz val="9"/>
            <color indexed="81"/>
            <rFont val="Tahoma"/>
            <family val="2"/>
          </rPr>
          <t>Admin:</t>
        </r>
        <r>
          <rPr>
            <sz val="9"/>
            <color indexed="81"/>
            <rFont val="Tahoma"/>
            <family val="2"/>
          </rPr>
          <t xml:space="preserve">
Bị Hành chính nhắc nhở </t>
        </r>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A8701BBA-02CA-4796-8AEF-513B8509B5E2}">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BE8E42CB-ACB7-4C86-9187-94AF51CBB42A}">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6C18601C-D0AB-419A-B748-9F5A5010E7D3}">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4D607D03-03CD-4D1E-BFA4-7A683014C5B5}">
      <text>
        <r>
          <rPr>
            <b/>
            <sz val="9"/>
            <color indexed="81"/>
            <rFont val="Tahoma"/>
            <family val="2"/>
          </rPr>
          <t>Admin:</t>
        </r>
        <r>
          <rPr>
            <sz val="9"/>
            <color indexed="81"/>
            <rFont val="Tahoma"/>
            <family val="2"/>
          </rPr>
          <t xml:space="preserve">
Bị Hành chính nhắc nhở </t>
        </r>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14BE1866-5CCC-4B6D-A9FA-1976D24C177D}">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AE56E03A-6F2E-4E71-A643-D5B4170DF996}">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ACA77437-1E2E-4AD4-9525-71C46745BCA7}">
      <text>
        <r>
          <rPr>
            <b/>
            <sz val="9"/>
            <color indexed="81"/>
            <rFont val="Tahoma"/>
            <family val="2"/>
          </rPr>
          <t>Admin:</t>
        </r>
        <r>
          <rPr>
            <sz val="9"/>
            <color indexed="81"/>
            <rFont val="Tahoma"/>
            <family val="2"/>
          </rPr>
          <t xml:space="preserve">
Bị Hành chính nhắc nhở </t>
        </r>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1BA9A9FB-7AE6-4E8D-AA59-D08DE41DD96C}">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2E2BB3AA-5A76-40EF-8BE1-B30C32AB7C15}">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353EC336-0ACB-4A32-81B3-E77AFD342AC0}">
      <text>
        <r>
          <rPr>
            <b/>
            <sz val="9"/>
            <color indexed="81"/>
            <rFont val="Tahoma"/>
            <family val="2"/>
          </rPr>
          <t>Admin:</t>
        </r>
        <r>
          <rPr>
            <sz val="9"/>
            <color indexed="81"/>
            <rFont val="Tahoma"/>
            <family val="2"/>
          </rPr>
          <t xml:space="preserve">
Bị Hành chính nhắc nhở </t>
        </r>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F2456B57-152A-442B-8527-05383EF7ACB1}">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5D4AAB82-C8D9-4F46-9264-1181ADD7554B}">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62466B63-3600-4E41-9848-DA5C0C103D51}">
      <text>
        <r>
          <rPr>
            <b/>
            <sz val="9"/>
            <color indexed="81"/>
            <rFont val="Tahoma"/>
            <family val="2"/>
          </rPr>
          <t>Admin:</t>
        </r>
        <r>
          <rPr>
            <sz val="9"/>
            <color indexed="81"/>
            <rFont val="Tahoma"/>
            <family val="2"/>
          </rPr>
          <t xml:space="preserve">
Bị Hành chính nhắc nhở </t>
        </r>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03B8CB38-CA05-4C11-8972-3D8193D7F4DC}">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986B1533-8869-4458-9D87-A05E44C52DF7}">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7D51B92E-E113-403A-83C2-0338AD8C4848}">
      <text>
        <r>
          <rPr>
            <b/>
            <sz val="9"/>
            <color indexed="81"/>
            <rFont val="Tahoma"/>
            <family val="2"/>
          </rPr>
          <t>Admin:</t>
        </r>
        <r>
          <rPr>
            <sz val="9"/>
            <color indexed="81"/>
            <rFont val="Tahoma"/>
            <family val="2"/>
          </rPr>
          <t xml:space="preserve">
Bị Hành chính nhắc nhở </t>
        </r>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5B118A72-5BC0-4CA3-9032-7F9D9D7EDD71}">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7AFDE5B2-E51C-45E7-86C7-56E1883E938A}">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9758DB95-B83C-4786-98BA-9C24B68FA97E}">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A38558E4-F1A0-4659-8E67-DAD3478CC516}">
      <text>
        <r>
          <rPr>
            <b/>
            <sz val="9"/>
            <color indexed="81"/>
            <rFont val="Tahoma"/>
            <family val="2"/>
          </rPr>
          <t>Admin:</t>
        </r>
        <r>
          <rPr>
            <sz val="9"/>
            <color indexed="81"/>
            <rFont val="Tahoma"/>
            <family val="2"/>
          </rPr>
          <t xml:space="preserve">
Bị Hành chính nhắc nhở </t>
        </r>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83FA5AD9-5C0E-42E1-9ABD-51A7AD37E4F2}">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41442CF2-33F8-4279-BF94-141326E0DDEA}">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FBB40AC3-5D42-4B9C-AE31-EC0248D7F716}">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4FBEF08D-1AD0-4378-B693-78990B472A02}">
      <text>
        <r>
          <rPr>
            <b/>
            <sz val="9"/>
            <color indexed="81"/>
            <rFont val="Tahoma"/>
            <family val="2"/>
          </rPr>
          <t>Admin:</t>
        </r>
        <r>
          <rPr>
            <sz val="9"/>
            <color indexed="81"/>
            <rFont val="Tahoma"/>
            <family val="2"/>
          </rPr>
          <t xml:space="preserve">
Bị Hành chính nhắc nhở </t>
        </r>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C10E5D44-18E0-4398-B778-1ABC45FA9339}">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770422D9-3C82-4309-8D45-A63197EAF1AC}">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E2A05A80-D690-44EB-AAD9-7BF4753574E5}">
      <text>
        <r>
          <rPr>
            <b/>
            <sz val="9"/>
            <color indexed="81"/>
            <rFont val="Tahoma"/>
            <family val="2"/>
          </rPr>
          <t>Admin:</t>
        </r>
        <r>
          <rPr>
            <sz val="9"/>
            <color indexed="81"/>
            <rFont val="Tahoma"/>
            <family val="2"/>
          </rPr>
          <t xml:space="preserve">
Bị Hành chính nhắc nhở </t>
        </r>
      </text>
    </comment>
  </commentList>
</comments>
</file>

<file path=xl/comments59.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5F257E97-31DB-4E6E-BF72-3C49CC5A28B3}">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8671BA39-5EE4-4610-ADD5-DD73CF2FDAB1}">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163D4FA5-2A2F-4A38-B230-A67B598D7878}">
      <text>
        <r>
          <rPr>
            <b/>
            <sz val="9"/>
            <color indexed="81"/>
            <rFont val="Tahoma"/>
            <family val="2"/>
          </rPr>
          <t>Admin:</t>
        </r>
        <r>
          <rPr>
            <sz val="9"/>
            <color indexed="81"/>
            <rFont val="Tahoma"/>
            <family val="2"/>
          </rPr>
          <t xml:space="preserve">
Bị Hành chính nhắc nhở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5F220DF1-463D-46C2-8D17-D5F72CCC55D0}">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02F29358-4F2E-455F-AB8E-C7FDF4877407}">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360411FD-1FCD-4515-8572-04597439462E}">
      <text>
        <r>
          <rPr>
            <b/>
            <sz val="9"/>
            <color indexed="81"/>
            <rFont val="Tahoma"/>
            <family val="2"/>
          </rPr>
          <t>Admin:</t>
        </r>
        <r>
          <rPr>
            <sz val="9"/>
            <color indexed="81"/>
            <rFont val="Tahoma"/>
            <family val="2"/>
          </rPr>
          <t xml:space="preserve">
Bị Hành chính nhắc nhở </t>
        </r>
      </text>
    </comment>
  </commentList>
</comments>
</file>

<file path=xl/comments60.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C819B77B-64E9-4818-99A7-87A7EEDE907F}">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C35957F6-B72F-4B84-9FB7-68A7A29CDED8}">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57E6886E-0FC6-41F4-9320-63B43FFA25BE}">
      <text>
        <r>
          <rPr>
            <b/>
            <sz val="9"/>
            <color indexed="81"/>
            <rFont val="Tahoma"/>
            <family val="2"/>
          </rPr>
          <t>Admin:</t>
        </r>
        <r>
          <rPr>
            <sz val="9"/>
            <color indexed="81"/>
            <rFont val="Tahoma"/>
            <family val="2"/>
          </rPr>
          <t xml:space="preserve">
Bị Hành chính nhắc nhở </t>
        </r>
      </text>
    </comment>
  </commentList>
</comments>
</file>

<file path=xl/comments6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F82940FD-AC0C-4C4A-A804-5D95B34710D5}">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135BC837-6C33-4661-9A7C-E9A850A06040}">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B6FF8865-4B74-48A3-9A50-DD83CD28F4F5}">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AA1D3966-F582-4C63-9A18-00C6171C9252}">
      <text>
        <r>
          <rPr>
            <b/>
            <sz val="9"/>
            <color indexed="81"/>
            <rFont val="Tahoma"/>
            <family val="2"/>
          </rPr>
          <t>Admin:</t>
        </r>
        <r>
          <rPr>
            <sz val="9"/>
            <color indexed="81"/>
            <rFont val="Tahoma"/>
            <family val="2"/>
          </rPr>
          <t xml:space="preserve">
Bị Hành chính nhắc nhở </t>
        </r>
      </text>
    </comment>
  </commentList>
</comments>
</file>

<file path=xl/comments6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B44E7B2A-776F-472B-9E28-7C2D5C7CF94F}">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CABFE694-C3B6-4247-85C4-102A040733C1}">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B11DAB9E-5343-412D-A6DA-F71CBFEA42FD}">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FB574FA0-7F06-4F94-994B-1967BEE85DBE}">
      <text>
        <r>
          <rPr>
            <b/>
            <sz val="9"/>
            <color indexed="81"/>
            <rFont val="Tahoma"/>
            <family val="2"/>
          </rPr>
          <t>Admin:</t>
        </r>
        <r>
          <rPr>
            <sz val="9"/>
            <color indexed="81"/>
            <rFont val="Tahoma"/>
            <family val="2"/>
          </rPr>
          <t xml:space="preserve">
Bị Hành chính nhắc nhở </t>
        </r>
      </text>
    </comment>
  </commentList>
</comments>
</file>

<file path=xl/comments6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9C38AD71-6631-4272-AE83-70EF7770D432}">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5F17AEC0-87F4-46A7-BF78-56994F0538A9}">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9F2ED71D-78BF-4EA0-9213-93E8419AF760}">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8F6C770C-E506-4A54-9AC7-FE7D48F5BFD7}">
      <text>
        <r>
          <rPr>
            <b/>
            <sz val="9"/>
            <color indexed="81"/>
            <rFont val="Tahoma"/>
            <family val="2"/>
          </rPr>
          <t>Admin:</t>
        </r>
        <r>
          <rPr>
            <sz val="9"/>
            <color indexed="81"/>
            <rFont val="Tahoma"/>
            <family val="2"/>
          </rPr>
          <t xml:space="preserve">
Bị Hành chính nhắc nhở </t>
        </r>
      </text>
    </comment>
  </commentList>
</comments>
</file>

<file path=xl/comments6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E519054C-D44B-4D2D-93B3-A84F7808CFA6}">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D33399F8-46DA-412D-9194-B15F821ED136}">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AD3C31B6-1AEC-4813-ACC8-63688B69F32F}">
      <text>
        <r>
          <rPr>
            <b/>
            <sz val="9"/>
            <color indexed="81"/>
            <rFont val="Tahoma"/>
            <family val="2"/>
          </rPr>
          <t>Admin:</t>
        </r>
        <r>
          <rPr>
            <sz val="9"/>
            <color indexed="81"/>
            <rFont val="Tahoma"/>
            <family val="2"/>
          </rPr>
          <t xml:space="preserve">
Bị Hành chính nhắc nhở </t>
        </r>
      </text>
    </comment>
  </commentList>
</comments>
</file>

<file path=xl/comments6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C23DBB26-0229-4987-97DC-9C5683FE4842}">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B1C1C952-E4D1-4A38-A774-9087B930FF24}">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F6473DBD-3F75-4FFB-9594-7CB930F4E555}">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909B425E-A6C6-457F-9BFA-4A2CE81F5377}">
      <text>
        <r>
          <rPr>
            <b/>
            <sz val="9"/>
            <color indexed="81"/>
            <rFont val="Tahoma"/>
            <family val="2"/>
          </rPr>
          <t>Admin:</t>
        </r>
        <r>
          <rPr>
            <sz val="9"/>
            <color indexed="81"/>
            <rFont val="Tahoma"/>
            <family val="2"/>
          </rPr>
          <t xml:space="preserve">
Bị Hành chính nhắc nhở </t>
        </r>
      </text>
    </comment>
  </commentList>
</comments>
</file>

<file path=xl/comments66.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3DE11E2D-E310-4640-B61C-CC5E15AC0EAE}">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D54AD3ED-8308-4694-BC28-AD13A4AFEB66}">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0A90135F-7B47-4886-A6D3-EA3F0298CE45}">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8E7722BD-DE4D-45F7-9DA0-39901C0A8840}">
      <text>
        <r>
          <rPr>
            <b/>
            <sz val="9"/>
            <color indexed="81"/>
            <rFont val="Tahoma"/>
            <family val="2"/>
          </rPr>
          <t>Admin:</t>
        </r>
        <r>
          <rPr>
            <sz val="9"/>
            <color indexed="81"/>
            <rFont val="Tahoma"/>
            <family val="2"/>
          </rPr>
          <t xml:space="preserve">
Bị Hành chính nhắc nhở </t>
        </r>
      </text>
    </comment>
  </commentList>
</comments>
</file>

<file path=xl/comments67.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6A979F13-CCF6-4CF5-898F-31EE1784653E}">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0F8AC247-6A7E-4BF1-8C54-CCFC952A824F}">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7D5A97B5-40C0-47BF-9A23-B6346C4EBB27}">
      <text>
        <r>
          <rPr>
            <b/>
            <sz val="9"/>
            <color indexed="81"/>
            <rFont val="Tahoma"/>
            <family val="2"/>
          </rPr>
          <t>Admin:</t>
        </r>
        <r>
          <rPr>
            <sz val="9"/>
            <color indexed="81"/>
            <rFont val="Tahoma"/>
            <family val="2"/>
          </rPr>
          <t xml:space="preserve">
Bị Hành chính nhắc nhở </t>
        </r>
      </text>
    </comment>
  </commentList>
</comments>
</file>

<file path=xl/comments68.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53B7C663-BE0B-4597-ACCF-2182888B376B}">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864B6877-B21B-4A26-AA74-A94A694FDEDB}">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9BB6F394-CE4E-4BA2-B8BB-F6440760BD29}">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CC862D4C-2CB0-4AF5-8502-2AD98007A881}">
      <text>
        <r>
          <rPr>
            <b/>
            <sz val="9"/>
            <color indexed="81"/>
            <rFont val="Tahoma"/>
            <family val="2"/>
          </rPr>
          <t>Admin:</t>
        </r>
        <r>
          <rPr>
            <sz val="9"/>
            <color indexed="81"/>
            <rFont val="Tahoma"/>
            <family val="2"/>
          </rPr>
          <t xml:space="preserve">
Bị Hành chính nhắc nhở </t>
        </r>
      </text>
    </comment>
  </commentList>
</comments>
</file>

<file path=xl/comments69.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21820F5A-C79B-4DD3-B301-F749A72222ED}">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D47B9707-0C1B-42F7-A28C-6754B6AF6E8C}">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D037C684-F87F-49CA-94FE-99047EA84652}">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AE98591E-1FC9-4928-829F-3D7382859B72}">
      <text>
        <r>
          <rPr>
            <b/>
            <sz val="9"/>
            <color indexed="81"/>
            <rFont val="Tahoma"/>
            <family val="2"/>
          </rPr>
          <t>Admin:</t>
        </r>
        <r>
          <rPr>
            <sz val="9"/>
            <color indexed="81"/>
            <rFont val="Tahoma"/>
            <family val="2"/>
          </rPr>
          <t xml:space="preserve">
Bị Hành chính nhắc nhở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33" authorId="0" shapeId="0" xr:uid="{EA977C0E-687E-4E5B-92B9-9E08AC637C18}">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ABEC8A5E-C365-49C0-9168-B0E01DF98AEA}">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F627CD66-EA99-4197-81F5-661D7861E556}">
      <text>
        <r>
          <rPr>
            <b/>
            <sz val="9"/>
            <color indexed="81"/>
            <rFont val="Tahoma"/>
            <family val="2"/>
          </rPr>
          <t>Admin:</t>
        </r>
        <r>
          <rPr>
            <sz val="9"/>
            <color indexed="81"/>
            <rFont val="Tahoma"/>
            <family val="2"/>
          </rPr>
          <t xml:space="preserve">
Bị Hành chính nhắc nhở </t>
        </r>
      </text>
    </comment>
  </commentList>
</comments>
</file>

<file path=xl/comments70.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D69178CA-C2F4-4857-8878-3667D236674E}">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086BA741-9FFF-4167-8C42-9E3635E5E7EF}">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B9DADBA2-9637-41EB-8856-16BCC0120004}">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D99CF2D3-3F6B-4141-AAAE-795ED5E24AF6}">
      <text>
        <r>
          <rPr>
            <b/>
            <sz val="9"/>
            <color indexed="81"/>
            <rFont val="Tahoma"/>
            <family val="2"/>
          </rPr>
          <t>Admin:</t>
        </r>
        <r>
          <rPr>
            <sz val="9"/>
            <color indexed="81"/>
            <rFont val="Tahoma"/>
            <family val="2"/>
          </rPr>
          <t xml:space="preserve">
Bị Hành chính nhắc nhở </t>
        </r>
      </text>
    </comment>
  </commentList>
</comments>
</file>

<file path=xl/comments7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89DCFDCE-3F73-4C13-8C15-847FAB56538B}">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253C9647-BB0D-4F56-99EC-B62B35FFD604}">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C5CEAC7F-F6BE-475D-8B9E-EE05D9EBB55D}">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C1E6832B-42FF-4E46-9391-4322BA46A4D8}">
      <text>
        <r>
          <rPr>
            <b/>
            <sz val="9"/>
            <color indexed="81"/>
            <rFont val="Tahoma"/>
            <family val="2"/>
          </rPr>
          <t>Admin:</t>
        </r>
        <r>
          <rPr>
            <sz val="9"/>
            <color indexed="81"/>
            <rFont val="Tahoma"/>
            <family val="2"/>
          </rPr>
          <t xml:space="preserve">
Bị Hành chính nhắc nhở </t>
        </r>
      </text>
    </comment>
  </commentList>
</comments>
</file>

<file path=xl/comments7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3507E4BA-4FBF-4042-8345-20DF8FA8BEB7}">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9CBDBED2-E4B6-44FB-8612-7A7A52C3148A}">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FC27F5D9-78CB-4437-8210-E15FE0CEAACF}">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0E616244-315C-4C9D-8A78-FFBA607C8323}">
      <text>
        <r>
          <rPr>
            <b/>
            <sz val="9"/>
            <color indexed="81"/>
            <rFont val="Tahoma"/>
            <family val="2"/>
          </rPr>
          <t>Admin:</t>
        </r>
        <r>
          <rPr>
            <sz val="9"/>
            <color indexed="81"/>
            <rFont val="Tahoma"/>
            <family val="2"/>
          </rPr>
          <t xml:space="preserve">
Bị Hành chính nhắc nhở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8318D8BA-1F50-4E6E-AF82-C31B89B58BA5}">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1A39BC51-ED09-4DFC-8B55-7F025A0990B8}">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A2283739-EEA1-4E9A-83FD-612FB0BF1DF7}">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EF8094C4-E2F2-4E4A-8B01-810085604CF9}">
      <text>
        <r>
          <rPr>
            <b/>
            <sz val="9"/>
            <color indexed="81"/>
            <rFont val="Tahoma"/>
            <family val="2"/>
          </rPr>
          <t>Admin:</t>
        </r>
        <r>
          <rPr>
            <sz val="9"/>
            <color indexed="81"/>
            <rFont val="Tahoma"/>
            <family val="2"/>
          </rPr>
          <t xml:space="preserve">
Bị Hành chính nhắc nhở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9" authorId="0" shapeId="0" xr:uid="{5CE77E04-1DD8-410E-804A-C232942F1C9D}">
      <text>
        <r>
          <rPr>
            <b/>
            <sz val="9"/>
            <color indexed="81"/>
            <rFont val="Tahoma"/>
            <family val="2"/>
          </rPr>
          <t>Admin:</t>
        </r>
        <r>
          <rPr>
            <sz val="9"/>
            <color indexed="81"/>
            <rFont val="Tahoma"/>
            <family val="2"/>
          </rPr>
          <t xml:space="preserve">
Nhân sự làm 1 bản định nghĩa: Ntn là xuất sắc, tốt hoặc khá hoặc tb hoặc yếu
</t>
        </r>
      </text>
    </comment>
    <comment ref="B33" authorId="0" shapeId="0" xr:uid="{34B270A8-8524-49B2-946E-CA217A04DB8B}">
      <text>
        <r>
          <rPr>
            <b/>
            <sz val="9"/>
            <color indexed="81"/>
            <rFont val="Tahoma"/>
            <family val="2"/>
          </rPr>
          <t>Admin:</t>
        </r>
        <r>
          <rPr>
            <sz val="9"/>
            <color indexed="81"/>
            <rFont val="Tahoma"/>
            <family val="2"/>
          </rPr>
          <t xml:space="preserve">
5: Hiểu rõ luồng công việc chung của nhóm, có khả năng thay thế, hỗ trợ các thành viên khác để hoàn thành công việc dở dang, công việc chung đạt tiến độ. Có ý thức nắm bắt công việc chung và tự hoàn thiện kỹ năng bản thân để đảm nhận các mảng việc khác nhau.
4: Hiểu rõ công việc chung và có khả năng hỗ trợ các thành viên khác để cùng hoàn thành công việc tốt nhất, có khả năng thay thế các vị trí khác nhau để hoàn thành công việc bị gián đoạn.
3: Nắm bắt được công việc chung của nhóm, có khả năng hỗ trợ các thành viên khác để cùng hoàn thành công việc tốt nhất.
2: Không nắm được công việc chung, chỉ có khả năng hoàn thành công việc cá nhân, không có thời gian hỗ trợ các thành viên khác.
1: Không có ý thức tham gia vào công việc chung của nhóm, không có ý thức hỗ trợ thành viên khác, chỉ làm việc độc lập, ý thức làm việc nhóm kém.</t>
        </r>
      </text>
    </comment>
    <comment ref="B34" authorId="0" shapeId="0" xr:uid="{5014F4A1-42D2-4824-8119-9C4440151B39}">
      <text>
        <r>
          <rPr>
            <sz val="9"/>
            <color indexed="81"/>
            <rFont val="Tahoma"/>
            <family val="2"/>
          </rPr>
          <t>5: Tham gia đưa ý tưởng và tổ chức các hoạt động tập thể, động viên các thành viên khác cùng tham gia, nhiệt tình với công việc chung; bắt nhịp tốt với luồng công việc chung, giúp đỡ và tạo quan hệ tốt với các đồng nghiệp xung quanh.
4: Tham gia đầy đủ các hoạt động, động viên khuyến khích các thành viên khác cùng tham gia, nhiệt tình với công việc chung; bắt nhịp tốt với luồng công việc, hòa đồng với đồng nghiệp.
3: Tham gia đầy đủ các hoạt động tập thể, bắt nhịp tốt với luồng công việc chung.
2: Không thường xuyên tham gia các hoạt động tập thể, gây không khí căng thẳng trong công việc và làm ảnh hưởng tới luồng công việc chung.
1: Không tham gia hoạt động tập thể, làm việc biệt lập, không quan tâm tới luồng công việc chung.</t>
        </r>
      </text>
    </comment>
    <comment ref="B35" authorId="0" shapeId="0" xr:uid="{DD8441D3-CEAF-4F9A-BBD7-2FFD38359CCC}">
      <text>
        <r>
          <rPr>
            <b/>
            <sz val="9"/>
            <color indexed="81"/>
            <rFont val="Tahoma"/>
            <family val="2"/>
          </rPr>
          <t>Admin:</t>
        </r>
        <r>
          <rPr>
            <sz val="9"/>
            <color indexed="81"/>
            <rFont val="Tahoma"/>
            <family val="2"/>
          </rPr>
          <t xml:space="preserve">
Bị Hành chính nhắc nhở </t>
        </r>
      </text>
    </comment>
  </commentList>
</comments>
</file>

<file path=xl/sharedStrings.xml><?xml version="1.0" encoding="utf-8"?>
<sst xmlns="http://schemas.openxmlformats.org/spreadsheetml/2006/main" count="11207" uniqueCount="194">
  <si>
    <t>Nguyễn Đình Hưng</t>
  </si>
  <si>
    <t>Phùng Minh Tuấn</t>
  </si>
  <si>
    <t>Phạm Hồng Kỳ</t>
  </si>
  <si>
    <t>Ngô Văn Sơn</t>
  </si>
  <si>
    <t>Phạm Đắc Nội</t>
  </si>
  <si>
    <t>Đặng Thị Thanh Mai</t>
  </si>
  <si>
    <t>Đặng Thị Anh</t>
  </si>
  <si>
    <t>Ngô Quang Mạnh</t>
  </si>
  <si>
    <t>Hoàng Văn Tài</t>
  </si>
  <si>
    <t>Nguyễn Trường Xuân</t>
  </si>
  <si>
    <t>Nguyễn Minh Ngọc</t>
  </si>
  <si>
    <t>Ngô Thị Mai Hương</t>
  </si>
  <si>
    <t>Vũ Văn Tiệp</t>
  </si>
  <si>
    <t>Trần Thị Yến Ngọc</t>
  </si>
  <si>
    <t>Nguyễn Thị Lan</t>
  </si>
  <si>
    <t>Phạm Thành Tâm</t>
  </si>
  <si>
    <t>Trương Thị Nhài</t>
  </si>
  <si>
    <t>Nguyễn Đăng Sinh</t>
  </si>
  <si>
    <t>Phùng Thị Diệu Vi</t>
  </si>
  <si>
    <t>Vũ Thị Nguyệt</t>
  </si>
  <si>
    <t>Nguyễn Thành Đạt</t>
  </si>
  <si>
    <t>Vũ Duy Phúc</t>
  </si>
  <si>
    <t>Phạm Thị Thương</t>
  </si>
  <si>
    <t>Cao Anh Tuấn</t>
  </si>
  <si>
    <t>Nguyễn Kiều Trang</t>
  </si>
  <si>
    <t>Trần Xuân Sang</t>
  </si>
  <si>
    <t>Hoàng Quang Hưng</t>
  </si>
  <si>
    <t>Nguyễn Hoàng Hiệp</t>
  </si>
  <si>
    <t>Nguyễn Liên Cường</t>
  </si>
  <si>
    <t>Giàng A Dính</t>
  </si>
  <si>
    <t>Đỗ Tiến Cường</t>
  </si>
  <si>
    <t>Hoàng Mạnh Hùng</t>
  </si>
  <si>
    <t>Phạm Thị Minh Hằng</t>
  </si>
  <si>
    <t>Hoàng Long</t>
  </si>
  <si>
    <t>Nguyễn Tiến Độ</t>
  </si>
  <si>
    <t>Nguyễn Trường Giang</t>
  </si>
  <si>
    <t>Đỗ Thanh Quang</t>
  </si>
  <si>
    <t>Hoàng Thị Thắm</t>
  </si>
  <si>
    <t>Lê Văn Linh</t>
  </si>
  <si>
    <t>Nguyễn Thái Bình</t>
  </si>
  <si>
    <t>Đỗ Thị Hòa</t>
  </si>
  <si>
    <t>Giáp Thị Ngọc Yến</t>
  </si>
  <si>
    <t>Đỗ Thị Vân</t>
  </si>
  <si>
    <t>Bùi Thị Thanh Mỹ</t>
  </si>
  <si>
    <t>Nguyễn Thị Như</t>
  </si>
  <si>
    <t>Nguyễn Văn Thành</t>
  </si>
  <si>
    <t>Đinh Thị Hiếu</t>
  </si>
  <si>
    <t>Trần Thị Xuân</t>
  </si>
  <si>
    <t>Nguyễn Hoàng Nam</t>
  </si>
  <si>
    <t>Hoàng Đỗ Việt Hưng</t>
  </si>
  <si>
    <t>Nguyễn Đình Thịnh</t>
  </si>
  <si>
    <t>Trần Thị Hương</t>
  </si>
  <si>
    <t>T6</t>
  </si>
  <si>
    <t>Vũ Thị Mai</t>
  </si>
  <si>
    <t>Nguyễn Sỹ Linh</t>
  </si>
  <si>
    <t>Đỗ Thị Thu Thảo</t>
  </si>
  <si>
    <t>Nguyễn Văn Nam</t>
  </si>
  <si>
    <t>T7</t>
  </si>
  <si>
    <t>T8</t>
  </si>
  <si>
    <t>Nguyễn Thị Kiều Ngân</t>
  </si>
  <si>
    <t>Đỗ Hồng Ngọc</t>
  </si>
  <si>
    <t>Lê Minh Dũng</t>
  </si>
  <si>
    <t>Nguyễn Doãn Hưng</t>
  </si>
  <si>
    <t>Nguyễn Thị Hà</t>
  </si>
  <si>
    <t>x</t>
  </si>
  <si>
    <t>KPI LẬP TRÌNH VIÊN - DEV</t>
  </si>
  <si>
    <t>Tháng 07/2021</t>
  </si>
  <si>
    <t>TT</t>
  </si>
  <si>
    <t>Đầu mục đánh giá</t>
  </si>
  <si>
    <t>Tiêu chí đo lường</t>
  </si>
  <si>
    <t>Công cụ đo lường</t>
  </si>
  <si>
    <t>Mục tiêu</t>
  </si>
  <si>
    <t>Trọng số</t>
  </si>
  <si>
    <t xml:space="preserve">Định nghĩa/tiêu chí chấm điểm </t>
  </si>
  <si>
    <t>Nhân viên tự đánh giá</t>
  </si>
  <si>
    <t>Người quản lý Quản lý đánh giá</t>
  </si>
  <si>
    <t>5 (A)</t>
  </si>
  <si>
    <t>4 (B)</t>
  </si>
  <si>
    <t>3 (C)</t>
  </si>
  <si>
    <t>2 (D)</t>
  </si>
  <si>
    <t>1 (E )</t>
  </si>
  <si>
    <t>Tổng</t>
  </si>
  <si>
    <t>Lập trình viên - DEV</t>
  </si>
  <si>
    <t>I</t>
  </si>
  <si>
    <t>Chuyên môn nghiệp vụ</t>
  </si>
  <si>
    <t>Thực hiện lập trình  theo chỉ tiêu được giao</t>
  </si>
  <si>
    <t>Tỉ lệ lỗi cá nhân sau khi test</t>
  </si>
  <si>
    <t>Thống kê từ tester và hệ thống ghi lỗi</t>
  </si>
  <si>
    <t>&lt;1</t>
  </si>
  <si>
    <t>1 - &lt;1.5</t>
  </si>
  <si>
    <t>1.5 - &lt;1.7</t>
  </si>
  <si>
    <t>1.7 - &lt;2</t>
  </si>
  <si>
    <t>&gt;= 2</t>
  </si>
  <si>
    <t>Số lần bị trễ công việc so với kế hoạch</t>
  </si>
  <si>
    <t>Báo cáo công việc
Kế hoạch</t>
  </si>
  <si>
    <t>Không trễ lần nào</t>
  </si>
  <si>
    <t>Hoàn thành sớm hơn KH</t>
  </si>
  <si>
    <t>1</t>
  </si>
  <si>
    <t>2</t>
  </si>
  <si>
    <t>&gt;= 3</t>
  </si>
  <si>
    <t xml:space="preserve">Tỷ lệ phần trăm hoàn thành công việc theo kế hoạch </t>
  </si>
  <si>
    <t>Báo cáo công việc, kế hoạch
Phản hồi từ leader</t>
  </si>
  <si>
    <t>&gt;100%</t>
  </si>
  <si>
    <t>90-100%</t>
  </si>
  <si>
    <t>70-&lt;90%</t>
  </si>
  <si>
    <t>50-&lt;70%</t>
  </si>
  <si>
    <t>&lt;50%</t>
  </si>
  <si>
    <t>Phản hồi từ khách hàng</t>
  </si>
  <si>
    <t>Số lần bị phản hồi xấu từ khách hàng</t>
  </si>
  <si>
    <t>Phản hồi từ leader và khách hàng</t>
  </si>
  <si>
    <t>Không bị phản hồi xấu nào</t>
  </si>
  <si>
    <t>Có phản hồi tốt</t>
  </si>
  <si>
    <t>0 phản hồi xấu</t>
  </si>
  <si>
    <t>1 phản hồi xấu</t>
  </si>
  <si>
    <t>2 phản hồi xấu</t>
  </si>
  <si>
    <t>&gt;2 phản hồi xấu</t>
  </si>
  <si>
    <t>Tinh thần trách nhiệm</t>
  </si>
  <si>
    <t>Điểm đánh giá của leader về tinh thần làm việc tốt/xấu, nhiệt tình giúp đỡ mọi người (dựa trên số lần phản hồi)</t>
  </si>
  <si>
    <t>Phản hồi từ leader</t>
  </si>
  <si>
    <t>Tốt</t>
  </si>
  <si>
    <t>Xuất sắc</t>
  </si>
  <si>
    <t>Đạt</t>
  </si>
  <si>
    <t>Trung Bình</t>
  </si>
  <si>
    <t>Yếu</t>
  </si>
  <si>
    <t>Khả năng học hỏi và sáng tạo</t>
  </si>
  <si>
    <t>Điểm đánh giá của leader về khả năng sáng tạo trong công việc, tự học hỏi</t>
  </si>
  <si>
    <t>Khá</t>
  </si>
  <si>
    <t>Báo cáo</t>
  </si>
  <si>
    <t>Số lần báo cáo muộn, không báo cáo</t>
  </si>
  <si>
    <t>Báo cáo công việc</t>
  </si>
  <si>
    <t xml:space="preserve">Không có báo cáo gửi muộn, không gửi </t>
  </si>
  <si>
    <t>0 lần</t>
  </si>
  <si>
    <t>1-2 lần</t>
  </si>
  <si>
    <t>3-4 lần</t>
  </si>
  <si>
    <t>&gt; = 5 lần</t>
  </si>
  <si>
    <t>II</t>
  </si>
  <si>
    <t>Quy trình</t>
  </si>
  <si>
    <t>Thực hiện quy trình</t>
  </si>
  <si>
    <t>Tuân thủ quy trình hiện hành của bộ phận</t>
  </si>
  <si>
    <t>Số lần vi phạm</t>
  </si>
  <si>
    <t>0</t>
  </si>
  <si>
    <t>1 lần/tháng</t>
  </si>
  <si>
    <t>&gt;= 2 lần/tháng</t>
  </si>
  <si>
    <t>Sáng kiến, cải tiến</t>
  </si>
  <si>
    <t>Đưa ra các đề xuất, giải pháp, cải tiến quy trình, giúp nâng cao hiệu suất công việc</t>
  </si>
  <si>
    <t>Mức độ cải tiến năng suất lao động</t>
  </si>
  <si>
    <t>Nâng cao hiệu suất công việc</t>
  </si>
  <si>
    <t>Trung bình</t>
  </si>
  <si>
    <t>III</t>
  </si>
  <si>
    <t>Nội quy công ty</t>
  </si>
  <si>
    <t>NQLĐ</t>
  </si>
  <si>
    <t>Mức độ tuân thủ nội quy công ty</t>
  </si>
  <si>
    <t>2 lần/tháng</t>
  </si>
  <si>
    <t>0 lần/tháng</t>
  </si>
  <si>
    <t>3 lần/tháng</t>
  </si>
  <si>
    <t>&gt;=4 lần/tháng</t>
  </si>
  <si>
    <t>Tổng điểm I+II+III</t>
  </si>
  <si>
    <t>Tổng điểm</t>
  </si>
  <si>
    <t>Điểm bình quân</t>
  </si>
  <si>
    <t>STT</t>
  </si>
  <si>
    <t>Tiêu chí đánh giá</t>
  </si>
  <si>
    <t>Cụ thể ghi nhận của P.HCNS (nếu có)</t>
  </si>
  <si>
    <t>Ghi chú 
(nếu có)</t>
  </si>
  <si>
    <t>Nghỉ phép không đúng quy định (không xin nghỉ trên hệ thống timesheet, không thông báo cho người quản lý trực tiếp/nhân sự/trưởng bộ phận trong TH nghỉ đột xuất…)</t>
  </si>
  <si>
    <t>1 lần VP</t>
  </si>
  <si>
    <t>Ra khỏi công ty trong giờ làm việc từ 15 phút trở lên mà không báo cáo tới người quản lý trực tiếp/nhân sự/trưởng bộ phận</t>
  </si>
  <si>
    <t xml:space="preserve">Đi muộn từ 30 phút/ 2 lần/ tháng trở lên mà không có lý do chính đáng </t>
  </si>
  <si>
    <t>Hành động, phát ngôn bừa bãi, gây ảnh hướng tới tâm lý, tư tưởng NLĐ, công việc của người khác hoặc nói xấu đồng nghiệp</t>
  </si>
  <si>
    <t>Không tắt các thiết bị điện khi ra về: quạt, máy tính, điều hòa tại nơi mình ngồi khi ra về cuối cùng</t>
  </si>
  <si>
    <t xml:space="preserve">Làm việc riêng trong giờ, làm việc cá nhân, chểnh mảng trong công việc </t>
  </si>
  <si>
    <t>Gây ồn ào ảnh hưởng tới mọi người xung quanh hoặc nói tục, chửi thề gây ảnh hưởng xấu tới văn hóa công ty</t>
  </si>
  <si>
    <t>Tự tiện sử dụng tài sản, công cụ của công ty phục vụ cho mục đích cá nhân</t>
  </si>
  <si>
    <t xml:space="preserve">Ý thức phối hợp thực hiện công việc </t>
  </si>
  <si>
    <t>Tham gia vào các hoạt động, phong trào do công ty và công đoàn tổ chức</t>
  </si>
  <si>
    <t>Không giữ gìn vệ sinh chung, vệ sinh khu vực ngồi làm việc: để đồ ăn, uống thừa, có mùi đến ngày hôm sau gây ảnh hưởng tới mọi người xung quanh</t>
  </si>
  <si>
    <t>KL</t>
  </si>
  <si>
    <t>Nhân viên</t>
  </si>
  <si>
    <t>Leader</t>
  </si>
  <si>
    <t>Nhân sự</t>
  </si>
  <si>
    <t>1 1ần/tháng</t>
  </si>
  <si>
    <t>2 lần VP</t>
  </si>
  <si>
    <t>\</t>
  </si>
  <si>
    <t>Thân Trung Hiếu</t>
  </si>
  <si>
    <t xml:space="preserve"> </t>
  </si>
  <si>
    <t>2  lần/tháng</t>
  </si>
  <si>
    <t>Trần Trọng Khôi</t>
  </si>
  <si>
    <t>Trần Việt Anh</t>
  </si>
  <si>
    <t>Đoàn Thế Giang</t>
  </si>
  <si>
    <t>Tháng 06/2021</t>
  </si>
  <si>
    <t>Không thường xuyên tham gia</t>
  </si>
  <si>
    <t>2 1ần/tháng</t>
  </si>
  <si>
    <t>Không thưởng xuyên tham gia</t>
  </si>
  <si>
    <t>employee</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</si>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</sst>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8"/>
      <color theme="1"/>
      <name val="Times New Roman"/>
      <family val="1"/>
    </font>
    <font>
      <b/>
      <sz val="16"/>
      <color theme="1"/>
      <name val="Times New Roman"/>
      <family val="1"/>
    </font>
    <font>
      <sz val="10"/>
      <name val="Arial"/>
      <family val="2"/>
    </font>
    <font>
      <b/>
      <sz val="9.5"/>
      <name val="Times New Roman"/>
      <family val="1"/>
    </font>
    <font>
      <sz val="9.5"/>
      <name val="Times New Roman"/>
      <family val="1"/>
    </font>
    <font>
      <sz val="9.5"/>
      <color theme="1"/>
      <name val="Times New Roman"/>
      <family val="1"/>
    </font>
    <font>
      <b/>
      <sz val="9.5"/>
      <color theme="0"/>
      <name val="Times New Roman"/>
      <family val="1"/>
    </font>
    <font>
      <sz val="9.5"/>
      <color theme="0"/>
      <name val="Times New Roman"/>
      <family val="1"/>
    </font>
    <font>
      <b/>
      <i/>
      <sz val="9.5"/>
      <color theme="1"/>
      <name val="Times New Roman"/>
      <family val="1"/>
    </font>
    <font>
      <b/>
      <sz val="9"/>
      <color indexed="81"/>
      <name val="Tahoma"/>
      <family val="2"/>
    </font>
    <font>
      <sz val="9"/>
      <color indexed="81"/>
      <name val="Tahoma"/>
      <family val="2"/>
    </font>
    <font>
      <sz val="9"/>
      <name val="Times New Roman"/>
      <family val="1"/>
    </font>
    <font>
      <sz val="18"/>
      <name val="Times New Roman"/>
      <family val="1"/>
    </font>
    <font>
      <b/>
      <sz val="18"/>
      <name val="Times New Roman"/>
      <family val="1"/>
    </font>
    <font>
      <b/>
      <sz val="10"/>
      <name val="Times New Roman"/>
      <family val="1"/>
    </font>
  </fonts>
  <fills count="8">
    <fill>
      <patternFill patternType="none"/>
    </fill>
    <fill>
      <patternFill patternType="gray125"/>
    </fill>
    <fill>
      <patternFill patternType="solid">
        <fgColor theme="0" tint="-4.9989318521683403E-2"/>
        <bgColor indexed="64"/>
      </patternFill>
    </fill>
    <fill>
      <patternFill patternType="solid">
        <fgColor rgb="FF9BBB59"/>
        <bgColor indexed="64"/>
      </patternFill>
    </fill>
    <fill>
      <patternFill patternType="solid">
        <fgColor theme="4" tint="0.39997558519241921"/>
        <bgColor indexed="64"/>
      </patternFill>
    </fill>
    <fill>
      <patternFill patternType="solid">
        <fgColor theme="0"/>
        <bgColor indexed="64"/>
      </patternFill>
    </fill>
    <fill>
      <patternFill patternType="solid">
        <fgColor theme="0"/>
        <bgColor indexed="26"/>
      </patternFill>
    </fill>
    <fill>
      <patternFill patternType="solid">
        <fgColor theme="6"/>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4" fillId="0" borderId="0"/>
  </cellStyleXfs>
  <cellXfs count="121">
    <xf numFmtId="0" fontId="0" fillId="0" borderId="0" xfId="0"/>
    <xf numFmtId="0" fontId="0" fillId="0" borderId="1" xfId="0" applyBorder="1"/>
    <xf numFmtId="0" fontId="0" fillId="2" borderId="1" xfId="0" applyFill="1" applyBorder="1"/>
    <xf numFmtId="0" fontId="0" fillId="2" borderId="0" xfId="0" applyFill="1"/>
    <xf numFmtId="0" fontId="2" fillId="0" borderId="0" xfId="0" applyFont="1" applyAlignment="1">
      <alignment horizontal="center" vertical="center" wrapText="1"/>
    </xf>
    <xf numFmtId="0" fontId="5" fillId="3" borderId="1" xfId="2"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5" fillId="4" borderId="1" xfId="2" applyFont="1" applyFill="1" applyBorder="1" applyAlignment="1">
      <alignment horizontal="center" vertical="center" wrapText="1"/>
    </xf>
    <xf numFmtId="0" fontId="6" fillId="4" borderId="1" xfId="2" applyFont="1" applyFill="1" applyBorder="1" applyAlignment="1">
      <alignment horizontal="center" vertical="center" wrapText="1"/>
    </xf>
    <xf numFmtId="0" fontId="6" fillId="4" borderId="1" xfId="1" applyNumberFormat="1" applyFont="1" applyFill="1" applyBorder="1" applyAlignment="1">
      <alignment horizontal="center" vertical="center" wrapText="1"/>
    </xf>
    <xf numFmtId="9" fontId="6" fillId="4" borderId="1" xfId="2" applyNumberFormat="1" applyFont="1" applyFill="1" applyBorder="1" applyAlignment="1">
      <alignment horizontal="center" vertical="center" wrapText="1"/>
    </xf>
    <xf numFmtId="0" fontId="6" fillId="5" borderId="1" xfId="2" applyFont="1" applyFill="1" applyBorder="1" applyAlignment="1">
      <alignment horizontal="left" vertical="center" wrapText="1"/>
    </xf>
    <xf numFmtId="0" fontId="6" fillId="5" borderId="1" xfId="0" applyFont="1" applyFill="1" applyBorder="1" applyAlignment="1">
      <alignment vertical="center" wrapText="1"/>
    </xf>
    <xf numFmtId="0" fontId="6" fillId="5" borderId="1" xfId="2" applyFont="1" applyFill="1" applyBorder="1" applyAlignment="1">
      <alignment horizontal="center" vertical="center" wrapText="1"/>
    </xf>
    <xf numFmtId="9" fontId="6" fillId="5" borderId="1" xfId="1"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5" borderId="10" xfId="2" applyFont="1" applyFill="1" applyBorder="1" applyAlignment="1">
      <alignment horizontal="left" vertical="center" wrapText="1"/>
    </xf>
    <xf numFmtId="0" fontId="6" fillId="6" borderId="1" xfId="2" applyFont="1" applyFill="1" applyBorder="1" applyAlignment="1">
      <alignment horizontal="left" vertical="center" wrapText="1"/>
    </xf>
    <xf numFmtId="0" fontId="6" fillId="0" borderId="1" xfId="2" applyFont="1" applyBorder="1" applyAlignment="1">
      <alignment horizontal="left" vertical="center" wrapText="1"/>
    </xf>
    <xf numFmtId="0" fontId="6" fillId="0" borderId="10" xfId="0" applyFont="1" applyBorder="1" applyAlignment="1">
      <alignment horizontal="center" vertical="center" wrapText="1"/>
    </xf>
    <xf numFmtId="0" fontId="6" fillId="5" borderId="1" xfId="0" applyFont="1" applyFill="1" applyBorder="1" applyAlignment="1">
      <alignment horizontal="left" vertical="center" wrapText="1"/>
    </xf>
    <xf numFmtId="0" fontId="6" fillId="5" borderId="2" xfId="2" applyFont="1" applyFill="1" applyBorder="1" applyAlignment="1">
      <alignment horizontal="left" vertical="center" wrapText="1"/>
    </xf>
    <xf numFmtId="0" fontId="6" fillId="0" borderId="1" xfId="2" applyFont="1" applyBorder="1" applyAlignment="1">
      <alignment horizontal="center" vertical="center" wrapText="1"/>
    </xf>
    <xf numFmtId="0" fontId="6" fillId="4" borderId="1" xfId="0" applyFont="1" applyFill="1" applyBorder="1" applyAlignment="1">
      <alignment horizontal="left" vertical="center" wrapText="1"/>
    </xf>
    <xf numFmtId="0" fontId="5" fillId="4" borderId="1" xfId="2" applyFont="1" applyFill="1" applyBorder="1" applyAlignment="1">
      <alignment horizontal="left" vertical="center" wrapText="1"/>
    </xf>
    <xf numFmtId="9" fontId="6" fillId="4" borderId="1" xfId="1" applyFont="1" applyFill="1" applyBorder="1" applyAlignment="1">
      <alignment horizontal="center" vertical="center" wrapText="1"/>
    </xf>
    <xf numFmtId="0" fontId="6" fillId="5" borderId="11" xfId="2" applyFont="1" applyFill="1" applyBorder="1" applyAlignment="1">
      <alignment horizontal="left" vertical="center" wrapText="1"/>
    </xf>
    <xf numFmtId="0" fontId="6" fillId="5" borderId="1" xfId="2" applyFont="1" applyFill="1" applyBorder="1" applyAlignment="1">
      <alignment vertical="center" wrapText="1"/>
    </xf>
    <xf numFmtId="0" fontId="6" fillId="0" borderId="6" xfId="0" applyFont="1" applyBorder="1" applyAlignment="1">
      <alignment horizontal="center" vertical="center" wrapText="1"/>
    </xf>
    <xf numFmtId="0" fontId="6" fillId="5" borderId="2" xfId="0" applyFont="1" applyFill="1" applyBorder="1" applyAlignment="1">
      <alignment horizontal="left" vertical="center" wrapText="1"/>
    </xf>
    <xf numFmtId="0" fontId="7" fillId="0" borderId="1" xfId="0" applyFont="1" applyBorder="1" applyAlignment="1">
      <alignment horizontal="center" vertical="center" wrapText="1"/>
    </xf>
    <xf numFmtId="0" fontId="6" fillId="5" borderId="2" xfId="2" applyFont="1" applyFill="1" applyBorder="1" applyAlignment="1">
      <alignment horizontal="center" vertical="center" wrapText="1"/>
    </xf>
    <xf numFmtId="0" fontId="6" fillId="7" borderId="1" xfId="0" applyFont="1" applyFill="1" applyBorder="1" applyAlignment="1">
      <alignment horizontal="center" vertical="center" wrapText="1"/>
    </xf>
    <xf numFmtId="49" fontId="6" fillId="7" borderId="1" xfId="2" applyNumberFormat="1" applyFont="1" applyFill="1" applyBorder="1" applyAlignment="1">
      <alignment horizontal="center" vertical="center" wrapText="1"/>
    </xf>
    <xf numFmtId="9" fontId="6" fillId="7" borderId="1" xfId="1" applyFont="1" applyFill="1" applyBorder="1" applyAlignment="1">
      <alignment horizontal="center" vertical="center" wrapText="1"/>
    </xf>
    <xf numFmtId="2" fontId="6" fillId="7" borderId="1" xfId="2" applyNumberFormat="1" applyFont="1" applyFill="1" applyBorder="1" applyAlignment="1">
      <alignment horizontal="center" vertical="center" wrapText="1"/>
    </xf>
    <xf numFmtId="49" fontId="5" fillId="7" borderId="1" xfId="2" applyNumberFormat="1" applyFont="1" applyFill="1" applyBorder="1" applyAlignment="1">
      <alignment horizontal="center" vertical="center" wrapText="1"/>
    </xf>
    <xf numFmtId="9" fontId="6" fillId="7" borderId="1" xfId="2" applyNumberFormat="1" applyFont="1" applyFill="1" applyBorder="1" applyAlignment="1">
      <alignment horizontal="center" vertical="center" wrapText="1"/>
    </xf>
    <xf numFmtId="0" fontId="6" fillId="5" borderId="0" xfId="2" applyFont="1" applyFill="1" applyAlignment="1">
      <alignment vertical="center" wrapText="1"/>
    </xf>
    <xf numFmtId="0" fontId="5" fillId="5" borderId="0" xfId="2" applyFont="1" applyFill="1" applyAlignment="1">
      <alignment vertical="center" wrapText="1"/>
    </xf>
    <xf numFmtId="0" fontId="5" fillId="5" borderId="0" xfId="2" applyFont="1" applyFill="1" applyAlignment="1">
      <alignment horizontal="left" vertical="center" wrapText="1"/>
    </xf>
    <xf numFmtId="0" fontId="6" fillId="5" borderId="0" xfId="2" applyFont="1" applyFill="1" applyAlignment="1">
      <alignment horizontal="center" vertical="center" wrapText="1"/>
    </xf>
    <xf numFmtId="49" fontId="5" fillId="5" borderId="0" xfId="2" applyNumberFormat="1" applyFont="1" applyFill="1" applyAlignment="1">
      <alignment horizontal="center" vertical="center" wrapText="1"/>
    </xf>
    <xf numFmtId="9" fontId="6" fillId="5" borderId="0" xfId="2" applyNumberFormat="1" applyFont="1" applyFill="1" applyAlignment="1">
      <alignment horizontal="center" vertical="center" wrapText="1"/>
    </xf>
    <xf numFmtId="49" fontId="5" fillId="3" borderId="2" xfId="2" applyNumberFormat="1" applyFont="1" applyFill="1" applyBorder="1" applyAlignment="1">
      <alignment horizontal="center" vertical="center" wrapText="1"/>
    </xf>
    <xf numFmtId="49" fontId="6" fillId="5" borderId="0" xfId="2" applyNumberFormat="1" applyFont="1" applyFill="1" applyAlignment="1">
      <alignment horizontal="center" vertical="center" wrapText="1"/>
    </xf>
    <xf numFmtId="49" fontId="8" fillId="5" borderId="0" xfId="2" applyNumberFormat="1" applyFont="1" applyFill="1" applyAlignment="1">
      <alignment vertical="center" wrapText="1"/>
    </xf>
    <xf numFmtId="0" fontId="7" fillId="0" borderId="12" xfId="0" applyFont="1" applyBorder="1" applyAlignment="1">
      <alignment horizontal="center" vertical="center" wrapText="1"/>
    </xf>
    <xf numFmtId="49" fontId="9" fillId="5" borderId="0" xfId="2" applyNumberFormat="1" applyFont="1" applyFill="1" applyAlignment="1">
      <alignment vertical="center" wrapText="1"/>
    </xf>
    <xf numFmtId="0" fontId="10" fillId="0" borderId="12" xfId="0" applyFont="1" applyBorder="1" applyAlignment="1">
      <alignment horizontal="left" vertical="center"/>
    </xf>
    <xf numFmtId="0" fontId="13" fillId="0" borderId="0" xfId="2" applyFont="1" applyAlignment="1">
      <alignment vertical="center" wrapText="1"/>
    </xf>
    <xf numFmtId="0" fontId="6" fillId="3" borderId="0" xfId="2" applyFont="1" applyFill="1" applyAlignment="1">
      <alignment horizontal="center" vertical="center" wrapText="1"/>
    </xf>
    <xf numFmtId="0" fontId="6" fillId="4" borderId="0" xfId="2" applyFont="1" applyFill="1" applyAlignment="1">
      <alignment horizontal="center" vertical="center" wrapText="1"/>
    </xf>
    <xf numFmtId="0" fontId="6" fillId="5" borderId="0" xfId="2" applyFont="1" applyFill="1" applyAlignment="1">
      <alignment horizontal="left" vertical="center" wrapText="1"/>
    </xf>
    <xf numFmtId="0" fontId="6" fillId="4" borderId="0" xfId="2" applyFont="1" applyFill="1" applyAlignment="1">
      <alignment vertical="center" wrapText="1"/>
    </xf>
    <xf numFmtId="49" fontId="6" fillId="0" borderId="0" xfId="2" applyNumberFormat="1" applyFont="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0" fontId="7" fillId="0" borderId="0" xfId="0" applyFont="1" applyAlignment="1">
      <alignment horizontal="center" vertical="center" wrapText="1"/>
    </xf>
    <xf numFmtId="0" fontId="14" fillId="5" borderId="0" xfId="2" applyFont="1" applyFill="1" applyAlignment="1">
      <alignment horizontal="center" vertical="center" wrapText="1"/>
    </xf>
    <xf numFmtId="0" fontId="15" fillId="5" borderId="0" xfId="2" applyFont="1" applyFill="1" applyAlignment="1">
      <alignment horizontal="center" vertical="center" wrapText="1"/>
    </xf>
    <xf numFmtId="49" fontId="14" fillId="5" borderId="0" xfId="2" applyNumberFormat="1" applyFont="1" applyFill="1" applyAlignment="1">
      <alignment horizontal="center" vertical="center" wrapText="1"/>
    </xf>
    <xf numFmtId="9" fontId="14" fillId="5" borderId="0" xfId="2" applyNumberFormat="1" applyFont="1" applyFill="1" applyAlignment="1">
      <alignment horizontal="center" vertical="center" wrapText="1"/>
    </xf>
    <xf numFmtId="0" fontId="15" fillId="5" borderId="0" xfId="2" applyFont="1" applyFill="1" applyAlignment="1">
      <alignment horizontal="center" vertical="center"/>
    </xf>
    <xf numFmtId="0" fontId="14" fillId="0" borderId="0" xfId="2" applyFont="1" applyAlignment="1">
      <alignment horizontal="center" vertical="center" wrapText="1"/>
    </xf>
    <xf numFmtId="0" fontId="16" fillId="5" borderId="0" xfId="2" applyFont="1" applyFill="1" applyAlignment="1">
      <alignment horizontal="center" vertical="center" wrapText="1"/>
    </xf>
    <xf numFmtId="0" fontId="6" fillId="0" borderId="0" xfId="2" applyFont="1" applyAlignment="1">
      <alignment horizontal="center" vertical="center" wrapText="1"/>
    </xf>
    <xf numFmtId="0" fontId="13" fillId="5" borderId="0" xfId="2" applyFont="1" applyFill="1" applyAlignment="1">
      <alignment horizontal="left" vertical="center" wrapText="1"/>
    </xf>
    <xf numFmtId="0" fontId="13" fillId="5" borderId="0" xfId="2" applyFont="1" applyFill="1" applyAlignment="1">
      <alignment vertical="center" wrapText="1"/>
    </xf>
    <xf numFmtId="0" fontId="13" fillId="0" borderId="0" xfId="2" applyFont="1" applyAlignment="1">
      <alignment horizontal="left" vertical="center" wrapText="1"/>
    </xf>
    <xf numFmtId="0" fontId="10" fillId="0" borderId="12"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3"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49" fontId="5" fillId="3" borderId="12" xfId="2" applyNumberFormat="1" applyFont="1" applyFill="1" applyBorder="1" applyAlignment="1">
      <alignment horizontal="center" vertical="center" wrapText="1"/>
    </xf>
    <xf numFmtId="49" fontId="5" fillId="3" borderId="14" xfId="2" applyNumberFormat="1" applyFont="1" applyFill="1" applyBorder="1" applyAlignment="1">
      <alignment horizontal="center" vertical="center" wrapText="1"/>
    </xf>
    <xf numFmtId="49" fontId="5" fillId="3" borderId="13" xfId="2" applyNumberFormat="1" applyFont="1" applyFill="1" applyBorder="1" applyAlignment="1">
      <alignment horizontal="center" vertical="center" wrapText="1"/>
    </xf>
    <xf numFmtId="49" fontId="5" fillId="3" borderId="1" xfId="2" applyNumberFormat="1" applyFont="1" applyFill="1" applyBorder="1" applyAlignment="1">
      <alignment horizontal="center" vertical="center" wrapText="1"/>
    </xf>
    <xf numFmtId="49" fontId="5" fillId="7" borderId="12" xfId="2" applyNumberFormat="1" applyFont="1" applyFill="1" applyBorder="1" applyAlignment="1">
      <alignment horizontal="left" vertical="center" wrapText="1"/>
    </xf>
    <xf numFmtId="49" fontId="5" fillId="7" borderId="14" xfId="2" applyNumberFormat="1" applyFont="1" applyFill="1" applyBorder="1" applyAlignment="1">
      <alignment horizontal="left" vertical="center" wrapText="1"/>
    </xf>
    <xf numFmtId="49" fontId="5" fillId="7" borderId="13" xfId="2" applyNumberFormat="1" applyFont="1" applyFill="1" applyBorder="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5" fillId="3" borderId="2" xfId="2" applyFont="1" applyFill="1" applyBorder="1" applyAlignment="1">
      <alignment horizontal="center" vertical="center" wrapText="1"/>
    </xf>
    <xf numFmtId="0" fontId="5" fillId="3" borderId="6" xfId="2" applyFont="1" applyFill="1" applyBorder="1" applyAlignment="1">
      <alignment horizontal="center" vertical="center" wrapText="1"/>
    </xf>
    <xf numFmtId="0" fontId="5" fillId="3" borderId="10" xfId="2" applyFont="1" applyFill="1" applyBorder="1" applyAlignment="1">
      <alignment horizontal="center" vertical="center" wrapText="1"/>
    </xf>
    <xf numFmtId="0" fontId="5" fillId="3" borderId="3" xfId="2" applyFont="1" applyFill="1" applyBorder="1" applyAlignment="1">
      <alignment horizontal="center" vertical="center" wrapText="1"/>
    </xf>
    <xf numFmtId="0" fontId="5" fillId="3" borderId="4" xfId="2" applyFont="1" applyFill="1" applyBorder="1" applyAlignment="1">
      <alignment horizontal="center" vertical="center" wrapText="1"/>
    </xf>
    <xf numFmtId="0" fontId="5" fillId="3" borderId="5" xfId="2" applyFont="1" applyFill="1" applyBorder="1" applyAlignment="1">
      <alignment horizontal="center" vertical="center" wrapText="1"/>
    </xf>
    <xf numFmtId="0" fontId="5" fillId="3" borderId="7" xfId="2" applyFont="1" applyFill="1" applyBorder="1" applyAlignment="1">
      <alignment horizontal="center" vertical="center" wrapText="1"/>
    </xf>
    <xf numFmtId="0" fontId="5" fillId="3" borderId="8" xfId="2" applyFont="1" applyFill="1" applyBorder="1" applyAlignment="1">
      <alignment horizontal="center" vertical="center" wrapText="1"/>
    </xf>
    <xf numFmtId="0" fontId="5" fillId="3" borderId="9" xfId="2" applyFont="1" applyFill="1" applyBorder="1" applyAlignment="1">
      <alignment horizontal="center" vertical="center" wrapText="1"/>
    </xf>
    <xf numFmtId="0" fontId="6" fillId="0" borderId="1" xfId="0" applyFont="1" applyBorder="1" applyAlignment="1">
      <alignment horizontal="center" vertical="center" wrapText="1"/>
    </xf>
    <xf numFmtId="0" fontId="6" fillId="5" borderId="2" xfId="0" applyFont="1" applyFill="1" applyBorder="1" applyAlignment="1">
      <alignment horizontal="left" vertical="center" wrapText="1"/>
    </xf>
    <xf numFmtId="0" fontId="6" fillId="5" borderId="6" xfId="0" applyFont="1" applyFill="1" applyBorder="1" applyAlignment="1">
      <alignment horizontal="left" vertical="center" wrapText="1"/>
    </xf>
    <xf numFmtId="0" fontId="6" fillId="0" borderId="2" xfId="0" applyFont="1" applyBorder="1" applyAlignment="1">
      <alignment horizontal="center" vertical="center" wrapText="1"/>
    </xf>
    <xf numFmtId="0" fontId="6" fillId="0" borderId="10" xfId="0" applyFont="1" applyBorder="1" applyAlignment="1">
      <alignment horizontal="center" vertical="center" wrapText="1"/>
    </xf>
    <xf numFmtId="0" fontId="5" fillId="7" borderId="12" xfId="0" applyFont="1" applyFill="1" applyBorder="1" applyAlignment="1">
      <alignment horizontal="left" vertical="center" wrapText="1"/>
    </xf>
    <xf numFmtId="0" fontId="5" fillId="7" borderId="13" xfId="0" applyFont="1" applyFill="1" applyBorder="1" applyAlignment="1">
      <alignment horizontal="left" vertical="center" wrapText="1"/>
    </xf>
    <xf numFmtId="49" fontId="6" fillId="5" borderId="12" xfId="2" applyNumberFormat="1" applyFont="1" applyFill="1" applyBorder="1" applyAlignment="1">
      <alignment horizontal="center" vertical="center" wrapText="1"/>
    </xf>
    <xf numFmtId="49" fontId="6" fillId="5" borderId="13" xfId="2" applyNumberFormat="1"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0" borderId="9" xfId="0" applyFont="1" applyBorder="1" applyAlignment="1">
      <alignment horizontal="center"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7" fillId="0" borderId="5"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7" fillId="0" borderId="9" xfId="0" applyFont="1" applyBorder="1" applyAlignment="1">
      <alignment vertical="center" wrapText="1"/>
    </xf>
    <xf numFmtId="0" fontId="14" fillId="5" borderId="0" xfId="2" applyFont="1" applyFill="1" applyAlignment="1">
      <alignment horizontal="center" vertical="center" wrapText="1"/>
    </xf>
  </cellXfs>
  <cellStyles count="3">
    <cellStyle name="Normal" xfId="0" builtinId="0"/>
    <cellStyle name="Normal 2 2" xfId="2" xr:uid="{49584339-4EA5-404D-B65B-4959914944E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4.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56.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0.xml.rels><?xml version="1.0" encoding="UTF-8" standalone="yes"?>
<Relationships xmlns="http://schemas.openxmlformats.org/package/2006/relationships"><Relationship Id="rId2" Type="http://schemas.openxmlformats.org/officeDocument/2006/relationships/comments" Target="../comments58.xml"/><Relationship Id="rId1" Type="http://schemas.openxmlformats.org/officeDocument/2006/relationships/vmlDrawing" Target="../drawings/vmlDrawing58.vml"/></Relationships>
</file>

<file path=xl/worksheets/_rels/sheet61.xml.rels><?xml version="1.0" encoding="UTF-8" standalone="yes"?>
<Relationships xmlns="http://schemas.openxmlformats.org/package/2006/relationships"><Relationship Id="rId2" Type="http://schemas.openxmlformats.org/officeDocument/2006/relationships/comments" Target="../comments59.xml"/><Relationship Id="rId1" Type="http://schemas.openxmlformats.org/officeDocument/2006/relationships/vmlDrawing" Target="../drawings/vmlDrawing59.vml"/></Relationships>
</file>

<file path=xl/worksheets/_rels/sheet62.xml.rels><?xml version="1.0" encoding="UTF-8" standalone="yes"?>
<Relationships xmlns="http://schemas.openxmlformats.org/package/2006/relationships"><Relationship Id="rId2" Type="http://schemas.openxmlformats.org/officeDocument/2006/relationships/comments" Target="../comments60.xml"/><Relationship Id="rId1" Type="http://schemas.openxmlformats.org/officeDocument/2006/relationships/vmlDrawing" Target="../drawings/vmlDrawing60.vml"/></Relationships>
</file>

<file path=xl/worksheets/_rels/sheet63.xml.rels><?xml version="1.0" encoding="UTF-8" standalone="yes"?>
<Relationships xmlns="http://schemas.openxmlformats.org/package/2006/relationships"><Relationship Id="rId2" Type="http://schemas.openxmlformats.org/officeDocument/2006/relationships/comments" Target="../comments61.xml"/><Relationship Id="rId1" Type="http://schemas.openxmlformats.org/officeDocument/2006/relationships/vmlDrawing" Target="../drawings/vmlDrawing61.vml"/></Relationships>
</file>

<file path=xl/worksheets/_rels/sheet64.xml.rels><?xml version="1.0" encoding="UTF-8" standalone="yes"?>
<Relationships xmlns="http://schemas.openxmlformats.org/package/2006/relationships"><Relationship Id="rId2" Type="http://schemas.openxmlformats.org/officeDocument/2006/relationships/comments" Target="../comments62.xml"/><Relationship Id="rId1" Type="http://schemas.openxmlformats.org/officeDocument/2006/relationships/vmlDrawing" Target="../drawings/vmlDrawing62.vml"/></Relationships>
</file>

<file path=xl/worksheets/_rels/sheet65.xml.rels><?xml version="1.0" encoding="UTF-8" standalone="yes"?>
<Relationships xmlns="http://schemas.openxmlformats.org/package/2006/relationships"><Relationship Id="rId2" Type="http://schemas.openxmlformats.org/officeDocument/2006/relationships/comments" Target="../comments63.xml"/><Relationship Id="rId1" Type="http://schemas.openxmlformats.org/officeDocument/2006/relationships/vmlDrawing" Target="../drawings/vmlDrawing63.vml"/></Relationships>
</file>

<file path=xl/worksheets/_rels/sheet66.xml.rels><?xml version="1.0" encoding="UTF-8" standalone="yes"?>
<Relationships xmlns="http://schemas.openxmlformats.org/package/2006/relationships"><Relationship Id="rId2" Type="http://schemas.openxmlformats.org/officeDocument/2006/relationships/comments" Target="../comments64.xml"/><Relationship Id="rId1" Type="http://schemas.openxmlformats.org/officeDocument/2006/relationships/vmlDrawing" Target="../drawings/vmlDrawing64.vml"/></Relationships>
</file>

<file path=xl/worksheets/_rels/sheet67.xml.rels><?xml version="1.0" encoding="UTF-8" standalone="yes"?>
<Relationships xmlns="http://schemas.openxmlformats.org/package/2006/relationships"><Relationship Id="rId2" Type="http://schemas.openxmlformats.org/officeDocument/2006/relationships/comments" Target="../comments65.xml"/><Relationship Id="rId1" Type="http://schemas.openxmlformats.org/officeDocument/2006/relationships/vmlDrawing" Target="../drawings/vmlDrawing65.vml"/></Relationships>
</file>

<file path=xl/worksheets/_rels/sheet68.xml.rels><?xml version="1.0" encoding="UTF-8" standalone="yes"?>
<Relationships xmlns="http://schemas.openxmlformats.org/package/2006/relationships"><Relationship Id="rId2" Type="http://schemas.openxmlformats.org/officeDocument/2006/relationships/comments" Target="../comments66.xml"/><Relationship Id="rId1" Type="http://schemas.openxmlformats.org/officeDocument/2006/relationships/vmlDrawing" Target="../drawings/vmlDrawing66.vml"/></Relationships>
</file>

<file path=xl/worksheets/_rels/sheet69.xml.rels><?xml version="1.0" encoding="UTF-8" standalone="yes"?>
<Relationships xmlns="http://schemas.openxmlformats.org/package/2006/relationships"><Relationship Id="rId2" Type="http://schemas.openxmlformats.org/officeDocument/2006/relationships/comments" Target="../comments67.xml"/><Relationship Id="rId1" Type="http://schemas.openxmlformats.org/officeDocument/2006/relationships/vmlDrawing" Target="../drawings/vmlDrawing67.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0.xml.rels><?xml version="1.0" encoding="UTF-8" standalone="yes"?>
<Relationships xmlns="http://schemas.openxmlformats.org/package/2006/relationships"><Relationship Id="rId2" Type="http://schemas.openxmlformats.org/officeDocument/2006/relationships/comments" Target="../comments68.xml"/><Relationship Id="rId1" Type="http://schemas.openxmlformats.org/officeDocument/2006/relationships/vmlDrawing" Target="../drawings/vmlDrawing68.vml"/></Relationships>
</file>

<file path=xl/worksheets/_rels/sheet71.xml.rels><?xml version="1.0" encoding="UTF-8" standalone="yes"?>
<Relationships xmlns="http://schemas.openxmlformats.org/package/2006/relationships"><Relationship Id="rId2" Type="http://schemas.openxmlformats.org/officeDocument/2006/relationships/comments" Target="../comments69.xml"/><Relationship Id="rId1" Type="http://schemas.openxmlformats.org/officeDocument/2006/relationships/vmlDrawing" Target="../drawings/vmlDrawing69.vml"/></Relationships>
</file>

<file path=xl/worksheets/_rels/sheet72.xml.rels><?xml version="1.0" encoding="UTF-8" standalone="yes"?>
<Relationships xmlns="http://schemas.openxmlformats.org/package/2006/relationships"><Relationship Id="rId2" Type="http://schemas.openxmlformats.org/officeDocument/2006/relationships/comments" Target="../comments70.xml"/><Relationship Id="rId1" Type="http://schemas.openxmlformats.org/officeDocument/2006/relationships/vmlDrawing" Target="../drawings/vmlDrawing70.vml"/></Relationships>
</file>

<file path=xl/worksheets/_rels/sheet73.xml.rels><?xml version="1.0" encoding="UTF-8" standalone="yes"?>
<Relationships xmlns="http://schemas.openxmlformats.org/package/2006/relationships"><Relationship Id="rId2" Type="http://schemas.openxmlformats.org/officeDocument/2006/relationships/comments" Target="../comments71.xml"/><Relationship Id="rId1" Type="http://schemas.openxmlformats.org/officeDocument/2006/relationships/vmlDrawing" Target="../drawings/vmlDrawing71.vml"/></Relationships>
</file>

<file path=xl/worksheets/_rels/sheet74.xml.rels><?xml version="1.0" encoding="UTF-8" standalone="yes"?>
<Relationships xmlns="http://schemas.openxmlformats.org/package/2006/relationships"><Relationship Id="rId2" Type="http://schemas.openxmlformats.org/officeDocument/2006/relationships/comments" Target="../comments72.xml"/><Relationship Id="rId1" Type="http://schemas.openxmlformats.org/officeDocument/2006/relationships/vmlDrawing" Target="../drawings/vmlDrawing7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47456-FA08-4291-80F7-02AF9297E6D9}">
  <dimension ref="A1:E64"/>
  <sheetViews>
    <sheetView zoomScale="85" zoomScaleNormal="85" workbookViewId="0">
      <selection activeCell="H23" sqref="H23"/>
    </sheetView>
  </sheetViews>
  <sheetFormatPr defaultRowHeight="15" x14ac:dyDescent="0.25"/>
  <cols>
    <col min="1" max="1" width="17.7109375" customWidth="1"/>
    <col min="2" max="2" width="5.7109375" style="3" customWidth="1"/>
    <col min="3" max="3" width="8" customWidth="1"/>
  </cols>
  <sheetData>
    <row r="1" spans="1:5" x14ac:dyDescent="0.25">
      <c r="A1" s="1"/>
      <c r="B1" s="2" t="s">
        <v>58</v>
      </c>
      <c r="C1" s="1" t="s">
        <v>57</v>
      </c>
      <c r="D1" s="1" t="s">
        <v>52</v>
      </c>
    </row>
    <row r="2" spans="1:5" x14ac:dyDescent="0.25">
      <c r="A2" s="1" t="s">
        <v>0</v>
      </c>
      <c r="B2" s="2">
        <v>3.13</v>
      </c>
      <c r="C2" s="1">
        <v>3.25</v>
      </c>
      <c r="D2" s="1">
        <v>3.2</v>
      </c>
    </row>
    <row r="3" spans="1:5" x14ac:dyDescent="0.25">
      <c r="A3" s="1" t="s">
        <v>1</v>
      </c>
      <c r="B3" s="2">
        <v>3.2</v>
      </c>
      <c r="C3" s="1">
        <v>3.08</v>
      </c>
      <c r="D3" s="1">
        <v>3.03</v>
      </c>
      <c r="E3" t="s">
        <v>64</v>
      </c>
    </row>
    <row r="4" spans="1:5" x14ac:dyDescent="0.25">
      <c r="A4" s="1" t="s">
        <v>2</v>
      </c>
      <c r="B4" s="2">
        <v>3.03</v>
      </c>
      <c r="C4" s="1">
        <v>3.25</v>
      </c>
      <c r="D4" s="1">
        <v>3.1</v>
      </c>
    </row>
    <row r="5" spans="1:5" x14ac:dyDescent="0.25">
      <c r="A5" s="1" t="s">
        <v>3</v>
      </c>
      <c r="B5" s="2">
        <v>3.23</v>
      </c>
      <c r="C5" s="1">
        <v>3.05</v>
      </c>
      <c r="D5" s="1">
        <v>3.15</v>
      </c>
    </row>
    <row r="6" spans="1:5" x14ac:dyDescent="0.25">
      <c r="A6" s="1" t="s">
        <v>4</v>
      </c>
      <c r="B6" s="2">
        <v>3.15</v>
      </c>
      <c r="C6" s="1">
        <v>3.1</v>
      </c>
      <c r="D6" s="1">
        <v>3.25</v>
      </c>
    </row>
    <row r="7" spans="1:5" x14ac:dyDescent="0.25">
      <c r="A7" s="1" t="s">
        <v>5</v>
      </c>
      <c r="B7" s="2">
        <v>3.08</v>
      </c>
      <c r="C7" s="1">
        <v>3.2</v>
      </c>
      <c r="D7" s="1">
        <v>3.18</v>
      </c>
    </row>
    <row r="8" spans="1:5" x14ac:dyDescent="0.25">
      <c r="A8" s="1" t="s">
        <v>6</v>
      </c>
      <c r="B8" s="2">
        <v>3.2</v>
      </c>
      <c r="C8" s="1">
        <v>3.03</v>
      </c>
      <c r="D8" s="1">
        <v>3.08</v>
      </c>
    </row>
    <row r="9" spans="1:5" x14ac:dyDescent="0.25">
      <c r="A9" s="1" t="s">
        <v>7</v>
      </c>
      <c r="B9" s="2">
        <v>3.15</v>
      </c>
      <c r="C9" s="1">
        <v>3.25</v>
      </c>
      <c r="D9" s="1">
        <v>3.13</v>
      </c>
    </row>
    <row r="10" spans="1:5" x14ac:dyDescent="0.25">
      <c r="A10" s="1" t="s">
        <v>8</v>
      </c>
      <c r="B10" s="2">
        <v>3.05</v>
      </c>
      <c r="C10" s="1">
        <v>3.03</v>
      </c>
      <c r="D10" s="1">
        <v>3.2</v>
      </c>
    </row>
    <row r="11" spans="1:5" x14ac:dyDescent="0.25">
      <c r="A11" s="1" t="s">
        <v>9</v>
      </c>
      <c r="B11" s="2">
        <v>3.18</v>
      </c>
      <c r="C11" s="1">
        <v>3.23</v>
      </c>
      <c r="D11" s="1">
        <v>3.1</v>
      </c>
    </row>
    <row r="12" spans="1:5" x14ac:dyDescent="0.25">
      <c r="A12" s="1" t="s">
        <v>10</v>
      </c>
      <c r="B12" s="2">
        <v>3.03</v>
      </c>
      <c r="C12" s="1">
        <v>3.08</v>
      </c>
      <c r="D12" s="1">
        <v>3.15</v>
      </c>
    </row>
    <row r="13" spans="1:5" x14ac:dyDescent="0.25">
      <c r="A13" s="1" t="s">
        <v>11</v>
      </c>
      <c r="B13" s="2">
        <v>3.18</v>
      </c>
      <c r="C13" s="1">
        <v>3.15</v>
      </c>
      <c r="D13" s="1">
        <v>3.1</v>
      </c>
    </row>
    <row r="14" spans="1:5" x14ac:dyDescent="0.25">
      <c r="A14" s="1" t="s">
        <v>12</v>
      </c>
      <c r="B14" s="2">
        <v>3.25</v>
      </c>
      <c r="C14" s="1">
        <v>3.03</v>
      </c>
      <c r="D14" s="1">
        <v>3.23</v>
      </c>
    </row>
    <row r="15" spans="1:5" x14ac:dyDescent="0.25">
      <c r="A15" s="1" t="s">
        <v>13</v>
      </c>
      <c r="B15" s="2">
        <v>3.2</v>
      </c>
      <c r="C15" s="1">
        <v>3.23</v>
      </c>
      <c r="D15" s="1">
        <v>3.05</v>
      </c>
    </row>
    <row r="16" spans="1:5" x14ac:dyDescent="0.25">
      <c r="A16" s="1" t="s">
        <v>14</v>
      </c>
      <c r="B16" s="2">
        <v>3.23</v>
      </c>
      <c r="C16" s="1">
        <v>3</v>
      </c>
      <c r="D16" s="1">
        <v>3.03</v>
      </c>
    </row>
    <row r="17" spans="1:5" x14ac:dyDescent="0.25">
      <c r="A17" s="1" t="s">
        <v>15</v>
      </c>
      <c r="B17" s="2">
        <v>3.05</v>
      </c>
      <c r="C17" s="1">
        <v>3.05</v>
      </c>
      <c r="D17" s="1">
        <v>3.18</v>
      </c>
    </row>
    <row r="18" spans="1:5" x14ac:dyDescent="0.25">
      <c r="A18" s="1" t="s">
        <v>16</v>
      </c>
      <c r="B18" s="2">
        <v>3.23</v>
      </c>
      <c r="C18" s="1">
        <v>3.18</v>
      </c>
      <c r="D18" s="1">
        <v>3</v>
      </c>
    </row>
    <row r="19" spans="1:5" x14ac:dyDescent="0.25">
      <c r="A19" s="1" t="s">
        <v>17</v>
      </c>
      <c r="B19" s="2">
        <v>3.13</v>
      </c>
      <c r="C19" s="1">
        <v>3.25</v>
      </c>
      <c r="D19" s="1">
        <v>3.23</v>
      </c>
    </row>
    <row r="20" spans="1:5" x14ac:dyDescent="0.25">
      <c r="A20" s="1" t="s">
        <v>18</v>
      </c>
      <c r="B20" s="2">
        <v>3.23</v>
      </c>
      <c r="C20" s="1">
        <v>3.15</v>
      </c>
      <c r="D20" s="1">
        <v>3.05</v>
      </c>
      <c r="E20" t="s">
        <v>64</v>
      </c>
    </row>
    <row r="21" spans="1:5" x14ac:dyDescent="0.25">
      <c r="A21" s="1" t="s">
        <v>19</v>
      </c>
      <c r="B21" s="2">
        <v>3.2</v>
      </c>
      <c r="C21" s="1">
        <v>3.1</v>
      </c>
      <c r="D21" s="1">
        <v>3.03</v>
      </c>
    </row>
    <row r="22" spans="1:5" x14ac:dyDescent="0.25">
      <c r="A22" s="1" t="s">
        <v>20</v>
      </c>
      <c r="B22" s="2">
        <v>3.13</v>
      </c>
      <c r="C22" s="1">
        <v>3.2</v>
      </c>
      <c r="D22" s="1">
        <v>3.15</v>
      </c>
      <c r="E22" t="s">
        <v>64</v>
      </c>
    </row>
    <row r="23" spans="1:5" x14ac:dyDescent="0.25">
      <c r="A23" s="1" t="s">
        <v>21</v>
      </c>
      <c r="B23" s="2">
        <v>3.03</v>
      </c>
      <c r="C23" s="1">
        <v>3.15</v>
      </c>
      <c r="D23" s="1">
        <v>3.13</v>
      </c>
    </row>
    <row r="24" spans="1:5" x14ac:dyDescent="0.25">
      <c r="A24" s="1" t="s">
        <v>22</v>
      </c>
      <c r="B24" s="2">
        <v>3.05</v>
      </c>
      <c r="C24" s="1">
        <v>3.13</v>
      </c>
      <c r="D24" s="1">
        <v>3.18</v>
      </c>
    </row>
    <row r="25" spans="1:5" x14ac:dyDescent="0.25">
      <c r="A25" s="1" t="s">
        <v>23</v>
      </c>
      <c r="B25" s="2">
        <v>3.03</v>
      </c>
      <c r="C25" s="1">
        <v>3.23</v>
      </c>
      <c r="D25" s="1">
        <v>3.1</v>
      </c>
    </row>
    <row r="26" spans="1:5" x14ac:dyDescent="0.25">
      <c r="A26" s="1" t="s">
        <v>24</v>
      </c>
      <c r="B26" s="2">
        <v>3.2</v>
      </c>
      <c r="C26" s="1">
        <v>3.13</v>
      </c>
      <c r="D26" s="1">
        <v>3.05</v>
      </c>
    </row>
    <row r="27" spans="1:5" x14ac:dyDescent="0.25">
      <c r="A27" s="1" t="s">
        <v>25</v>
      </c>
      <c r="B27" s="2">
        <v>3.15</v>
      </c>
      <c r="C27" s="1">
        <v>3.03</v>
      </c>
      <c r="D27" s="1">
        <v>3.08</v>
      </c>
    </row>
    <row r="28" spans="1:5" x14ac:dyDescent="0.25">
      <c r="A28" s="1" t="s">
        <v>26</v>
      </c>
      <c r="B28" s="2">
        <v>3.25</v>
      </c>
      <c r="C28" s="1">
        <v>3.2</v>
      </c>
      <c r="D28" s="1">
        <v>3.03</v>
      </c>
    </row>
    <row r="29" spans="1:5" x14ac:dyDescent="0.25">
      <c r="A29" s="1" t="s">
        <v>27</v>
      </c>
      <c r="B29" s="2">
        <v>3.1</v>
      </c>
      <c r="C29" s="1">
        <v>3.25</v>
      </c>
      <c r="D29" s="1">
        <v>3.23</v>
      </c>
    </row>
    <row r="30" spans="1:5" x14ac:dyDescent="0.25">
      <c r="A30" s="1" t="s">
        <v>28</v>
      </c>
      <c r="B30" s="2">
        <v>3.23</v>
      </c>
      <c r="C30" s="1">
        <v>3.05</v>
      </c>
      <c r="D30" s="1">
        <v>3.2</v>
      </c>
      <c r="E30" t="s">
        <v>64</v>
      </c>
    </row>
    <row r="31" spans="1:5" x14ac:dyDescent="0.25">
      <c r="A31" s="1" t="s">
        <v>29</v>
      </c>
      <c r="B31" s="2">
        <v>3.08</v>
      </c>
      <c r="C31" s="1">
        <v>3.18</v>
      </c>
      <c r="D31" s="1">
        <v>3.15</v>
      </c>
    </row>
    <row r="32" spans="1:5" x14ac:dyDescent="0.25">
      <c r="A32" s="1" t="s">
        <v>30</v>
      </c>
      <c r="B32" s="2">
        <v>3.1</v>
      </c>
      <c r="C32" s="1">
        <v>3.08</v>
      </c>
      <c r="D32" s="1">
        <v>3.13</v>
      </c>
    </row>
    <row r="33" spans="1:5" x14ac:dyDescent="0.25">
      <c r="A33" s="1" t="s">
        <v>31</v>
      </c>
      <c r="B33" s="2">
        <v>3.2</v>
      </c>
      <c r="C33" s="1">
        <v>3.03</v>
      </c>
      <c r="D33" s="1">
        <v>3.18</v>
      </c>
    </row>
    <row r="34" spans="1:5" x14ac:dyDescent="0.25">
      <c r="A34" s="1" t="s">
        <v>32</v>
      </c>
      <c r="B34" s="2">
        <v>3.13</v>
      </c>
      <c r="C34" s="1">
        <v>3.05</v>
      </c>
      <c r="D34" s="1">
        <v>3.25</v>
      </c>
      <c r="E34" t="s">
        <v>64</v>
      </c>
    </row>
    <row r="35" spans="1:5" x14ac:dyDescent="0.25">
      <c r="A35" s="1" t="s">
        <v>59</v>
      </c>
      <c r="B35" s="2">
        <v>3</v>
      </c>
      <c r="C35" s="1">
        <v>3.15</v>
      </c>
      <c r="D35" s="1">
        <v>3.03</v>
      </c>
    </row>
    <row r="36" spans="1:5" x14ac:dyDescent="0.25">
      <c r="A36" s="1" t="s">
        <v>33</v>
      </c>
      <c r="B36" s="2">
        <v>3.15</v>
      </c>
      <c r="C36" s="1">
        <v>3.13</v>
      </c>
      <c r="D36" s="1">
        <v>3.08</v>
      </c>
      <c r="E36" t="s">
        <v>64</v>
      </c>
    </row>
    <row r="37" spans="1:5" x14ac:dyDescent="0.25">
      <c r="A37" s="1" t="s">
        <v>34</v>
      </c>
      <c r="B37" s="2">
        <v>3.05</v>
      </c>
      <c r="C37" s="1">
        <v>3.08</v>
      </c>
      <c r="D37" s="1">
        <v>3.15</v>
      </c>
      <c r="E37" t="s">
        <v>64</v>
      </c>
    </row>
    <row r="38" spans="1:5" x14ac:dyDescent="0.25">
      <c r="A38" s="1" t="s">
        <v>53</v>
      </c>
      <c r="B38" s="2">
        <v>3.15</v>
      </c>
      <c r="C38" s="1">
        <v>3.3</v>
      </c>
      <c r="D38" s="1"/>
    </row>
    <row r="39" spans="1:5" x14ac:dyDescent="0.25">
      <c r="A39" s="1" t="s">
        <v>36</v>
      </c>
      <c r="B39" s="2">
        <v>3.13</v>
      </c>
      <c r="C39" s="1">
        <v>3.15</v>
      </c>
      <c r="D39" s="1">
        <v>3.18</v>
      </c>
      <c r="E39" t="s">
        <v>64</v>
      </c>
    </row>
    <row r="40" spans="1:5" x14ac:dyDescent="0.25">
      <c r="A40" s="1" t="s">
        <v>37</v>
      </c>
      <c r="B40" s="2">
        <v>3.03</v>
      </c>
      <c r="C40" s="1">
        <v>3.08</v>
      </c>
      <c r="D40" s="1">
        <v>3.23</v>
      </c>
    </row>
    <row r="41" spans="1:5" x14ac:dyDescent="0.25">
      <c r="A41" s="1" t="s">
        <v>38</v>
      </c>
      <c r="B41" s="2">
        <v>3.18</v>
      </c>
      <c r="C41" s="1">
        <v>3.03</v>
      </c>
      <c r="D41" s="1">
        <v>3.1</v>
      </c>
    </row>
    <row r="42" spans="1:5" x14ac:dyDescent="0.25">
      <c r="A42" s="1" t="s">
        <v>39</v>
      </c>
      <c r="B42" s="2">
        <v>3.05</v>
      </c>
      <c r="C42" s="1">
        <v>3.23</v>
      </c>
      <c r="D42" s="1">
        <v>3.2</v>
      </c>
      <c r="E42" t="s">
        <v>64</v>
      </c>
    </row>
    <row r="43" spans="1:5" x14ac:dyDescent="0.25">
      <c r="A43" s="1" t="s">
        <v>40</v>
      </c>
      <c r="B43" s="2">
        <v>3.08</v>
      </c>
      <c r="C43" s="1">
        <v>3.1</v>
      </c>
      <c r="D43" s="1">
        <v>3.13</v>
      </c>
    </row>
    <row r="44" spans="1:5" x14ac:dyDescent="0.25">
      <c r="A44" s="1" t="s">
        <v>41</v>
      </c>
      <c r="B44" s="2">
        <v>3.05</v>
      </c>
      <c r="C44" s="1">
        <v>3.13</v>
      </c>
      <c r="D44" s="1">
        <v>3.03</v>
      </c>
      <c r="E44" t="s">
        <v>64</v>
      </c>
    </row>
    <row r="45" spans="1:5" x14ac:dyDescent="0.25">
      <c r="A45" s="1" t="s">
        <v>42</v>
      </c>
      <c r="B45" s="2">
        <v>3.25</v>
      </c>
      <c r="C45" s="1">
        <v>3.18</v>
      </c>
      <c r="D45" s="1">
        <v>3.23</v>
      </c>
    </row>
    <row r="46" spans="1:5" x14ac:dyDescent="0.25">
      <c r="A46" s="1" t="s">
        <v>43</v>
      </c>
      <c r="B46" s="2">
        <v>3.15</v>
      </c>
      <c r="C46" s="1">
        <v>3.25</v>
      </c>
      <c r="D46" s="1">
        <v>3.08</v>
      </c>
    </row>
    <row r="47" spans="1:5" x14ac:dyDescent="0.25">
      <c r="A47" s="1" t="s">
        <v>35</v>
      </c>
      <c r="B47" s="2">
        <v>3.05</v>
      </c>
      <c r="C47" s="1">
        <v>3.13</v>
      </c>
      <c r="D47" s="1">
        <v>3.03</v>
      </c>
    </row>
    <row r="48" spans="1:5" x14ac:dyDescent="0.25">
      <c r="A48" s="1" t="s">
        <v>44</v>
      </c>
      <c r="B48" s="2">
        <v>3.08</v>
      </c>
      <c r="C48" s="1">
        <v>3.05</v>
      </c>
      <c r="D48" s="1">
        <v>3.2</v>
      </c>
      <c r="E48" t="s">
        <v>64</v>
      </c>
    </row>
    <row r="49" spans="1:4" x14ac:dyDescent="0.25">
      <c r="A49" s="1" t="s">
        <v>45</v>
      </c>
      <c r="B49" s="2">
        <v>3.2</v>
      </c>
      <c r="C49" s="1">
        <v>3.18</v>
      </c>
      <c r="D49" s="1">
        <v>3.25</v>
      </c>
    </row>
    <row r="50" spans="1:4" x14ac:dyDescent="0.25">
      <c r="A50" s="1" t="s">
        <v>46</v>
      </c>
      <c r="B50" s="2">
        <v>3.1</v>
      </c>
      <c r="C50" s="1">
        <v>3.2</v>
      </c>
      <c r="D50" s="1">
        <v>3.05</v>
      </c>
    </row>
    <row r="51" spans="1:4" x14ac:dyDescent="0.25">
      <c r="A51" s="1" t="s">
        <v>47</v>
      </c>
      <c r="B51" s="2">
        <v>3.25</v>
      </c>
      <c r="C51" s="1">
        <v>3.08</v>
      </c>
      <c r="D51" s="1">
        <v>3.13</v>
      </c>
    </row>
    <row r="52" spans="1:4" x14ac:dyDescent="0.25">
      <c r="A52" s="1" t="s">
        <v>48</v>
      </c>
      <c r="B52" s="2">
        <v>3.18</v>
      </c>
      <c r="C52" s="1">
        <v>3.1</v>
      </c>
      <c r="D52" s="1">
        <v>3.1</v>
      </c>
    </row>
    <row r="53" spans="1:4" x14ac:dyDescent="0.25">
      <c r="A53" s="1" t="s">
        <v>49</v>
      </c>
      <c r="B53" s="2">
        <v>3</v>
      </c>
      <c r="C53" s="1">
        <v>3.18</v>
      </c>
      <c r="D53" s="1">
        <v>3.18</v>
      </c>
    </row>
    <row r="54" spans="1:4" x14ac:dyDescent="0.25">
      <c r="A54" s="1" t="s">
        <v>50</v>
      </c>
      <c r="B54" s="2">
        <v>3.25</v>
      </c>
      <c r="C54" s="1">
        <v>3.23</v>
      </c>
      <c r="D54" s="1">
        <v>3.15</v>
      </c>
    </row>
    <row r="55" spans="1:4" x14ac:dyDescent="0.25">
      <c r="A55" s="1" t="s">
        <v>51</v>
      </c>
      <c r="B55" s="2">
        <v>3.08</v>
      </c>
      <c r="C55" s="1">
        <v>3.1</v>
      </c>
      <c r="D55" s="1">
        <v>3.03</v>
      </c>
    </row>
    <row r="56" spans="1:4" x14ac:dyDescent="0.25">
      <c r="A56" s="1" t="s">
        <v>54</v>
      </c>
      <c r="B56" s="2">
        <v>3.23</v>
      </c>
      <c r="C56" s="1">
        <v>3.13</v>
      </c>
      <c r="D56" s="1">
        <v>3.25</v>
      </c>
    </row>
    <row r="57" spans="1:4" x14ac:dyDescent="0.25">
      <c r="A57" s="1" t="s">
        <v>55</v>
      </c>
      <c r="B57" s="2">
        <v>3.03</v>
      </c>
      <c r="C57" s="1">
        <v>3.1</v>
      </c>
      <c r="D57" s="1"/>
    </row>
    <row r="58" spans="1:4" x14ac:dyDescent="0.25">
      <c r="A58" s="1" t="s">
        <v>56</v>
      </c>
      <c r="B58" s="2">
        <v>3.28</v>
      </c>
      <c r="C58" s="1">
        <v>3.05</v>
      </c>
      <c r="D58" s="1"/>
    </row>
    <row r="59" spans="1:4" x14ac:dyDescent="0.25">
      <c r="A59" s="1" t="s">
        <v>60</v>
      </c>
      <c r="B59" s="2">
        <v>3.13</v>
      </c>
      <c r="C59" s="1"/>
      <c r="D59" s="1"/>
    </row>
    <row r="60" spans="1:4" x14ac:dyDescent="0.25">
      <c r="A60" s="1" t="s">
        <v>61</v>
      </c>
      <c r="B60" s="2">
        <v>3.18</v>
      </c>
      <c r="C60" s="1"/>
      <c r="D60" s="1"/>
    </row>
    <row r="61" spans="1:4" x14ac:dyDescent="0.25">
      <c r="A61" s="1" t="s">
        <v>62</v>
      </c>
      <c r="B61" s="2">
        <v>3.1</v>
      </c>
      <c r="C61" s="1"/>
      <c r="D61" s="1"/>
    </row>
    <row r="62" spans="1:4" x14ac:dyDescent="0.25">
      <c r="A62" s="1" t="s">
        <v>63</v>
      </c>
      <c r="B62" s="2">
        <v>3.18</v>
      </c>
      <c r="C62" s="1"/>
      <c r="D62" s="1"/>
    </row>
    <row r="63" spans="1:4" x14ac:dyDescent="0.25">
      <c r="A63" s="1"/>
      <c r="B63" s="2"/>
      <c r="C63" s="1"/>
      <c r="D63" s="1"/>
    </row>
    <row r="64" spans="1:4" x14ac:dyDescent="0.25">
      <c r="A64" s="1"/>
      <c r="B64" s="2"/>
      <c r="C64" s="1"/>
      <c r="D64" s="1"/>
    </row>
  </sheetData>
  <autoFilter ref="B1:B64" xr:uid="{B2A47456-FA08-4291-80F7-02AF9297E6D9}"/>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F36CC-4BAE-4B86-B27D-92BD543D7E55}">
  <dimension ref="A1:AT60"/>
  <sheetViews>
    <sheetView zoomScale="60" zoomScaleNormal="60"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2.4500000000000002</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c r="U12" s="15" t="s">
        <v>64</v>
      </c>
      <c r="V12" s="15"/>
      <c r="W12" s="15">
        <f t="shared" si="0"/>
        <v>0.2</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0.25</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c r="O17" s="15" t="s">
        <v>64</v>
      </c>
      <c r="P17" s="15"/>
      <c r="Q17" s="15">
        <f>IF(L17&lt;&gt;"",$R$5,IF(M17&lt;&gt;"",$S$5,IF(N17&lt;&gt;"",$T$5,IF(O17&lt;&gt;"",$U$5,IF(P17&lt;&gt;"",$V$5,0)))))*F17</f>
        <v>0.1</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3.0999999999999996</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t="s">
        <v>164</v>
      </c>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15</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3B879-FB10-467A-A6C9-5A8981009872}">
  <dimension ref="A1:AT60"/>
  <sheetViews>
    <sheetView zoomScale="66" zoomScaleNormal="66"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3.0999999999999996</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180</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184</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28</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3:I33"/>
    <mergeCell ref="J33:K33"/>
    <mergeCell ref="L33:M33"/>
    <mergeCell ref="B28:I28"/>
    <mergeCell ref="J28:K28"/>
    <mergeCell ref="L28:M28"/>
    <mergeCell ref="B29:I29"/>
    <mergeCell ref="L29:M29"/>
    <mergeCell ref="B30:I30"/>
    <mergeCell ref="J30:K30"/>
    <mergeCell ref="L30:M30"/>
    <mergeCell ref="B31:I31"/>
    <mergeCell ref="J31:K31"/>
    <mergeCell ref="L31:M31"/>
    <mergeCell ref="B32:I32"/>
    <mergeCell ref="L32:M32"/>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19CA-6ACF-43C3-8859-9A6076069D79}">
  <dimension ref="A1:AT60"/>
  <sheetViews>
    <sheetView zoomScale="69" zoomScaleNormal="69"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t="s">
        <v>64</v>
      </c>
      <c r="N12" s="15"/>
      <c r="O12" s="15"/>
      <c r="P12" s="15"/>
      <c r="Q12" s="15">
        <f t="shared" si="1"/>
        <v>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3.0999999999999996</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t="s">
        <v>164</v>
      </c>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15</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24098-C27F-4160-9495-CE8B0D71B6BA}">
  <dimension ref="A1:AT60"/>
  <sheetViews>
    <sheetView topLeftCell="A13" zoomScale="68" zoomScaleNormal="68" workbookViewId="0">
      <selection activeCell="J29" sqref="J29:K29"/>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2.4500000000000002</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0.25</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3.0999999999999996</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t="s">
        <v>164</v>
      </c>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15</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31:K31"/>
    <mergeCell ref="L28:M28"/>
    <mergeCell ref="B29:I29"/>
    <mergeCell ref="J29:K29"/>
    <mergeCell ref="L29:M29"/>
    <mergeCell ref="B30:I30"/>
    <mergeCell ref="J30:K30"/>
    <mergeCell ref="L30:M30"/>
    <mergeCell ref="B31:I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177A-27BA-45E5-B90E-F83ADBE22245}">
  <dimension ref="A1:AT60"/>
  <sheetViews>
    <sheetView topLeftCell="A8" zoomScale="69" zoomScaleNormal="69" workbookViewId="0">
      <selection activeCell="L34" sqref="L34:M34"/>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18"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2.5" customHeight="1" x14ac:dyDescent="0.25">
      <c r="A7" s="6" t="s">
        <v>83</v>
      </c>
      <c r="B7" s="7" t="s">
        <v>84</v>
      </c>
      <c r="C7" s="8"/>
      <c r="D7" s="9"/>
      <c r="E7" s="10"/>
      <c r="F7" s="12">
        <f>SUM(F8:F14)</f>
        <v>0.79999999999999993</v>
      </c>
      <c r="G7" s="10"/>
      <c r="H7" s="10"/>
      <c r="I7" s="10"/>
      <c r="J7" s="10"/>
      <c r="K7" s="10"/>
      <c r="L7" s="10"/>
      <c r="M7" s="10"/>
      <c r="N7" s="10"/>
      <c r="O7" s="10"/>
      <c r="P7" s="10"/>
      <c r="Q7" s="10">
        <f>SUM(Q8:Q14)</f>
        <v>2.6000000000000005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33.7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2.2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t="s">
        <v>64</v>
      </c>
      <c r="N13" s="15"/>
      <c r="O13" s="15"/>
      <c r="P13" s="15"/>
      <c r="Q13" s="15">
        <f t="shared" si="1"/>
        <v>0.4</v>
      </c>
      <c r="R13" s="15"/>
      <c r="S13" s="15"/>
      <c r="T13" s="15" t="s">
        <v>64</v>
      </c>
      <c r="U13" s="15"/>
      <c r="V13" s="15"/>
      <c r="W13" s="15">
        <f t="shared" si="0"/>
        <v>0.30000000000000004</v>
      </c>
    </row>
    <row r="14" spans="1:23" s="56" customFormat="1" ht="31.5"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29.25"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0.2</v>
      </c>
      <c r="R18" s="10"/>
      <c r="S18" s="10"/>
      <c r="T18" s="10"/>
      <c r="U18" s="10"/>
      <c r="V18" s="10"/>
      <c r="W18" s="10">
        <f>W19</f>
        <v>0.2</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c r="O19" s="15" t="s">
        <v>64</v>
      </c>
      <c r="P19" s="15"/>
      <c r="Q19" s="15">
        <f>IF(L19&lt;&gt;"",$R$5,IF(M19&lt;&gt;"",$S$5,IF(N19&lt;&gt;"",$T$5,IF(O19&lt;&gt;"",$U$5,IF(P19&lt;&gt;"",$V$5,0)))))*F19</f>
        <v>0.2</v>
      </c>
      <c r="R19" s="15"/>
      <c r="S19" s="34"/>
      <c r="T19" s="15"/>
      <c r="U19" s="34" t="s">
        <v>64</v>
      </c>
      <c r="V19" s="34"/>
      <c r="W19" s="15">
        <f>IF(R19&lt;&gt;"",$R$5,IF(S19&lt;&gt;"",$S$5,IF(T19&lt;&gt;"",$T$5,IF(U19&lt;&gt;"",$U$5,IF(V19&lt;&gt;"",$V$5,0)))))*F19</f>
        <v>0.2</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3.1000000000000005</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3.0500000000000003</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30"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t="s">
        <v>164</v>
      </c>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27"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154</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D5D64-11EA-485D-AE27-857D4F9F5CB7}">
  <dimension ref="A1:AT60"/>
  <sheetViews>
    <sheetView topLeftCell="A7" zoomScale="66" zoomScaleNormal="66" workbookViewId="0">
      <selection activeCell="J37" sqref="J3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2.4000000000000004</v>
      </c>
      <c r="R7" s="10"/>
      <c r="S7" s="10"/>
      <c r="T7" s="10"/>
      <c r="U7" s="10"/>
      <c r="V7" s="10"/>
      <c r="W7" s="10">
        <f>SUM(W8:W14)</f>
        <v>2.2999999999999998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c r="U12" s="15" t="s">
        <v>64</v>
      </c>
      <c r="V12" s="15"/>
      <c r="W12" s="15">
        <f t="shared" si="0"/>
        <v>0.2</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3.1000000000000005</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3.0500000000000003</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t="s">
        <v>164</v>
      </c>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56</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18A27-D310-49A9-83EB-73B9E2DA6DF6}">
  <dimension ref="A1:AT60"/>
  <sheetViews>
    <sheetView topLeftCell="A7" zoomScale="66" zoomScaleNormal="66" workbookViewId="0">
      <selection activeCell="J37" sqref="J3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2.4000000000000004</v>
      </c>
      <c r="R7" s="10"/>
      <c r="S7" s="10"/>
      <c r="T7" s="10"/>
      <c r="U7" s="10"/>
      <c r="V7" s="10"/>
      <c r="W7" s="10">
        <f>SUM(W8:W14)</f>
        <v>2.2999999999999998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0.35000000000000003</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t="s">
        <v>64</v>
      </c>
      <c r="T17" s="15"/>
      <c r="U17" s="15"/>
      <c r="V17" s="15"/>
      <c r="W17" s="15">
        <f>IF(R17&lt;&gt;"",$R$5,IF(S17&lt;&gt;"",$S$5,IF(T17&lt;&gt;"",$T$5,IF(U17&lt;&gt;"",$U$5,IF(V17&lt;&gt;"",$V$5,0)))))*F17</f>
        <v>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3.1500000000000004</v>
      </c>
      <c r="R20" s="36"/>
      <c r="S20" s="36"/>
      <c r="T20" s="36"/>
      <c r="U20" s="36"/>
      <c r="V20" s="36"/>
      <c r="W20" s="38">
        <f>W7+W18+W15</f>
        <v>2.9499999999999997</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56</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B35:I35"/>
    <mergeCell ref="J35:K35"/>
    <mergeCell ref="L35:M35"/>
    <mergeCell ref="B36:I36"/>
    <mergeCell ref="J36:K36"/>
    <mergeCell ref="L36:M36"/>
    <mergeCell ref="B33:I33"/>
    <mergeCell ref="J33:K33"/>
    <mergeCell ref="L33:M33"/>
    <mergeCell ref="B34:I34"/>
    <mergeCell ref="J34:K34"/>
    <mergeCell ref="L34:M34"/>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26:I26"/>
    <mergeCell ref="J26:K26"/>
    <mergeCell ref="L26:M26"/>
    <mergeCell ref="B27:I27"/>
    <mergeCell ref="J27:K27"/>
    <mergeCell ref="L27:M27"/>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90B00-D4A7-4BBB-9249-BDA623225B69}">
  <dimension ref="A1:AT60"/>
  <sheetViews>
    <sheetView topLeftCell="A7" zoomScale="66" zoomScaleNormal="66" workbookViewId="0">
      <selection activeCell="J36" sqref="J36:K3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3.0999999999999996</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t="s">
        <v>189</v>
      </c>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56</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B35:I35"/>
    <mergeCell ref="J35:K35"/>
    <mergeCell ref="L35:M35"/>
    <mergeCell ref="B36:I36"/>
    <mergeCell ref="J36:K36"/>
    <mergeCell ref="L36:M36"/>
    <mergeCell ref="B33:I33"/>
    <mergeCell ref="J33:K33"/>
    <mergeCell ref="L33:M33"/>
    <mergeCell ref="B34:I34"/>
    <mergeCell ref="J34:K34"/>
    <mergeCell ref="L34:M34"/>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26:I26"/>
    <mergeCell ref="J26:K26"/>
    <mergeCell ref="L26:M26"/>
    <mergeCell ref="B27:I27"/>
    <mergeCell ref="J27:K27"/>
    <mergeCell ref="L27:M27"/>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66091-7C14-4F51-9B23-A42A0F680ED3}">
  <dimension ref="A1:AT60"/>
  <sheetViews>
    <sheetView zoomScale="56" zoomScaleNormal="56"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18"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2.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 t="shared" ref="Q8:Q14" si="0">IF(L8&lt;&gt;"",$R$5,IF(M8&lt;&gt;"",$S$5,IF(N8&lt;&gt;"",$T$5,IF(O8&lt;&gt;"",$U$5,IF(P8&lt;&gt;"",$V$5,0)))))*F8</f>
        <v>0.44999999999999996</v>
      </c>
      <c r="R8" s="15"/>
      <c r="S8" s="15"/>
      <c r="T8" s="15" t="s">
        <v>64</v>
      </c>
      <c r="U8" s="15"/>
      <c r="V8" s="15"/>
      <c r="W8" s="15">
        <v>0.45</v>
      </c>
    </row>
    <row r="9" spans="1:23" s="41" customFormat="1" ht="33.7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si="0"/>
        <v>0.4</v>
      </c>
      <c r="R9" s="15"/>
      <c r="S9" s="15" t="s">
        <v>64</v>
      </c>
      <c r="T9" s="15"/>
      <c r="U9" s="15"/>
      <c r="V9" s="15"/>
      <c r="W9" s="15">
        <f t="shared" ref="W9:W14" si="1">IF(R9&lt;&gt;"",$R$5,IF(S9&lt;&gt;"",$S$5,IF(T9&lt;&gt;"",$T$5,IF(U9&lt;&gt;"",$U$5,IF(V9&lt;&gt;"",$V$5,0)))))*F9</f>
        <v>0.4</v>
      </c>
    </row>
    <row r="10" spans="1:23" s="41" customFormat="1" ht="32.2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0"/>
        <v>0.44999999999999996</v>
      </c>
      <c r="R10" s="15"/>
      <c r="S10" s="15"/>
      <c r="T10" s="15" t="s">
        <v>64</v>
      </c>
      <c r="U10" s="15"/>
      <c r="V10" s="15"/>
      <c r="W10" s="15">
        <f t="shared" si="1"/>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0"/>
        <v>0.30000000000000004</v>
      </c>
      <c r="R11" s="15"/>
      <c r="S11" s="15"/>
      <c r="T11" s="15" t="s">
        <v>64</v>
      </c>
      <c r="U11" s="15"/>
      <c r="V11" s="15"/>
      <c r="W11" s="15">
        <f t="shared" si="1"/>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0"/>
        <v>0.30000000000000004</v>
      </c>
      <c r="R12" s="15"/>
      <c r="S12" s="15"/>
      <c r="T12" s="15" t="s">
        <v>64</v>
      </c>
      <c r="U12" s="15"/>
      <c r="V12" s="15"/>
      <c r="W12" s="15">
        <f t="shared" si="1"/>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0"/>
        <v>0.30000000000000004</v>
      </c>
      <c r="R13" s="15"/>
      <c r="S13" s="15"/>
      <c r="T13" s="15" t="s">
        <v>64</v>
      </c>
      <c r="U13" s="15"/>
      <c r="V13" s="15"/>
      <c r="W13" s="15">
        <f t="shared" si="1"/>
        <v>0.30000000000000004</v>
      </c>
    </row>
    <row r="14" spans="1:23" s="56" customFormat="1" ht="31.5"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0"/>
        <v>0.30000000000000004</v>
      </c>
      <c r="R14" s="25"/>
      <c r="S14" s="25"/>
      <c r="T14" s="15" t="s">
        <v>64</v>
      </c>
      <c r="U14" s="25"/>
      <c r="V14" s="25"/>
      <c r="W14" s="15">
        <f t="shared" si="1"/>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29.25"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3.0999999999999996</v>
      </c>
      <c r="R20" s="36"/>
      <c r="S20" s="36"/>
      <c r="T20" s="36"/>
      <c r="U20" s="36"/>
      <c r="V20" s="36"/>
      <c r="W20" s="38">
        <f>W7+W18+W15</f>
        <v>3.05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3.0749999999999997</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5.5"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106"/>
      <c r="K29" s="10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1.5"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v>
      </c>
      <c r="C43" s="62"/>
      <c r="D43" s="64"/>
      <c r="E43" s="62"/>
      <c r="F43" s="65"/>
      <c r="G43" s="62"/>
      <c r="H43" s="62"/>
      <c r="I43" s="62"/>
      <c r="J43" s="62"/>
      <c r="K43" s="62"/>
      <c r="L43" s="62"/>
      <c r="M43" s="62"/>
      <c r="N43" s="62"/>
      <c r="O43" s="62"/>
      <c r="P43" s="62"/>
      <c r="Q43" s="62"/>
      <c r="R43" s="62"/>
      <c r="T43" s="63"/>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94DA-0531-47CC-A5AC-E3A220FD612E}">
  <dimension ref="A1:AT60"/>
  <sheetViews>
    <sheetView zoomScale="60" zoomScaleNormal="60"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2.4000000000000004</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45"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3.1000000000000005</v>
      </c>
      <c r="R20" s="36"/>
      <c r="S20" s="36"/>
      <c r="T20" s="36"/>
      <c r="U20" s="36"/>
      <c r="V20" s="36"/>
      <c r="W20" s="38">
        <f>W7+W18+W15</f>
        <v>3.0500000000000003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3.0750000000000002</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10</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J30:K30"/>
    <mergeCell ref="L30:M30"/>
    <mergeCell ref="B31:I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690F-9EE4-48F7-9BE5-18B84C908F0E}">
  <dimension ref="A1:AT71"/>
  <sheetViews>
    <sheetView tabSelected="1" topLeftCell="A37" zoomScaleNormal="100" workbookViewId="0">
      <selection activeCell="A54" sqref="A54:B54"/>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193</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0.2</v>
      </c>
      <c r="R18" s="10"/>
      <c r="S18" s="10"/>
      <c r="T18" s="10"/>
      <c r="U18" s="10"/>
      <c r="V18" s="10"/>
      <c r="W18" s="10">
        <f>W19</f>
        <v>0.2</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c r="O19" s="15" t="s">
        <v>64</v>
      </c>
      <c r="P19" s="15"/>
      <c r="Q19" s="15">
        <f>IF(L19&lt;&gt;"",$R$5,IF(M19&lt;&gt;"",$S$5,IF(N19&lt;&gt;"",$T$5,IF(O19&lt;&gt;"",$U$5,IF(P19&lt;&gt;"",$V$5,0)))))*F19</f>
        <v>0.2</v>
      </c>
      <c r="R19" s="15"/>
      <c r="S19" s="34"/>
      <c r="T19" s="15"/>
      <c r="U19" s="34" t="s">
        <v>64</v>
      </c>
      <c r="V19" s="34"/>
      <c r="W19" s="15">
        <f>IF(R19&lt;&gt;"",$R$5,IF(S19&lt;&gt;"",$S$5,IF(T19&lt;&gt;"",$T$5,IF(U19&lt;&gt;"",$U$5,IF(V19&lt;&gt;"",$V$5,0)))))*F19</f>
        <v>0.2</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3.05</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3.0249999999999999</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1" t="s">
        <v>160</v>
      </c>
      <c r="C24" s="82"/>
      <c r="D24" s="82"/>
      <c r="E24" s="82"/>
      <c r="F24" s="82"/>
      <c r="G24" s="82"/>
      <c r="H24" s="82"/>
      <c r="I24" s="83"/>
      <c r="J24" s="81" t="s">
        <v>161</v>
      </c>
      <c r="K24" s="83"/>
      <c r="L24" s="84" t="s">
        <v>162</v>
      </c>
      <c r="M24" s="84"/>
      <c r="O24" s="49"/>
      <c r="P24" s="49"/>
      <c r="Q24" s="49"/>
      <c r="R24" s="49"/>
      <c r="S24" s="49"/>
      <c r="T24" s="49"/>
      <c r="U24" s="49"/>
      <c r="V24" s="49"/>
      <c r="W24" s="49"/>
    </row>
    <row r="25" spans="1:23" s="48" customFormat="1" ht="27" customHeight="1" x14ac:dyDescent="0.25">
      <c r="A25" s="108">
        <v>1</v>
      </c>
      <c r="B25" s="114" t="s">
        <v>163</v>
      </c>
      <c r="C25" s="115"/>
      <c r="D25" s="115"/>
      <c r="E25" s="115"/>
      <c r="F25" s="115"/>
      <c r="G25" s="115"/>
      <c r="H25" s="115"/>
      <c r="I25" s="116"/>
      <c r="J25" s="110"/>
      <c r="K25" s="111"/>
      <c r="L25" s="110"/>
      <c r="M25" s="111"/>
      <c r="O25" s="51"/>
      <c r="P25" s="51"/>
      <c r="Q25" s="51"/>
      <c r="R25" s="51"/>
      <c r="S25" s="51"/>
      <c r="T25" s="51"/>
      <c r="U25" s="51"/>
      <c r="V25" s="51"/>
      <c r="W25" s="51"/>
    </row>
    <row r="26" spans="1:23" s="48" customFormat="1" ht="27" customHeight="1" x14ac:dyDescent="0.25">
      <c r="A26" s="109"/>
      <c r="B26" s="117"/>
      <c r="C26" s="118"/>
      <c r="D26" s="118"/>
      <c r="E26" s="118"/>
      <c r="F26" s="118"/>
      <c r="G26" s="118"/>
      <c r="H26" s="118"/>
      <c r="I26" s="119"/>
      <c r="J26" s="112"/>
      <c r="K26" s="113"/>
      <c r="L26" s="112"/>
      <c r="M26" s="113"/>
      <c r="O26" s="51"/>
      <c r="P26" s="51"/>
      <c r="Q26" s="51"/>
      <c r="R26" s="51"/>
      <c r="S26" s="51"/>
      <c r="T26" s="51"/>
      <c r="U26" s="51"/>
      <c r="V26" s="51"/>
      <c r="W26" s="51"/>
    </row>
    <row r="27" spans="1:23" s="48" customFormat="1" ht="27" customHeight="1" x14ac:dyDescent="0.25">
      <c r="A27" s="108">
        <v>2</v>
      </c>
      <c r="B27" s="114" t="s">
        <v>165</v>
      </c>
      <c r="C27" s="115"/>
      <c r="D27" s="115"/>
      <c r="E27" s="115"/>
      <c r="F27" s="115"/>
      <c r="G27" s="115"/>
      <c r="H27" s="115"/>
      <c r="I27" s="116"/>
      <c r="J27" s="110" t="s">
        <v>180</v>
      </c>
      <c r="K27" s="111"/>
      <c r="L27" s="110"/>
      <c r="M27" s="111"/>
      <c r="O27" s="51"/>
      <c r="P27" s="51"/>
      <c r="Q27" s="51"/>
      <c r="R27" s="51"/>
      <c r="S27" s="51"/>
      <c r="T27" s="51"/>
      <c r="U27" s="51"/>
      <c r="V27" s="51"/>
      <c r="W27" s="51"/>
    </row>
    <row r="28" spans="1:23" s="48" customFormat="1" ht="18" customHeight="1" x14ac:dyDescent="0.25">
      <c r="A28" s="109"/>
      <c r="B28" s="117"/>
      <c r="C28" s="118"/>
      <c r="D28" s="118"/>
      <c r="E28" s="118"/>
      <c r="F28" s="118"/>
      <c r="G28" s="118"/>
      <c r="H28" s="118"/>
      <c r="I28" s="119"/>
      <c r="J28" s="112"/>
      <c r="K28" s="113"/>
      <c r="L28" s="112"/>
      <c r="M28" s="113"/>
      <c r="O28" s="51"/>
      <c r="P28" s="51"/>
      <c r="Q28" s="51"/>
      <c r="R28" s="51"/>
      <c r="S28" s="51"/>
      <c r="T28" s="51"/>
      <c r="U28" s="51"/>
      <c r="V28" s="51"/>
      <c r="W28" s="51"/>
    </row>
    <row r="29" spans="1:23" s="48" customFormat="1" ht="18" customHeight="1" x14ac:dyDescent="0.25">
      <c r="A29" s="108">
        <v>3</v>
      </c>
      <c r="B29" s="114" t="s">
        <v>166</v>
      </c>
      <c r="C29" s="115"/>
      <c r="D29" s="115"/>
      <c r="E29" s="115"/>
      <c r="F29" s="115"/>
      <c r="G29" s="115"/>
      <c r="H29" s="115"/>
      <c r="I29" s="116"/>
      <c r="J29" s="110"/>
      <c r="K29" s="111"/>
      <c r="L29" s="110"/>
      <c r="M29" s="111"/>
      <c r="O29" s="51"/>
      <c r="P29" s="51"/>
      <c r="Q29" s="51"/>
      <c r="R29" s="51"/>
      <c r="S29" s="51"/>
      <c r="T29" s="51"/>
      <c r="U29" s="51"/>
      <c r="V29" s="51"/>
      <c r="W29" s="51"/>
    </row>
    <row r="30" spans="1:23" s="48" customFormat="1" ht="18" customHeight="1" x14ac:dyDescent="0.25">
      <c r="A30" s="109"/>
      <c r="B30" s="117"/>
      <c r="C30" s="118"/>
      <c r="D30" s="118"/>
      <c r="E30" s="118"/>
      <c r="F30" s="118"/>
      <c r="G30" s="118"/>
      <c r="H30" s="118"/>
      <c r="I30" s="119"/>
      <c r="J30" s="112"/>
      <c r="K30" s="113"/>
      <c r="L30" s="112"/>
      <c r="M30" s="113"/>
      <c r="O30" s="51"/>
      <c r="P30" s="51"/>
      <c r="Q30" s="51"/>
      <c r="R30" s="51"/>
      <c r="S30" s="51"/>
      <c r="T30" s="51"/>
      <c r="U30" s="51"/>
      <c r="V30" s="51"/>
      <c r="W30" s="51"/>
    </row>
    <row r="31" spans="1:23" s="48" customFormat="1" ht="18" customHeight="1" x14ac:dyDescent="0.25">
      <c r="A31" s="108">
        <v>4</v>
      </c>
      <c r="B31" s="114" t="s">
        <v>167</v>
      </c>
      <c r="C31" s="115"/>
      <c r="D31" s="115"/>
      <c r="E31" s="115"/>
      <c r="F31" s="115"/>
      <c r="G31" s="115"/>
      <c r="H31" s="115"/>
      <c r="I31" s="116"/>
      <c r="J31" s="110"/>
      <c r="K31" s="111"/>
      <c r="L31" s="110"/>
      <c r="M31" s="111"/>
      <c r="O31" s="51"/>
      <c r="P31" s="51"/>
      <c r="Q31" s="51"/>
      <c r="R31" s="51"/>
      <c r="S31" s="51"/>
      <c r="T31" s="51"/>
      <c r="U31" s="51"/>
      <c r="V31" s="51"/>
      <c r="W31" s="51"/>
    </row>
    <row r="32" spans="1:23" s="48" customFormat="1" ht="18" customHeight="1" x14ac:dyDescent="0.25">
      <c r="A32" s="109"/>
      <c r="B32" s="117"/>
      <c r="C32" s="118"/>
      <c r="D32" s="118"/>
      <c r="E32" s="118"/>
      <c r="F32" s="118"/>
      <c r="G32" s="118"/>
      <c r="H32" s="118"/>
      <c r="I32" s="119"/>
      <c r="J32" s="112"/>
      <c r="K32" s="113"/>
      <c r="L32" s="112"/>
      <c r="M32" s="113"/>
      <c r="O32" s="51"/>
      <c r="P32" s="51"/>
      <c r="Q32" s="51"/>
      <c r="R32" s="51"/>
      <c r="S32" s="51"/>
      <c r="T32" s="51"/>
      <c r="U32" s="51"/>
      <c r="V32" s="51"/>
      <c r="W32" s="51"/>
    </row>
    <row r="33" spans="1:23" s="48" customFormat="1" ht="18" customHeight="1" x14ac:dyDescent="0.25">
      <c r="A33" s="108">
        <v>5</v>
      </c>
      <c r="B33" s="114" t="s">
        <v>168</v>
      </c>
      <c r="C33" s="115"/>
      <c r="D33" s="115"/>
      <c r="E33" s="115"/>
      <c r="F33" s="115"/>
      <c r="G33" s="115"/>
      <c r="H33" s="115"/>
      <c r="I33" s="116"/>
      <c r="J33" s="110"/>
      <c r="K33" s="111"/>
      <c r="L33" s="110"/>
      <c r="M33" s="111"/>
      <c r="O33" s="51"/>
      <c r="P33" s="51"/>
      <c r="Q33" s="51"/>
      <c r="R33" s="51"/>
      <c r="S33" s="51"/>
      <c r="T33" s="51"/>
      <c r="U33" s="51"/>
      <c r="V33" s="51"/>
      <c r="W33" s="51"/>
    </row>
    <row r="34" spans="1:23" s="48" customFormat="1" ht="18" customHeight="1" x14ac:dyDescent="0.25">
      <c r="A34" s="109"/>
      <c r="B34" s="117"/>
      <c r="C34" s="118"/>
      <c r="D34" s="118"/>
      <c r="E34" s="118"/>
      <c r="F34" s="118"/>
      <c r="G34" s="118"/>
      <c r="H34" s="118"/>
      <c r="I34" s="119"/>
      <c r="J34" s="112"/>
      <c r="K34" s="113"/>
      <c r="L34" s="112"/>
      <c r="M34" s="113"/>
      <c r="O34" s="51"/>
      <c r="P34" s="51"/>
      <c r="Q34" s="51"/>
      <c r="R34" s="51"/>
      <c r="S34" s="51"/>
      <c r="T34" s="51"/>
      <c r="U34" s="51"/>
      <c r="V34" s="51"/>
      <c r="W34" s="51"/>
    </row>
    <row r="35" spans="1:23" s="48" customFormat="1" ht="18" customHeight="1" x14ac:dyDescent="0.25">
      <c r="A35" s="108">
        <v>6</v>
      </c>
      <c r="B35" s="114" t="s">
        <v>169</v>
      </c>
      <c r="C35" s="115"/>
      <c r="D35" s="115"/>
      <c r="E35" s="115"/>
      <c r="F35" s="115"/>
      <c r="G35" s="115"/>
      <c r="H35" s="115"/>
      <c r="I35" s="116"/>
      <c r="J35" s="110"/>
      <c r="K35" s="111"/>
      <c r="L35" s="110"/>
      <c r="M35" s="111"/>
      <c r="O35" s="51"/>
      <c r="P35" s="51"/>
      <c r="Q35" s="51"/>
      <c r="R35" s="51"/>
      <c r="S35" s="51"/>
      <c r="T35" s="51"/>
      <c r="U35" s="51"/>
      <c r="V35" s="51"/>
      <c r="W35" s="51"/>
    </row>
    <row r="36" spans="1:23" s="48" customFormat="1" ht="18" customHeight="1" x14ac:dyDescent="0.25">
      <c r="A36" s="109"/>
      <c r="B36" s="117"/>
      <c r="C36" s="118"/>
      <c r="D36" s="118"/>
      <c r="E36" s="118"/>
      <c r="F36" s="118"/>
      <c r="G36" s="118"/>
      <c r="H36" s="118"/>
      <c r="I36" s="119"/>
      <c r="J36" s="112"/>
      <c r="K36" s="113"/>
      <c r="L36" s="112"/>
      <c r="M36" s="113"/>
      <c r="O36" s="51"/>
      <c r="P36" s="51"/>
      <c r="Q36" s="51"/>
      <c r="R36" s="51"/>
      <c r="S36" s="51"/>
      <c r="T36" s="51"/>
      <c r="U36" s="51"/>
      <c r="V36" s="51"/>
      <c r="W36" s="51"/>
    </row>
    <row r="37" spans="1:23" s="48" customFormat="1" ht="18" customHeight="1" x14ac:dyDescent="0.25">
      <c r="A37" s="108">
        <v>7</v>
      </c>
      <c r="B37" s="114" t="s">
        <v>170</v>
      </c>
      <c r="C37" s="115"/>
      <c r="D37" s="115"/>
      <c r="E37" s="115"/>
      <c r="F37" s="115"/>
      <c r="G37" s="115"/>
      <c r="H37" s="115"/>
      <c r="I37" s="116"/>
      <c r="J37" s="110"/>
      <c r="K37" s="111"/>
      <c r="L37" s="110"/>
      <c r="M37" s="111"/>
      <c r="O37" s="51"/>
      <c r="P37" s="51"/>
      <c r="Q37" s="51"/>
      <c r="R37" s="51"/>
      <c r="S37" s="51"/>
      <c r="T37" s="51"/>
      <c r="U37" s="51"/>
      <c r="V37" s="51"/>
      <c r="W37" s="51"/>
    </row>
    <row r="38" spans="1:23" s="48" customFormat="1" ht="18" customHeight="1" x14ac:dyDescent="0.25">
      <c r="A38" s="109"/>
      <c r="B38" s="117"/>
      <c r="C38" s="118"/>
      <c r="D38" s="118"/>
      <c r="E38" s="118"/>
      <c r="F38" s="118"/>
      <c r="G38" s="118"/>
      <c r="H38" s="118"/>
      <c r="I38" s="119"/>
      <c r="J38" s="112"/>
      <c r="K38" s="113"/>
      <c r="L38" s="112"/>
      <c r="M38" s="113"/>
      <c r="O38" s="51"/>
      <c r="P38" s="51"/>
      <c r="Q38" s="51"/>
      <c r="R38" s="51"/>
      <c r="S38" s="51"/>
      <c r="T38" s="51"/>
      <c r="U38" s="51"/>
      <c r="V38" s="51"/>
      <c r="W38" s="51"/>
    </row>
    <row r="39" spans="1:23" s="48" customFormat="1" ht="18" customHeight="1" x14ac:dyDescent="0.25">
      <c r="A39" s="108">
        <v>8</v>
      </c>
      <c r="B39" s="114" t="s">
        <v>171</v>
      </c>
      <c r="C39" s="115"/>
      <c r="D39" s="115"/>
      <c r="E39" s="115"/>
      <c r="F39" s="115"/>
      <c r="G39" s="115"/>
      <c r="H39" s="115"/>
      <c r="I39" s="116"/>
      <c r="J39" s="110"/>
      <c r="K39" s="111"/>
      <c r="L39" s="110"/>
      <c r="M39" s="111"/>
      <c r="O39" s="51"/>
      <c r="P39" s="51"/>
      <c r="Q39" s="51"/>
      <c r="R39" s="51"/>
      <c r="S39" s="51"/>
      <c r="T39" s="51"/>
      <c r="U39" s="51"/>
      <c r="V39" s="51"/>
      <c r="W39" s="51"/>
    </row>
    <row r="40" spans="1:23" s="48" customFormat="1" ht="18" customHeight="1" x14ac:dyDescent="0.25">
      <c r="A40" s="109"/>
      <c r="B40" s="117"/>
      <c r="C40" s="118"/>
      <c r="D40" s="118"/>
      <c r="E40" s="118"/>
      <c r="F40" s="118"/>
      <c r="G40" s="118"/>
      <c r="H40" s="118"/>
      <c r="I40" s="119"/>
      <c r="J40" s="112"/>
      <c r="K40" s="113"/>
      <c r="L40" s="112"/>
      <c r="M40" s="113"/>
      <c r="O40" s="51"/>
      <c r="P40" s="51"/>
      <c r="Q40" s="51"/>
      <c r="R40" s="51"/>
      <c r="S40" s="51"/>
      <c r="T40" s="51"/>
      <c r="U40" s="51"/>
      <c r="V40" s="51"/>
      <c r="W40" s="51"/>
    </row>
    <row r="41" spans="1:23" s="48" customFormat="1" ht="18" customHeight="1" x14ac:dyDescent="0.25">
      <c r="A41" s="108">
        <v>9</v>
      </c>
      <c r="B41" s="114" t="s">
        <v>172</v>
      </c>
      <c r="C41" s="115"/>
      <c r="D41" s="115"/>
      <c r="E41" s="115"/>
      <c r="F41" s="115"/>
      <c r="G41" s="115"/>
      <c r="H41" s="115"/>
      <c r="I41" s="116"/>
      <c r="J41" s="110"/>
      <c r="K41" s="111"/>
      <c r="L41" s="110"/>
      <c r="M41" s="111"/>
      <c r="O41" s="51"/>
      <c r="P41" s="51"/>
      <c r="Q41" s="51"/>
      <c r="R41" s="51"/>
      <c r="S41" s="51"/>
      <c r="T41" s="51"/>
      <c r="U41" s="51"/>
      <c r="V41" s="51"/>
      <c r="W41" s="51"/>
    </row>
    <row r="42" spans="1:23" s="48" customFormat="1" ht="18" customHeight="1" x14ac:dyDescent="0.25">
      <c r="A42" s="109"/>
      <c r="B42" s="117"/>
      <c r="C42" s="118"/>
      <c r="D42" s="118"/>
      <c r="E42" s="118"/>
      <c r="F42" s="118"/>
      <c r="G42" s="118"/>
      <c r="H42" s="118"/>
      <c r="I42" s="119"/>
      <c r="J42" s="112"/>
      <c r="K42" s="113"/>
      <c r="L42" s="112"/>
      <c r="M42" s="113"/>
      <c r="O42" s="51"/>
      <c r="P42" s="51"/>
      <c r="Q42" s="51"/>
      <c r="R42" s="51"/>
      <c r="S42" s="51"/>
      <c r="T42" s="51"/>
      <c r="U42" s="51"/>
      <c r="V42" s="51"/>
      <c r="W42" s="51"/>
    </row>
    <row r="43" spans="1:23" s="48" customFormat="1" ht="18" customHeight="1" x14ac:dyDescent="0.25">
      <c r="A43" s="108">
        <v>10</v>
      </c>
      <c r="B43" s="114" t="s">
        <v>173</v>
      </c>
      <c r="C43" s="115"/>
      <c r="D43" s="115"/>
      <c r="E43" s="115"/>
      <c r="F43" s="115"/>
      <c r="G43" s="115"/>
      <c r="H43" s="115"/>
      <c r="I43" s="116"/>
      <c r="J43" s="110"/>
      <c r="K43" s="111"/>
      <c r="L43" s="110"/>
      <c r="M43" s="111"/>
      <c r="O43" s="51"/>
      <c r="P43" s="51"/>
      <c r="Q43" s="51"/>
      <c r="R43" s="51"/>
      <c r="S43" s="51"/>
      <c r="T43" s="51"/>
      <c r="U43" s="51"/>
      <c r="V43" s="51"/>
      <c r="W43" s="51"/>
    </row>
    <row r="44" spans="1:23" s="48" customFormat="1" ht="30" customHeight="1" x14ac:dyDescent="0.25">
      <c r="A44" s="109"/>
      <c r="B44" s="117"/>
      <c r="C44" s="118"/>
      <c r="D44" s="118"/>
      <c r="E44" s="118"/>
      <c r="F44" s="118"/>
      <c r="G44" s="118"/>
      <c r="H44" s="118"/>
      <c r="I44" s="119"/>
      <c r="J44" s="112"/>
      <c r="K44" s="113"/>
      <c r="L44" s="112"/>
      <c r="M44" s="113"/>
      <c r="O44" s="51"/>
      <c r="P44" s="51"/>
      <c r="Q44" s="51"/>
      <c r="R44" s="51"/>
      <c r="S44" s="51"/>
      <c r="T44" s="51"/>
      <c r="U44" s="51"/>
      <c r="V44" s="51"/>
      <c r="W44" s="51"/>
    </row>
    <row r="45" spans="1:23" s="48" customFormat="1" ht="30" customHeight="1" x14ac:dyDescent="0.25">
      <c r="A45" s="108">
        <v>11</v>
      </c>
      <c r="B45" s="114" t="s">
        <v>174</v>
      </c>
      <c r="C45" s="115"/>
      <c r="D45" s="115"/>
      <c r="E45" s="115"/>
      <c r="F45" s="115"/>
      <c r="G45" s="115"/>
      <c r="H45" s="115"/>
      <c r="I45" s="116"/>
      <c r="J45" s="110" t="s">
        <v>164</v>
      </c>
      <c r="K45" s="111"/>
      <c r="L45" s="110"/>
      <c r="M45" s="111"/>
      <c r="O45" s="51"/>
      <c r="P45" s="51"/>
      <c r="Q45" s="51"/>
      <c r="R45" s="51"/>
      <c r="S45" s="51"/>
      <c r="T45" s="51"/>
      <c r="U45" s="51"/>
      <c r="V45" s="51"/>
      <c r="W45" s="51"/>
    </row>
    <row r="46" spans="1:23" s="48" customFormat="1" ht="18" customHeight="1" x14ac:dyDescent="0.25">
      <c r="A46" s="109"/>
      <c r="B46" s="117"/>
      <c r="C46" s="118"/>
      <c r="D46" s="118"/>
      <c r="E46" s="118"/>
      <c r="F46" s="118"/>
      <c r="G46" s="118"/>
      <c r="H46" s="118"/>
      <c r="I46" s="119"/>
      <c r="J46" s="112"/>
      <c r="K46" s="113"/>
      <c r="L46" s="112"/>
      <c r="M46" s="113"/>
      <c r="O46" s="51"/>
      <c r="P46" s="49"/>
      <c r="Q46" s="49"/>
      <c r="R46" s="49"/>
      <c r="S46" s="49"/>
      <c r="T46" s="49"/>
      <c r="U46" s="49"/>
      <c r="V46" s="49"/>
      <c r="W46" s="49"/>
    </row>
    <row r="47" spans="1:23" s="48" customFormat="1" ht="18" customHeight="1" x14ac:dyDescent="0.25">
      <c r="A47" s="52" t="s">
        <v>175</v>
      </c>
      <c r="B47" s="73"/>
      <c r="C47" s="74"/>
      <c r="D47" s="74"/>
      <c r="E47" s="74"/>
      <c r="F47" s="74"/>
      <c r="G47" s="74"/>
      <c r="H47" s="74"/>
      <c r="I47" s="75"/>
      <c r="J47" s="76" t="s">
        <v>154</v>
      </c>
      <c r="K47" s="77"/>
      <c r="L47" s="78"/>
      <c r="M47" s="78"/>
      <c r="O47" s="51"/>
      <c r="P47" s="49"/>
      <c r="Q47" s="49"/>
      <c r="R47" s="49"/>
      <c r="S47" s="49"/>
      <c r="T47" s="49"/>
      <c r="U47" s="49"/>
      <c r="V47" s="49"/>
      <c r="W47" s="49"/>
    </row>
    <row r="48" spans="1:23" s="48" customFormat="1" ht="18" customHeight="1" x14ac:dyDescent="0.25">
      <c r="A48" s="59"/>
      <c r="B48" s="60"/>
      <c r="C48" s="60"/>
      <c r="D48" s="60"/>
      <c r="E48" s="60"/>
      <c r="F48" s="60"/>
      <c r="G48" s="60"/>
      <c r="H48" s="60"/>
      <c r="I48" s="60"/>
      <c r="J48" s="61"/>
      <c r="K48" s="61"/>
      <c r="L48" s="61"/>
      <c r="M48" s="61"/>
      <c r="O48" s="51"/>
      <c r="P48" s="49"/>
      <c r="Q48" s="49"/>
      <c r="R48" s="49"/>
      <c r="S48" s="49"/>
      <c r="T48" s="49"/>
      <c r="U48" s="49"/>
      <c r="V48" s="49"/>
      <c r="W48" s="49"/>
    </row>
    <row r="49" spans="1:46" s="67" customFormat="1" ht="25.5" customHeight="1" x14ac:dyDescent="0.25">
      <c r="A49" s="62"/>
      <c r="B49" s="63" t="s">
        <v>176</v>
      </c>
      <c r="C49" s="62"/>
      <c r="D49" s="64"/>
      <c r="E49" s="62"/>
      <c r="F49" s="65"/>
      <c r="G49" s="62"/>
      <c r="H49" s="62"/>
      <c r="I49" s="66" t="s">
        <v>177</v>
      </c>
      <c r="J49" s="62"/>
      <c r="L49" s="62"/>
      <c r="M49" s="62"/>
      <c r="N49" s="62"/>
      <c r="O49" s="62"/>
      <c r="P49" s="62"/>
      <c r="Q49" s="62"/>
      <c r="R49" s="62"/>
      <c r="S49" s="62"/>
      <c r="T49" s="62"/>
      <c r="U49" s="66" t="s">
        <v>178</v>
      </c>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row>
    <row r="50" spans="1:46" s="67" customFormat="1" ht="23.25" x14ac:dyDescent="0.25">
      <c r="A50" s="62"/>
      <c r="B50" s="62"/>
      <c r="C50" s="62"/>
      <c r="D50" s="64"/>
      <c r="E50" s="62"/>
      <c r="F50" s="65"/>
      <c r="G50" s="62"/>
      <c r="H50" s="62"/>
      <c r="I50" s="62"/>
      <c r="J50" s="62"/>
      <c r="K50" s="62"/>
      <c r="L50" s="62"/>
      <c r="M50" s="62"/>
      <c r="N50" s="62"/>
      <c r="O50" s="62"/>
      <c r="P50" s="62"/>
      <c r="Q50" s="62"/>
      <c r="R50" s="62"/>
      <c r="S50" s="62"/>
      <c r="T50" s="62"/>
      <c r="U50" s="62"/>
      <c r="V50" s="62"/>
      <c r="W50" s="62"/>
    </row>
    <row r="51" spans="1:46" s="67" customFormat="1" ht="23.25" x14ac:dyDescent="0.25">
      <c r="A51" s="62"/>
      <c r="B51" s="62"/>
      <c r="C51" s="62"/>
      <c r="D51" s="64"/>
      <c r="E51" s="62"/>
      <c r="F51" s="65"/>
      <c r="G51" s="62"/>
      <c r="H51" s="62"/>
      <c r="I51" s="62"/>
      <c r="J51" s="62"/>
      <c r="K51" s="62"/>
      <c r="L51" s="62"/>
      <c r="M51" s="62"/>
      <c r="N51" s="62"/>
      <c r="O51" s="62"/>
      <c r="P51" s="62"/>
      <c r="Q51" s="62"/>
      <c r="R51" s="62"/>
      <c r="S51" s="62"/>
      <c r="T51" s="62"/>
      <c r="U51" s="62"/>
      <c r="V51" s="62"/>
      <c r="W51" s="62"/>
    </row>
    <row r="52" spans="1:46" s="67" customFormat="1" ht="23.25" x14ac:dyDescent="0.25">
      <c r="A52" s="62"/>
      <c r="B52" s="62"/>
      <c r="C52" s="62"/>
      <c r="D52" s="64"/>
      <c r="E52" s="62"/>
      <c r="F52" s="65"/>
      <c r="G52" s="62"/>
      <c r="H52" s="62"/>
      <c r="I52" s="62"/>
      <c r="J52" s="62"/>
      <c r="K52" s="62"/>
      <c r="L52" s="62"/>
      <c r="M52" s="62"/>
      <c r="N52" s="62"/>
      <c r="O52" s="62"/>
      <c r="P52" s="62"/>
      <c r="Q52" s="62"/>
      <c r="R52" s="62"/>
      <c r="S52" s="62"/>
      <c r="T52" s="62"/>
      <c r="U52" s="62"/>
      <c r="V52" s="62"/>
      <c r="W52" s="62"/>
    </row>
    <row r="53" spans="1:46" s="67" customFormat="1" ht="23.25" x14ac:dyDescent="0.25">
      <c r="A53" s="62"/>
      <c r="B53" s="62"/>
      <c r="C53" s="62"/>
      <c r="D53" s="64"/>
      <c r="E53" s="62"/>
      <c r="F53" s="65"/>
      <c r="G53" s="62"/>
      <c r="H53" s="62"/>
      <c r="I53" s="62"/>
      <c r="J53" s="62"/>
      <c r="K53" s="62"/>
      <c r="L53" s="62"/>
      <c r="M53" s="62"/>
      <c r="N53" s="62"/>
      <c r="O53" s="62"/>
      <c r="P53" s="62"/>
      <c r="Q53" s="62"/>
      <c r="R53" s="62"/>
      <c r="S53" s="62"/>
      <c r="T53" s="62"/>
      <c r="U53" s="62"/>
      <c r="V53" s="62"/>
      <c r="W53" s="62"/>
    </row>
    <row r="54" spans="1:46" s="67" customFormat="1" ht="23.25" x14ac:dyDescent="0.25">
      <c r="A54" s="120" t="s">
        <v>192</v>
      </c>
      <c r="B54" s="120"/>
      <c r="C54" s="62"/>
      <c r="D54" s="64"/>
      <c r="E54" s="62"/>
      <c r="F54" s="65"/>
      <c r="G54" s="62"/>
      <c r="H54" s="62"/>
      <c r="I54" s="62"/>
      <c r="J54" s="62"/>
      <c r="K54" s="62"/>
      <c r="L54" s="62"/>
      <c r="M54" s="62"/>
      <c r="N54" s="62"/>
      <c r="O54" s="62"/>
      <c r="P54" s="62"/>
      <c r="Q54" s="62"/>
      <c r="R54" s="62"/>
      <c r="S54" s="62"/>
      <c r="T54" s="62"/>
      <c r="U54" s="66" t="s">
        <v>19</v>
      </c>
      <c r="V54" s="62"/>
      <c r="W54" s="62"/>
    </row>
    <row r="55" spans="1:46" s="67" customFormat="1" ht="23.25" x14ac:dyDescent="0.25">
      <c r="A55" s="62"/>
      <c r="B55" s="63"/>
      <c r="C55" s="62"/>
      <c r="D55" s="64"/>
      <c r="E55" s="62"/>
      <c r="F55" s="65"/>
      <c r="G55" s="62"/>
      <c r="H55" s="62"/>
      <c r="I55" s="66"/>
      <c r="J55" s="62"/>
      <c r="K55" s="62"/>
      <c r="L55" s="62"/>
      <c r="M55" s="62"/>
      <c r="N55" s="62"/>
      <c r="O55" s="62"/>
      <c r="P55" s="62"/>
      <c r="Q55" s="62"/>
      <c r="R55" s="62"/>
      <c r="S55" s="62"/>
      <c r="T55" s="62"/>
      <c r="U55" s="66"/>
      <c r="V55" s="62"/>
      <c r="W55" s="62"/>
    </row>
    <row r="56" spans="1:46" s="69" customFormat="1" ht="12.75" x14ac:dyDescent="0.25">
      <c r="A56" s="44"/>
      <c r="B56" s="68"/>
      <c r="C56" s="44"/>
      <c r="D56" s="48"/>
      <c r="E56" s="44"/>
      <c r="F56" s="46"/>
      <c r="G56" s="44"/>
      <c r="H56" s="44"/>
      <c r="I56" s="44"/>
      <c r="J56" s="44"/>
      <c r="K56" s="44"/>
      <c r="L56" s="44"/>
      <c r="M56" s="44"/>
      <c r="N56" s="44"/>
      <c r="O56" s="44"/>
      <c r="P56" s="44"/>
      <c r="Q56" s="44"/>
      <c r="R56" s="44"/>
      <c r="S56" s="44"/>
      <c r="T56" s="44"/>
      <c r="U56" s="44"/>
      <c r="V56" s="44"/>
      <c r="W56" s="44"/>
    </row>
    <row r="57" spans="1:46" s="41" customFormat="1" ht="12.75" x14ac:dyDescent="0.25">
      <c r="D57" s="56"/>
    </row>
    <row r="58" spans="1:46" s="41" customFormat="1" ht="12.75" x14ac:dyDescent="0.25">
      <c r="D58" s="56"/>
    </row>
    <row r="59" spans="1:46" s="41" customFormat="1" ht="12.75" x14ac:dyDescent="0.25">
      <c r="D59" s="56"/>
    </row>
    <row r="60" spans="1:46" s="41" customFormat="1" ht="12.75" x14ac:dyDescent="0.25">
      <c r="D60" s="56"/>
    </row>
    <row r="61" spans="1:46" s="41" customFormat="1" ht="12.75" x14ac:dyDescent="0.25">
      <c r="D61" s="56"/>
    </row>
    <row r="62" spans="1:46" s="41" customFormat="1" ht="12.75" x14ac:dyDescent="0.25">
      <c r="D62" s="56"/>
    </row>
    <row r="63" spans="1:46" s="71" customFormat="1" x14ac:dyDescent="0.25">
      <c r="D63" s="70"/>
    </row>
    <row r="64" spans="1:46" s="71" customFormat="1" x14ac:dyDescent="0.25">
      <c r="D64" s="70"/>
    </row>
    <row r="65" spans="4:4" s="71" customFormat="1" x14ac:dyDescent="0.25">
      <c r="D65" s="70"/>
    </row>
    <row r="66" spans="4:4" s="71" customFormat="1" x14ac:dyDescent="0.25">
      <c r="D66" s="70"/>
    </row>
    <row r="67" spans="4:4" s="71" customFormat="1" x14ac:dyDescent="0.25">
      <c r="D67" s="70"/>
    </row>
    <row r="68" spans="4:4" s="71" customFormat="1" x14ac:dyDescent="0.25">
      <c r="D68" s="70"/>
    </row>
    <row r="69" spans="4:4" s="71" customFormat="1" x14ac:dyDescent="0.25">
      <c r="D69" s="70"/>
    </row>
    <row r="70" spans="4:4" s="71" customFormat="1" x14ac:dyDescent="0.25"/>
    <row r="71" spans="4:4" s="71" customFormat="1" x14ac:dyDescent="0.25">
      <c r="D71" s="70"/>
    </row>
  </sheetData>
  <mergeCells count="67">
    <mergeCell ref="A54:B54"/>
    <mergeCell ref="A43:A44"/>
    <mergeCell ref="B43:I44"/>
    <mergeCell ref="J43:K44"/>
    <mergeCell ref="L43:M44"/>
    <mergeCell ref="A45:A46"/>
    <mergeCell ref="B45:I46"/>
    <mergeCell ref="J45:K46"/>
    <mergeCell ref="L45:M46"/>
    <mergeCell ref="A39:A40"/>
    <mergeCell ref="B39:I40"/>
    <mergeCell ref="J39:K40"/>
    <mergeCell ref="L39:M40"/>
    <mergeCell ref="A41:A42"/>
    <mergeCell ref="B41:I42"/>
    <mergeCell ref="J41:K42"/>
    <mergeCell ref="L41:M42"/>
    <mergeCell ref="A37:A38"/>
    <mergeCell ref="B37:I38"/>
    <mergeCell ref="J37:K38"/>
    <mergeCell ref="L37:M38"/>
    <mergeCell ref="A33:A34"/>
    <mergeCell ref="B33:I34"/>
    <mergeCell ref="J33:K34"/>
    <mergeCell ref="L33:M34"/>
    <mergeCell ref="A35:A36"/>
    <mergeCell ref="B35:I36"/>
    <mergeCell ref="J35:K36"/>
    <mergeCell ref="L35:M36"/>
    <mergeCell ref="A29:A30"/>
    <mergeCell ref="B29:I30"/>
    <mergeCell ref="J29:K30"/>
    <mergeCell ref="L29:M30"/>
    <mergeCell ref="A31:A32"/>
    <mergeCell ref="B31:I32"/>
    <mergeCell ref="J31:K32"/>
    <mergeCell ref="L31:M32"/>
    <mergeCell ref="A25:A26"/>
    <mergeCell ref="B25:I26"/>
    <mergeCell ref="J25:K26"/>
    <mergeCell ref="L25:M26"/>
    <mergeCell ref="A27:A28"/>
    <mergeCell ref="B27:I28"/>
    <mergeCell ref="J27:K28"/>
    <mergeCell ref="L27:M28"/>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47:I47"/>
    <mergeCell ref="J47:K47"/>
    <mergeCell ref="L47:M4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39DA9-E301-45CE-9536-DF0ADA954E3E}">
  <dimension ref="A1:AT60"/>
  <sheetViews>
    <sheetView zoomScale="62" zoomScaleNormal="62" workbookViewId="0">
      <selection activeCell="B34" sqref="B34:I34"/>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2.4000000000000004</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3.1000000000000005</v>
      </c>
      <c r="R20" s="36"/>
      <c r="S20" s="36"/>
      <c r="T20" s="36"/>
      <c r="U20" s="36"/>
      <c r="V20" s="36"/>
      <c r="W20" s="38">
        <f>W7+W18+W15</f>
        <v>3.0500000000000003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3.0750000000000002</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t="s">
        <v>164</v>
      </c>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30</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31:I31"/>
    <mergeCell ref="J31:K31"/>
    <mergeCell ref="L31:M31"/>
    <mergeCell ref="B26:I26"/>
    <mergeCell ref="J26:K26"/>
    <mergeCell ref="L26:M26"/>
    <mergeCell ref="B27:I27"/>
    <mergeCell ref="L27:M27"/>
    <mergeCell ref="B28:I28"/>
    <mergeCell ref="J28:K28"/>
    <mergeCell ref="L28:M28"/>
    <mergeCell ref="B29:I29"/>
    <mergeCell ref="J29:K29"/>
    <mergeCell ref="L29:M29"/>
    <mergeCell ref="B30:I30"/>
    <mergeCell ref="L30:M30"/>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2F41A-97F1-4E14-8E1D-9539D8BEB63E}">
  <dimension ref="A1:AT60"/>
  <sheetViews>
    <sheetView zoomScale="66" zoomScaleNormal="66"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 t="shared" ref="Q19" si="2">IF(L19&lt;&gt;"",$R$5,IF(M19&lt;&gt;"",$S$5,IF(N19&lt;&gt;"",$T$5,IF(O19&lt;&gt;"",$U$5,IF(P19&lt;&gt;"",$V$5,0)))))*F19</f>
        <v>0.30000000000000004</v>
      </c>
      <c r="R19" s="15"/>
      <c r="S19" s="15"/>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3.0999999999999996</v>
      </c>
      <c r="R20" s="36"/>
      <c r="S20" s="36"/>
      <c r="T20" s="36"/>
      <c r="U20" s="36"/>
      <c r="V20" s="36"/>
      <c r="W20" s="38">
        <f>W7+W18+W15</f>
        <v>3.05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3.0749999999999997</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180</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34</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4:I34"/>
    <mergeCell ref="J34:K34"/>
    <mergeCell ref="L34:M34"/>
    <mergeCell ref="B30:I30"/>
    <mergeCell ref="J30:K30"/>
    <mergeCell ref="L30:M30"/>
    <mergeCell ref="B31:I31"/>
    <mergeCell ref="J31:K31"/>
    <mergeCell ref="L31:M31"/>
    <mergeCell ref="B32:I32"/>
    <mergeCell ref="J32:K32"/>
    <mergeCell ref="L32:M32"/>
    <mergeCell ref="B33:I33"/>
    <mergeCell ref="L33:M33"/>
    <mergeCell ref="B35:I35"/>
    <mergeCell ref="J35:K35"/>
    <mergeCell ref="L35:M35"/>
    <mergeCell ref="B36:I36"/>
    <mergeCell ref="J36:K36"/>
    <mergeCell ref="L36:M36"/>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89A2-173F-4B1D-8E7B-95399BE45ABA}">
  <dimension ref="A1:AT60"/>
  <sheetViews>
    <sheetView zoomScale="53" zoomScaleNormal="53" workbookViewId="0">
      <selection activeCell="O20" sqref="O20"/>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2.4000000000000004</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c r="O13" s="15" t="s">
        <v>64</v>
      </c>
      <c r="P13" s="15"/>
      <c r="Q13" s="15">
        <f t="shared" si="1"/>
        <v>0.2</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3.1000000000000005</v>
      </c>
      <c r="R20" s="36"/>
      <c r="S20" s="36"/>
      <c r="T20" s="36"/>
      <c r="U20" s="36"/>
      <c r="V20" s="36"/>
      <c r="W20" s="38">
        <f>W7+W18+W15</f>
        <v>3.0500000000000003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3.0750000000000002</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25</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24" s="41" customFormat="1" ht="12.75" x14ac:dyDescent="0.25">
      <c r="D49" s="56"/>
    </row>
    <row r="50" spans="4:24" s="41" customFormat="1" ht="12.75" x14ac:dyDescent="0.25">
      <c r="D50" s="56"/>
    </row>
    <row r="51" spans="4:24" s="41" customFormat="1" ht="12.75" x14ac:dyDescent="0.25">
      <c r="D51" s="56"/>
    </row>
    <row r="52" spans="4:24" s="71" customFormat="1" x14ac:dyDescent="0.25">
      <c r="D52" s="70"/>
    </row>
    <row r="53" spans="4:24" s="71" customFormat="1" x14ac:dyDescent="0.25">
      <c r="D53" s="70"/>
    </row>
    <row r="54" spans="4:24" s="71" customFormat="1" x14ac:dyDescent="0.25">
      <c r="D54" s="70"/>
    </row>
    <row r="55" spans="4:24" s="71" customFormat="1" x14ac:dyDescent="0.25">
      <c r="D55" s="70"/>
    </row>
    <row r="56" spans="4:24" s="71" customFormat="1" x14ac:dyDescent="0.25">
      <c r="D56" s="70"/>
    </row>
    <row r="57" spans="4:24" s="71" customFormat="1" x14ac:dyDescent="0.25">
      <c r="D57" s="70"/>
      <c r="X57" s="71" t="s">
        <v>183</v>
      </c>
    </row>
    <row r="58" spans="4:24" s="71" customFormat="1" x14ac:dyDescent="0.25">
      <c r="D58" s="70"/>
    </row>
    <row r="59" spans="4:24" s="71" customFormat="1" x14ac:dyDescent="0.25"/>
    <row r="60" spans="4:2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J30:K30"/>
    <mergeCell ref="L30:M30"/>
    <mergeCell ref="B31:I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8338-EDAC-4587-A22A-FB7421ECBAEF}">
  <dimension ref="A1:AT60"/>
  <sheetViews>
    <sheetView topLeftCell="D5" zoomScale="71" zoomScaleNormal="71" workbookViewId="0">
      <selection activeCell="D13" sqref="D13"/>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3.0999999999999996</v>
      </c>
      <c r="R20" s="36"/>
      <c r="S20" s="36"/>
      <c r="T20" s="36"/>
      <c r="U20" s="36"/>
      <c r="V20" s="36"/>
      <c r="W20" s="38">
        <f>W7+W18+W15</f>
        <v>3.05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3.0749999999999997</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33</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BF3B-1654-49E6-9B64-C1339137E900}">
  <dimension ref="A1:AT60"/>
  <sheetViews>
    <sheetView topLeftCell="A2" zoomScale="71" zoomScaleNormal="71" workbookViewId="0">
      <selection activeCell="U17" sqref="U1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2.4500000000000002</v>
      </c>
      <c r="R7" s="10"/>
      <c r="S7" s="10"/>
      <c r="T7" s="10"/>
      <c r="U7" s="10"/>
      <c r="V7" s="10"/>
      <c r="W7" s="10">
        <f>SUM(W8:W14)</f>
        <v>2.4500000000000002</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c r="O12" s="15" t="s">
        <v>64</v>
      </c>
      <c r="P12" s="15"/>
      <c r="Q12" s="15">
        <f t="shared" si="1"/>
        <v>0.2</v>
      </c>
      <c r="R12" s="15"/>
      <c r="S12" s="15"/>
      <c r="T12" s="15"/>
      <c r="U12" s="15" t="s">
        <v>64</v>
      </c>
      <c r="V12" s="15"/>
      <c r="W12" s="15">
        <f t="shared" si="0"/>
        <v>0.2</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v>
      </c>
      <c r="R20" s="36"/>
      <c r="S20" s="36"/>
      <c r="T20" s="36"/>
      <c r="U20" s="36"/>
      <c r="V20" s="36"/>
      <c r="W20" s="38">
        <f>W7+W18+W15</f>
        <v>3.05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3.0750000000000002</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33</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B35:I35"/>
    <mergeCell ref="J35:K35"/>
    <mergeCell ref="L35:M35"/>
    <mergeCell ref="B36:I36"/>
    <mergeCell ref="J36:K36"/>
    <mergeCell ref="L36:M36"/>
    <mergeCell ref="B33:I33"/>
    <mergeCell ref="J33:K33"/>
    <mergeCell ref="L33:M33"/>
    <mergeCell ref="B34:I34"/>
    <mergeCell ref="J34:K34"/>
    <mergeCell ref="L34:M34"/>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26:I26"/>
    <mergeCell ref="J26:K26"/>
    <mergeCell ref="L26:M26"/>
    <mergeCell ref="B27:I27"/>
    <mergeCell ref="J27:K27"/>
    <mergeCell ref="L27:M27"/>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37927-9DB1-40F1-A4B9-16634A7AAF66}">
  <dimension ref="A1:AT60"/>
  <sheetViews>
    <sheetView zoomScale="71" zoomScaleNormal="71" workbookViewId="0">
      <selection activeCell="O12" sqref="O12"/>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v>
      </c>
      <c r="R7" s="10"/>
      <c r="S7" s="10"/>
      <c r="T7" s="10"/>
      <c r="U7" s="10"/>
      <c r="V7" s="10"/>
      <c r="W7" s="10">
        <f>SUM(W8:W14)</f>
        <v>2.6</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t="s">
        <v>64</v>
      </c>
      <c r="N14" s="25"/>
      <c r="O14" s="25"/>
      <c r="P14" s="25"/>
      <c r="Q14" s="15">
        <f t="shared" si="1"/>
        <v>0.4</v>
      </c>
      <c r="R14" s="25"/>
      <c r="S14" s="25" t="s">
        <v>64</v>
      </c>
      <c r="T14" s="15"/>
      <c r="U14" s="25"/>
      <c r="V14" s="25"/>
      <c r="W14" s="15">
        <f t="shared" si="0"/>
        <v>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0.2</v>
      </c>
      <c r="R18" s="10"/>
      <c r="S18" s="10"/>
      <c r="T18" s="10"/>
      <c r="U18" s="10"/>
      <c r="V18" s="10"/>
      <c r="W18" s="10">
        <f>W19</f>
        <v>0.2</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c r="O19" s="15" t="s">
        <v>64</v>
      </c>
      <c r="P19" s="15"/>
      <c r="Q19" s="15">
        <f>IF(L19&lt;&gt;"",$R$5,IF(M19&lt;&gt;"",$S$5,IF(N19&lt;&gt;"",$T$5,IF(O19&lt;&gt;"",$U$5,IF(P19&lt;&gt;"",$V$5,0)))))*F19</f>
        <v>0.2</v>
      </c>
      <c r="R19" s="15"/>
      <c r="S19" s="34"/>
      <c r="T19" s="15"/>
      <c r="U19" s="34" t="s">
        <v>64</v>
      </c>
      <c r="V19" s="34"/>
      <c r="W19" s="15">
        <f>IF(R19&lt;&gt;"",$R$5,IF(S19&lt;&gt;"",$S$5,IF(T19&lt;&gt;"",$T$5,IF(U19&lt;&gt;"",$U$5,IF(V19&lt;&gt;"",$V$5,0)))))*F19</f>
        <v>0.2</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3.1000000000000005</v>
      </c>
      <c r="R20" s="36"/>
      <c r="S20" s="36"/>
      <c r="T20" s="36"/>
      <c r="U20" s="36"/>
      <c r="V20" s="36"/>
      <c r="W20" s="38">
        <f>W7+W18+W15</f>
        <v>3.0500000000000003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3.0750000000000002</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33</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B35:I35"/>
    <mergeCell ref="J35:K35"/>
    <mergeCell ref="L35:M35"/>
    <mergeCell ref="B36:I36"/>
    <mergeCell ref="J36:K36"/>
    <mergeCell ref="L36:M36"/>
    <mergeCell ref="B33:I33"/>
    <mergeCell ref="J33:K33"/>
    <mergeCell ref="L33:M33"/>
    <mergeCell ref="B34:I34"/>
    <mergeCell ref="J34:K34"/>
    <mergeCell ref="L34:M34"/>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26:I26"/>
    <mergeCell ref="J26:K26"/>
    <mergeCell ref="L26:M26"/>
    <mergeCell ref="B27:I27"/>
    <mergeCell ref="J27:K27"/>
    <mergeCell ref="L27:M27"/>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192EA-4056-4F2A-9A6F-AAA3B18EF156}">
  <dimension ref="A1:AT60"/>
  <sheetViews>
    <sheetView zoomScale="62" zoomScaleNormal="62"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2.4500000000000002</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t="s">
        <v>64</v>
      </c>
      <c r="N10" s="15"/>
      <c r="O10" s="15"/>
      <c r="P10" s="15"/>
      <c r="Q10" s="15">
        <f t="shared" si="1"/>
        <v>0.6</v>
      </c>
      <c r="R10" s="15"/>
      <c r="S10" s="15" t="s">
        <v>64</v>
      </c>
      <c r="T10" s="15"/>
      <c r="U10" s="15"/>
      <c r="V10" s="15"/>
      <c r="W10" s="15">
        <f t="shared" si="0"/>
        <v>0.6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c r="U12" s="15" t="s">
        <v>64</v>
      </c>
      <c r="V12" s="15"/>
      <c r="W12" s="15">
        <f t="shared" si="0"/>
        <v>0.2</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3.1499999999999995</v>
      </c>
      <c r="R20" s="36"/>
      <c r="S20" s="36"/>
      <c r="T20" s="36"/>
      <c r="U20" s="36"/>
      <c r="V20" s="36"/>
      <c r="W20" s="38">
        <f>W7+W18+W15</f>
        <v>3.05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3.0999999999999996</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t="s">
        <v>164</v>
      </c>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24"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4</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30:I30"/>
    <mergeCell ref="J30:K30"/>
    <mergeCell ref="L30:M30"/>
    <mergeCell ref="B26:I26"/>
    <mergeCell ref="J26:K26"/>
    <mergeCell ref="L26:M26"/>
    <mergeCell ref="B27:I27"/>
    <mergeCell ref="J27:K27"/>
    <mergeCell ref="L27:M27"/>
    <mergeCell ref="B28:I28"/>
    <mergeCell ref="J28:K28"/>
    <mergeCell ref="L28:M28"/>
    <mergeCell ref="B29:I29"/>
    <mergeCell ref="L29:M29"/>
    <mergeCell ref="B31:I31"/>
    <mergeCell ref="J31:K31"/>
    <mergeCell ref="L31:M31"/>
    <mergeCell ref="B32:I32"/>
    <mergeCell ref="J32:K32"/>
    <mergeCell ref="L32:M32"/>
    <mergeCell ref="B33:I33"/>
    <mergeCell ref="J33:K33"/>
    <mergeCell ref="L33:M33"/>
    <mergeCell ref="B34:I34"/>
    <mergeCell ref="J34:K34"/>
    <mergeCell ref="L34:M34"/>
    <mergeCell ref="B35:I35"/>
    <mergeCell ref="L35:M35"/>
    <mergeCell ref="B36:I36"/>
    <mergeCell ref="J36:K36"/>
    <mergeCell ref="L36:M36"/>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CAA3A-DC64-4CAD-96FB-6386332B4307}">
  <dimension ref="A1:AT60"/>
  <sheetViews>
    <sheetView zoomScale="60" zoomScaleNormal="60"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2.4500000000000002</v>
      </c>
      <c r="R7" s="10"/>
      <c r="S7" s="10"/>
      <c r="T7" s="10"/>
      <c r="U7" s="10"/>
      <c r="V7" s="10"/>
      <c r="W7" s="10">
        <f>SUM(W8:W14)</f>
        <v>2.3500000000000005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c r="O12" s="15" t="s">
        <v>64</v>
      </c>
      <c r="P12" s="15"/>
      <c r="Q12" s="15">
        <f t="shared" si="1"/>
        <v>0.2</v>
      </c>
      <c r="R12" s="15"/>
      <c r="S12" s="15"/>
      <c r="T12" s="15"/>
      <c r="U12" s="15" t="s">
        <v>64</v>
      </c>
      <c r="V12" s="15"/>
      <c r="W12" s="15">
        <f t="shared" si="0"/>
        <v>0.2</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3.1500000000000004</v>
      </c>
      <c r="R20" s="36"/>
      <c r="S20" s="36"/>
      <c r="T20" s="36"/>
      <c r="U20" s="36"/>
      <c r="V20" s="36"/>
      <c r="W20" s="38">
        <f>W7+W18+W15</f>
        <v>3.0500000000000007</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3.1000000000000005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182</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80217-B28B-4A24-99D0-94F287A87329}">
  <dimension ref="A1:AT60"/>
  <sheetViews>
    <sheetView topLeftCell="A7" zoomScale="63" zoomScaleNormal="63" workbookViewId="0">
      <selection activeCell="J33" sqref="J33:K33"/>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2.4500000000000002</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3.1499999999999995</v>
      </c>
      <c r="R20" s="36"/>
      <c r="S20" s="36"/>
      <c r="T20" s="36"/>
      <c r="U20" s="36"/>
      <c r="V20" s="36"/>
      <c r="W20" s="38">
        <f>W7+W18+W15</f>
        <v>3.05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3.0999999999999996</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t="s">
        <v>164</v>
      </c>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48</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33:K33"/>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4C92-5C67-43AD-AA53-3445925FDA8D}">
  <dimension ref="A1:AT60"/>
  <sheetViews>
    <sheetView zoomScale="62" zoomScaleNormal="62"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2.4500000000000002</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t="s">
        <v>64</v>
      </c>
      <c r="N10" s="15"/>
      <c r="O10" s="15"/>
      <c r="P10" s="15"/>
      <c r="Q10" s="15">
        <f t="shared" si="1"/>
        <v>0.6</v>
      </c>
      <c r="R10" s="15"/>
      <c r="S10" s="15" t="s">
        <v>64</v>
      </c>
      <c r="T10" s="15"/>
      <c r="U10" s="15"/>
      <c r="V10" s="15"/>
      <c r="W10" s="15">
        <f t="shared" si="0"/>
        <v>0.6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IF(L11&lt;&gt;"",$R$5,IF(M11&lt;&gt;"",$S$5,IF(N11&lt;&gt;"",$T$5,IF(O11&lt;&gt;"",$U$5,IF(P11&lt;&gt;"",$V$5,0)))))*F11</f>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3.1499999999999995</v>
      </c>
      <c r="R20" s="36"/>
      <c r="S20" s="36"/>
      <c r="T20" s="36"/>
      <c r="U20" s="36"/>
      <c r="V20" s="36"/>
      <c r="W20" s="38">
        <f>W7+W18+W15</f>
        <v>3.05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3.0999999999999996</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t="s">
        <v>164</v>
      </c>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t="s">
        <v>164</v>
      </c>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6" t="s">
        <v>178</v>
      </c>
      <c r="U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9</v>
      </c>
      <c r="C43" s="62"/>
      <c r="D43" s="64"/>
      <c r="E43" s="62"/>
      <c r="F43" s="65"/>
      <c r="G43" s="62"/>
      <c r="H43" s="62"/>
      <c r="I43" s="62"/>
      <c r="J43" s="62"/>
      <c r="K43" s="62"/>
      <c r="L43" s="62"/>
      <c r="M43" s="62"/>
      <c r="N43" s="62"/>
      <c r="O43" s="62"/>
      <c r="P43" s="62"/>
      <c r="Q43" s="62"/>
      <c r="R43" s="62"/>
      <c r="S43" s="62"/>
      <c r="T43" s="66" t="s">
        <v>19</v>
      </c>
      <c r="U43" s="62"/>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9:I29"/>
    <mergeCell ref="J29:K29"/>
    <mergeCell ref="L29:M29"/>
    <mergeCell ref="B24:I24"/>
    <mergeCell ref="J24:K24"/>
    <mergeCell ref="L24:M24"/>
    <mergeCell ref="B25:I25"/>
    <mergeCell ref="L25:M25"/>
    <mergeCell ref="B26:I26"/>
    <mergeCell ref="J26:K26"/>
    <mergeCell ref="L26:M26"/>
    <mergeCell ref="B27:I27"/>
    <mergeCell ref="J27:K27"/>
    <mergeCell ref="L27:M27"/>
    <mergeCell ref="B28:I28"/>
    <mergeCell ref="L28:M28"/>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A5FED-0B7F-42EC-96C8-93119E80D171}">
  <dimension ref="A1:AT60"/>
  <sheetViews>
    <sheetView topLeftCell="A28" zoomScale="69" zoomScaleNormal="69" workbookViewId="0">
      <selection activeCell="B46" sqref="B4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0.25</v>
      </c>
      <c r="R15" s="10"/>
      <c r="S15" s="10"/>
      <c r="T15" s="10"/>
      <c r="U15" s="10"/>
      <c r="V15" s="10"/>
      <c r="W15" s="10">
        <f>SUM(W16:W17)</f>
        <v>0.2</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3.05</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3.0249999999999999</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t="s">
        <v>164</v>
      </c>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2">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L26:M26"/>
    <mergeCell ref="B27:I27"/>
    <mergeCell ref="J27:K27"/>
    <mergeCell ref="L27:M27"/>
    <mergeCell ref="B32:I32"/>
    <mergeCell ref="J32:K32"/>
    <mergeCell ref="L32:M32"/>
    <mergeCell ref="B28:I28"/>
    <mergeCell ref="J28:K28"/>
    <mergeCell ref="L28:M28"/>
    <mergeCell ref="B29:I29"/>
    <mergeCell ref="L29:M29"/>
    <mergeCell ref="B30:I30"/>
    <mergeCell ref="J30:K30"/>
    <mergeCell ref="L30:M30"/>
    <mergeCell ref="B31:I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pageSetup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64BD-7662-466E-946C-C94D032CA129}">
  <dimension ref="A1:AT60"/>
  <sheetViews>
    <sheetView topLeftCell="A7" zoomScale="66" zoomScaleNormal="66" workbookViewId="0">
      <selection activeCell="J26" sqref="J26:K2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t="s">
        <v>64</v>
      </c>
      <c r="N13" s="15"/>
      <c r="O13" s="15"/>
      <c r="P13" s="15"/>
      <c r="Q13" s="15">
        <f t="shared" si="1"/>
        <v>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0.25</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v>
      </c>
      <c r="R20" s="36"/>
      <c r="S20" s="36"/>
      <c r="T20" s="36"/>
      <c r="U20" s="36"/>
      <c r="V20" s="36"/>
      <c r="W20" s="38">
        <f>W7+W18+W15</f>
        <v>3.0500000000000003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23</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295D-3082-4050-A044-22DEBA63388C}">
  <dimension ref="A1:AT60"/>
  <sheetViews>
    <sheetView topLeftCell="A10" zoomScale="62" zoomScaleNormal="62" workbookViewId="0">
      <selection activeCell="N38" sqref="N38"/>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t="s">
        <v>64</v>
      </c>
      <c r="N12" s="15"/>
      <c r="O12" s="15"/>
      <c r="P12" s="15"/>
      <c r="Q12" s="15">
        <f t="shared" si="1"/>
        <v>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0.35000000000000003</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t="s">
        <v>64</v>
      </c>
      <c r="T17" s="15"/>
      <c r="U17" s="15"/>
      <c r="V17" s="15"/>
      <c r="W17" s="15">
        <f>IF(R17&lt;&gt;"",$R$5,IF(S17&lt;&gt;"",$S$5,IF(T17&lt;&gt;"",$T$5,IF(U17&lt;&gt;"",$U$5,IF(V17&lt;&gt;"",$V$5,0)))))*F17</f>
        <v>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v>
      </c>
      <c r="R20" s="36"/>
      <c r="S20" s="36"/>
      <c r="T20" s="36"/>
      <c r="U20" s="36"/>
      <c r="V20" s="36"/>
      <c r="W20" s="38">
        <f>W7+W18+W15</f>
        <v>3.0500000000000003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t="s">
        <v>164</v>
      </c>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t="s">
        <v>164</v>
      </c>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23</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8:K28"/>
    <mergeCell ref="L26:M26"/>
    <mergeCell ref="B27:I27"/>
    <mergeCell ref="J27:K27"/>
    <mergeCell ref="L27:M27"/>
    <mergeCell ref="B28:I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0311E-BEC4-4D4E-A070-DF8FA18200DB}">
  <dimension ref="A1:AT60"/>
  <sheetViews>
    <sheetView topLeftCell="A7" zoomScale="62" zoomScaleNormal="62" workbookViewId="0">
      <selection activeCell="J37" sqref="J3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t="s">
        <v>64</v>
      </c>
      <c r="N13" s="15"/>
      <c r="O13" s="15"/>
      <c r="P13" s="15"/>
      <c r="Q13" s="15">
        <f t="shared" si="1"/>
        <v>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0.25</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v>
      </c>
      <c r="R20" s="36"/>
      <c r="S20" s="36"/>
      <c r="T20" s="36"/>
      <c r="U20" s="36"/>
      <c r="V20" s="36"/>
      <c r="W20" s="38">
        <f>W7+W18+W15</f>
        <v>3.0500000000000003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23</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B36:I36"/>
    <mergeCell ref="J36:K36"/>
    <mergeCell ref="L36:M36"/>
    <mergeCell ref="B34:I34"/>
    <mergeCell ref="J34:K34"/>
    <mergeCell ref="L34:M34"/>
    <mergeCell ref="B35:I35"/>
    <mergeCell ref="J35:K35"/>
    <mergeCell ref="L35:M35"/>
    <mergeCell ref="B32:I32"/>
    <mergeCell ref="J32:K32"/>
    <mergeCell ref="L32:M32"/>
    <mergeCell ref="B33:I33"/>
    <mergeCell ref="J33:K33"/>
    <mergeCell ref="L33:M33"/>
    <mergeCell ref="B30:I30"/>
    <mergeCell ref="J30:K30"/>
    <mergeCell ref="L30:M30"/>
    <mergeCell ref="B31:I31"/>
    <mergeCell ref="J31:K31"/>
    <mergeCell ref="L31:M31"/>
    <mergeCell ref="B28:I28"/>
    <mergeCell ref="J28:K28"/>
    <mergeCell ref="L28:M28"/>
    <mergeCell ref="B29:I29"/>
    <mergeCell ref="J29:K29"/>
    <mergeCell ref="L29:M29"/>
    <mergeCell ref="B26:I26"/>
    <mergeCell ref="J26:K26"/>
    <mergeCell ref="L26:M26"/>
    <mergeCell ref="B27:I27"/>
    <mergeCell ref="J27:K27"/>
    <mergeCell ref="L27:M27"/>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C39B-8821-4D94-BCC9-E3D459D4E05E}">
  <dimension ref="A1:AT60"/>
  <sheetViews>
    <sheetView topLeftCell="A7" zoomScale="62" zoomScaleNormal="62" workbookViewId="0">
      <selection activeCell="J37" sqref="J3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2.4000000000000004</v>
      </c>
      <c r="R7" s="10"/>
      <c r="S7" s="10"/>
      <c r="T7" s="10"/>
      <c r="U7" s="10"/>
      <c r="V7" s="10"/>
      <c r="W7" s="10">
        <f>SUM(W8:W14)</f>
        <v>2.2999999999999998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c r="U12" s="15" t="s">
        <v>64</v>
      </c>
      <c r="V12" s="15"/>
      <c r="W12" s="15">
        <f t="shared" si="0"/>
        <v>0.2</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0.35000000000000003</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t="s">
        <v>64</v>
      </c>
      <c r="T17" s="15"/>
      <c r="U17" s="15"/>
      <c r="V17" s="15"/>
      <c r="W17" s="15">
        <f>IF(R17&lt;&gt;"",$R$5,IF(S17&lt;&gt;"",$S$5,IF(T17&lt;&gt;"",$T$5,IF(U17&lt;&gt;"",$U$5,IF(V17&lt;&gt;"",$V$5,0)))))*F17</f>
        <v>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3.1500000000000004</v>
      </c>
      <c r="R20" s="36"/>
      <c r="S20" s="36"/>
      <c r="T20" s="36"/>
      <c r="U20" s="36"/>
      <c r="V20" s="36"/>
      <c r="W20" s="38">
        <f>W7+W18+W15</f>
        <v>3.05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23</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B36:I36"/>
    <mergeCell ref="J36:K36"/>
    <mergeCell ref="L36:M36"/>
    <mergeCell ref="B34:I34"/>
    <mergeCell ref="J34:K34"/>
    <mergeCell ref="L34:M34"/>
    <mergeCell ref="B35:I35"/>
    <mergeCell ref="J35:K35"/>
    <mergeCell ref="L35:M35"/>
    <mergeCell ref="B32:I32"/>
    <mergeCell ref="J32:K32"/>
    <mergeCell ref="L32:M32"/>
    <mergeCell ref="B33:I33"/>
    <mergeCell ref="J33:K33"/>
    <mergeCell ref="L33:M33"/>
    <mergeCell ref="B30:I30"/>
    <mergeCell ref="J30:K30"/>
    <mergeCell ref="L30:M30"/>
    <mergeCell ref="B31:I31"/>
    <mergeCell ref="J31:K31"/>
    <mergeCell ref="L31:M31"/>
    <mergeCell ref="B28:I28"/>
    <mergeCell ref="J28:K28"/>
    <mergeCell ref="L28:M28"/>
    <mergeCell ref="B29:I29"/>
    <mergeCell ref="J29:K29"/>
    <mergeCell ref="L29:M29"/>
    <mergeCell ref="B26:I26"/>
    <mergeCell ref="J26:K26"/>
    <mergeCell ref="L26:M26"/>
    <mergeCell ref="B27:I27"/>
    <mergeCell ref="J27:K27"/>
    <mergeCell ref="L27:M27"/>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4A2D5-D436-4A90-978C-AD0BE5E10706}">
  <dimension ref="A1:AT60"/>
  <sheetViews>
    <sheetView zoomScale="62" zoomScaleNormal="62"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t="s">
        <v>64</v>
      </c>
      <c r="N10" s="15"/>
      <c r="O10" s="15"/>
      <c r="P10" s="15"/>
      <c r="Q10" s="15">
        <f t="shared" si="1"/>
        <v>0.6</v>
      </c>
      <c r="R10" s="15"/>
      <c r="S10" s="15" t="s">
        <v>64</v>
      </c>
      <c r="T10" s="15"/>
      <c r="U10" s="15"/>
      <c r="V10" s="15"/>
      <c r="W10" s="15">
        <f t="shared" si="0"/>
        <v>0.6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3.1499999999999995</v>
      </c>
      <c r="R20" s="36"/>
      <c r="S20" s="36"/>
      <c r="T20" s="36"/>
      <c r="U20" s="36"/>
      <c r="V20" s="36"/>
      <c r="W20" s="38">
        <f>W7+W18+W15</f>
        <v>3.0999999999999996</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3.1249999999999996</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180</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33</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0C21-2B69-4DF7-B8C4-830BFECC05D6}">
  <dimension ref="A1:AT60"/>
  <sheetViews>
    <sheetView zoomScale="59" zoomScaleNormal="59"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v>
      </c>
      <c r="R20" s="36"/>
      <c r="S20" s="36"/>
      <c r="T20" s="36"/>
      <c r="U20" s="36"/>
      <c r="V20" s="36"/>
      <c r="W20" s="38">
        <f>W7+W18+W15</f>
        <v>3.0999999999999996</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3.125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t="s">
        <v>164</v>
      </c>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35</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6:I36"/>
    <mergeCell ref="J36:K36"/>
    <mergeCell ref="L36:M36"/>
    <mergeCell ref="B33:I33"/>
    <mergeCell ref="L33:M33"/>
    <mergeCell ref="B34:I34"/>
    <mergeCell ref="J34:K34"/>
    <mergeCell ref="L34:M34"/>
    <mergeCell ref="B35:I35"/>
    <mergeCell ref="J35:K35"/>
    <mergeCell ref="L35:M35"/>
  </mergeCell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AD611-C5E0-45BC-B3D6-585CC94138FC}">
  <dimension ref="A1:AT60"/>
  <sheetViews>
    <sheetView topLeftCell="A7" zoomScale="62" zoomScaleNormal="62"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t="s">
        <v>64</v>
      </c>
      <c r="N14" s="25"/>
      <c r="O14" s="25"/>
      <c r="P14" s="25"/>
      <c r="Q14" s="15">
        <f t="shared" si="1"/>
        <v>0.4</v>
      </c>
      <c r="R14" s="25"/>
      <c r="S14" s="25" t="s">
        <v>64</v>
      </c>
      <c r="T14" s="15"/>
      <c r="U14" s="25"/>
      <c r="V14" s="25"/>
      <c r="W14" s="15">
        <f t="shared" si="0"/>
        <v>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v>
      </c>
      <c r="R20" s="36"/>
      <c r="S20" s="36"/>
      <c r="T20" s="36"/>
      <c r="U20" s="36"/>
      <c r="V20" s="36"/>
      <c r="W20" s="38">
        <f>W7+W18+W15</f>
        <v>3.0999999999999996</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3.125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54</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89516-8412-4071-AC4E-358DDDFD89E6}">
  <dimension ref="A1:AT60"/>
  <sheetViews>
    <sheetView zoomScale="56" zoomScaleNormal="56" workbookViewId="0">
      <selection activeCell="U16" sqref="U1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t="s">
        <v>64</v>
      </c>
      <c r="N13" s="15"/>
      <c r="O13" s="15"/>
      <c r="P13" s="15"/>
      <c r="Q13" s="15">
        <f t="shared" si="1"/>
        <v>0.4</v>
      </c>
      <c r="R13" s="15"/>
      <c r="S13" s="15" t="s">
        <v>64</v>
      </c>
      <c r="T13" s="15"/>
      <c r="U13" s="15"/>
      <c r="V13" s="15"/>
      <c r="W13" s="15">
        <f t="shared" si="0"/>
        <v>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v>
      </c>
      <c r="R20" s="36"/>
      <c r="S20" s="36"/>
      <c r="T20" s="36"/>
      <c r="U20" s="36"/>
      <c r="V20" s="36"/>
      <c r="W20" s="38">
        <f>W7+W18+W15</f>
        <v>3.0999999999999996</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3.125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t="s">
        <v>189</v>
      </c>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190</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7</v>
      </c>
      <c r="C43" s="62"/>
      <c r="D43" s="64"/>
      <c r="E43" s="62"/>
      <c r="F43" s="65"/>
      <c r="G43" s="62"/>
      <c r="H43" s="62"/>
      <c r="I43" s="62"/>
      <c r="J43" s="62"/>
      <c r="K43" s="62"/>
      <c r="L43" s="62"/>
      <c r="M43" s="62"/>
      <c r="N43" s="62"/>
      <c r="O43" s="62"/>
      <c r="P43" s="62"/>
      <c r="Q43" s="62"/>
      <c r="R43" s="62"/>
      <c r="S43" s="62"/>
      <c r="T43" s="66"/>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98CDB-598F-4600-A53B-C9F8D43FE9E0}">
  <dimension ref="A1:AT60"/>
  <sheetViews>
    <sheetView zoomScale="56" zoomScaleNormal="56" workbookViewId="0">
      <selection activeCell="N17" sqref="N1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v>
      </c>
      <c r="R20" s="36"/>
      <c r="S20" s="36"/>
      <c r="T20" s="36"/>
      <c r="U20" s="36"/>
      <c r="V20" s="36"/>
      <c r="W20" s="38">
        <f>W7+W18+W15</f>
        <v>3.0999999999999996</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3.125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t="s">
        <v>164</v>
      </c>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21</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1:W1"/>
    <mergeCell ref="E2:M2"/>
    <mergeCell ref="A3:A5"/>
    <mergeCell ref="B3:B5"/>
    <mergeCell ref="C3:C5"/>
    <mergeCell ref="D3:D5"/>
    <mergeCell ref="E3:E5"/>
    <mergeCell ref="F3:F5"/>
    <mergeCell ref="G3:K4"/>
    <mergeCell ref="L3:Q4"/>
    <mergeCell ref="B26:I26"/>
    <mergeCell ref="J26:K26"/>
    <mergeCell ref="L26:M26"/>
    <mergeCell ref="R3:W4"/>
    <mergeCell ref="A8:A10"/>
    <mergeCell ref="B8:B10"/>
    <mergeCell ref="A16:A17"/>
    <mergeCell ref="A20:B20"/>
    <mergeCell ref="A21:C21"/>
    <mergeCell ref="B24:I24"/>
    <mergeCell ref="J24:K24"/>
    <mergeCell ref="L24:M24"/>
    <mergeCell ref="B25:I25"/>
    <mergeCell ref="L25:M25"/>
    <mergeCell ref="B27:I27"/>
    <mergeCell ref="J27:K27"/>
    <mergeCell ref="L27:M27"/>
    <mergeCell ref="B28:I28"/>
    <mergeCell ref="J28:K28"/>
    <mergeCell ref="L28:M28"/>
    <mergeCell ref="B33:I33"/>
    <mergeCell ref="J33:K33"/>
    <mergeCell ref="L33:M33"/>
    <mergeCell ref="B29:I29"/>
    <mergeCell ref="J29:K29"/>
    <mergeCell ref="L29:M29"/>
    <mergeCell ref="B30:I30"/>
    <mergeCell ref="J30:K30"/>
    <mergeCell ref="L30:M30"/>
    <mergeCell ref="B31:I31"/>
    <mergeCell ref="J31:K31"/>
    <mergeCell ref="L31:M31"/>
    <mergeCell ref="B32:I32"/>
    <mergeCell ref="L32:M32"/>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076A6-35EE-47DD-9751-1F0A429E1BF2}">
  <dimension ref="A1:AT60"/>
  <sheetViews>
    <sheetView topLeftCell="A13" zoomScale="60" zoomScaleNormal="60" workbookViewId="0">
      <selection activeCell="J34" sqref="J34:K34"/>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3.1499999999999995</v>
      </c>
      <c r="R20" s="36"/>
      <c r="S20" s="36"/>
      <c r="T20" s="36"/>
      <c r="U20" s="36"/>
      <c r="V20" s="36"/>
      <c r="W20" s="38">
        <f>W7+W18+W15</f>
        <v>3.0999999999999996</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3.1249999999999996</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t="s">
        <v>164</v>
      </c>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t="s">
        <v>189</v>
      </c>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30</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31:I31"/>
    <mergeCell ref="J31:K31"/>
    <mergeCell ref="L31:M31"/>
    <mergeCell ref="B26:I26"/>
    <mergeCell ref="J26:K26"/>
    <mergeCell ref="L26:M26"/>
    <mergeCell ref="B27:I27"/>
    <mergeCell ref="L27:M27"/>
    <mergeCell ref="B28:I28"/>
    <mergeCell ref="J28:K28"/>
    <mergeCell ref="L28:M28"/>
    <mergeCell ref="B29:I29"/>
    <mergeCell ref="J29:K29"/>
    <mergeCell ref="L29:M29"/>
    <mergeCell ref="B30:I30"/>
    <mergeCell ref="L30:M30"/>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B9854-BF10-4730-A8A1-FC73799903D1}">
  <dimension ref="A1:AT60"/>
  <sheetViews>
    <sheetView zoomScale="62" zoomScaleNormal="62"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2.4000000000000004</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3.0500000000000003</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3.0250000000000004</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t="s">
        <v>164</v>
      </c>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24" s="41" customFormat="1" ht="12.75" x14ac:dyDescent="0.25">
      <c r="D49" s="56"/>
    </row>
    <row r="50" spans="4:24" s="41" customFormat="1" ht="12.75" x14ac:dyDescent="0.25">
      <c r="D50" s="56"/>
    </row>
    <row r="51" spans="4:24" s="41" customFormat="1" ht="12.75" x14ac:dyDescent="0.25">
      <c r="D51" s="56"/>
    </row>
    <row r="52" spans="4:24" s="71" customFormat="1" x14ac:dyDescent="0.25">
      <c r="D52" s="70"/>
    </row>
    <row r="53" spans="4:24" s="71" customFormat="1" x14ac:dyDescent="0.25">
      <c r="D53" s="70"/>
    </row>
    <row r="54" spans="4:24" s="71" customFormat="1" x14ac:dyDescent="0.25">
      <c r="D54" s="70"/>
    </row>
    <row r="55" spans="4:24" s="71" customFormat="1" x14ac:dyDescent="0.25">
      <c r="D55" s="70"/>
    </row>
    <row r="56" spans="4:24" s="71" customFormat="1" x14ac:dyDescent="0.25">
      <c r="D56" s="70"/>
    </row>
    <row r="57" spans="4:24" s="71" customFormat="1" x14ac:dyDescent="0.25">
      <c r="D57" s="70"/>
      <c r="X57" s="71" t="s">
        <v>183</v>
      </c>
    </row>
    <row r="58" spans="4:24" s="71" customFormat="1" x14ac:dyDescent="0.25">
      <c r="D58" s="70"/>
    </row>
    <row r="59" spans="4:24" s="71" customFormat="1" x14ac:dyDescent="0.25"/>
    <row r="60" spans="4:2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J30:K30"/>
    <mergeCell ref="L30:M30"/>
    <mergeCell ref="B31:I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AC22B-D942-46FE-B99B-855DC73B0E5E}">
  <dimension ref="A1:AT60"/>
  <sheetViews>
    <sheetView topLeftCell="A7" zoomScale="60" zoomScaleNormal="60" workbookViewId="0">
      <selection activeCell="J37" sqref="J3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0.25</v>
      </c>
      <c r="R15" s="10"/>
      <c r="S15" s="10"/>
      <c r="T15" s="10"/>
      <c r="U15" s="10"/>
      <c r="V15" s="10"/>
      <c r="W15" s="10">
        <f>SUM(W16:W17)</f>
        <v>0.2</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v>
      </c>
      <c r="R20" s="36"/>
      <c r="S20" s="36"/>
      <c r="T20" s="36"/>
      <c r="U20" s="36"/>
      <c r="V20" s="36"/>
      <c r="W20" s="38">
        <f>W7+W18+W15</f>
        <v>3.1</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3.125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t="s">
        <v>164</v>
      </c>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30</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B36:I36"/>
    <mergeCell ref="J36:K36"/>
    <mergeCell ref="L36:M36"/>
    <mergeCell ref="B34:I34"/>
    <mergeCell ref="J34:K34"/>
    <mergeCell ref="L34:M34"/>
    <mergeCell ref="B35:I35"/>
    <mergeCell ref="J35:K35"/>
    <mergeCell ref="L35:M35"/>
    <mergeCell ref="B32:I32"/>
    <mergeCell ref="J32:K32"/>
    <mergeCell ref="L32:M32"/>
    <mergeCell ref="B33:I33"/>
    <mergeCell ref="J33:K33"/>
    <mergeCell ref="L33:M33"/>
    <mergeCell ref="B31:I31"/>
    <mergeCell ref="J31:K31"/>
    <mergeCell ref="L31:M31"/>
    <mergeCell ref="B26:I26"/>
    <mergeCell ref="J26:K26"/>
    <mergeCell ref="L26:M26"/>
    <mergeCell ref="B27:I27"/>
    <mergeCell ref="L27:M27"/>
    <mergeCell ref="B28:I28"/>
    <mergeCell ref="J28:K28"/>
    <mergeCell ref="L28:M28"/>
    <mergeCell ref="B29:I29"/>
    <mergeCell ref="J29:K29"/>
    <mergeCell ref="L29:M29"/>
    <mergeCell ref="B30:I30"/>
    <mergeCell ref="L30:M30"/>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76636-1C87-4148-99CB-A4118DC95517}">
  <dimension ref="A1:AT60"/>
  <sheetViews>
    <sheetView topLeftCell="A10" zoomScale="60" zoomScaleNormal="60" workbookViewId="0">
      <selection activeCell="R34" sqref="R34"/>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2.4500000000000002</v>
      </c>
      <c r="R7" s="10"/>
      <c r="S7" s="10"/>
      <c r="T7" s="10"/>
      <c r="U7" s="10"/>
      <c r="V7" s="10"/>
      <c r="W7" s="10">
        <f>SUM(W8:W14)</f>
        <v>2.4500000000000002</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t="s">
        <v>64</v>
      </c>
      <c r="N10" s="15"/>
      <c r="O10" s="15"/>
      <c r="P10" s="15"/>
      <c r="Q10" s="15">
        <f t="shared" si="1"/>
        <v>0.6</v>
      </c>
      <c r="R10" s="15"/>
      <c r="S10" s="15" t="s">
        <v>64</v>
      </c>
      <c r="T10" s="15"/>
      <c r="U10" s="15"/>
      <c r="V10" s="15"/>
      <c r="W10" s="15">
        <f t="shared" si="0"/>
        <v>0.6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c r="O12" s="15" t="s">
        <v>64</v>
      </c>
      <c r="P12" s="15"/>
      <c r="Q12" s="15">
        <f t="shared" si="1"/>
        <v>0.2</v>
      </c>
      <c r="R12" s="15"/>
      <c r="S12" s="15"/>
      <c r="T12" s="15"/>
      <c r="U12" s="15" t="s">
        <v>64</v>
      </c>
      <c r="V12" s="15"/>
      <c r="W12" s="15">
        <f t="shared" si="0"/>
        <v>0.2</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3.1500000000000004</v>
      </c>
      <c r="R20" s="36"/>
      <c r="S20" s="36"/>
      <c r="T20" s="36"/>
      <c r="U20" s="36"/>
      <c r="V20" s="36"/>
      <c r="W20" s="38">
        <f>W7+W18+W15</f>
        <v>3.1</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3.125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t="s">
        <v>164</v>
      </c>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30</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B36:I36"/>
    <mergeCell ref="J36:K36"/>
    <mergeCell ref="L36:M36"/>
    <mergeCell ref="J30:K30"/>
    <mergeCell ref="B34:I34"/>
    <mergeCell ref="J34:K34"/>
    <mergeCell ref="L34:M34"/>
    <mergeCell ref="B35:I35"/>
    <mergeCell ref="J35:K35"/>
    <mergeCell ref="L35:M35"/>
    <mergeCell ref="B32:I32"/>
    <mergeCell ref="J32:K32"/>
    <mergeCell ref="L32:M32"/>
    <mergeCell ref="B33:I33"/>
    <mergeCell ref="J33:K33"/>
    <mergeCell ref="L33:M33"/>
    <mergeCell ref="B31:I31"/>
    <mergeCell ref="J31:K31"/>
    <mergeCell ref="L31:M31"/>
    <mergeCell ref="B26:I26"/>
    <mergeCell ref="J26:K26"/>
    <mergeCell ref="L26:M26"/>
    <mergeCell ref="B27:I27"/>
    <mergeCell ref="L27:M27"/>
    <mergeCell ref="B28:I28"/>
    <mergeCell ref="J28:K28"/>
    <mergeCell ref="L28:M28"/>
    <mergeCell ref="B29:I29"/>
    <mergeCell ref="J29:K29"/>
    <mergeCell ref="L29:M29"/>
    <mergeCell ref="B30:I30"/>
    <mergeCell ref="L30:M30"/>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6382C-BB5D-4A01-BE1D-FE1C1F8F69CC}">
  <dimension ref="A1:AT60"/>
  <sheetViews>
    <sheetView zoomScale="62" zoomScaleNormal="62"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2.6000000000000005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t="s">
        <v>64</v>
      </c>
      <c r="N13" s="15"/>
      <c r="O13" s="15"/>
      <c r="P13" s="15"/>
      <c r="Q13" s="15">
        <f t="shared" si="1"/>
        <v>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3.0999999999999996</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t="s">
        <v>164</v>
      </c>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21</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1:W1"/>
    <mergeCell ref="E2:M2"/>
    <mergeCell ref="A3:A5"/>
    <mergeCell ref="B3:B5"/>
    <mergeCell ref="C3:C5"/>
    <mergeCell ref="D3:D5"/>
    <mergeCell ref="E3:E5"/>
    <mergeCell ref="F3:F5"/>
    <mergeCell ref="G3:K4"/>
    <mergeCell ref="L3:Q4"/>
    <mergeCell ref="B26:I26"/>
    <mergeCell ref="J26:K26"/>
    <mergeCell ref="L26:M26"/>
    <mergeCell ref="R3:W4"/>
    <mergeCell ref="A8:A10"/>
    <mergeCell ref="B8:B10"/>
    <mergeCell ref="A16:A17"/>
    <mergeCell ref="A20:B20"/>
    <mergeCell ref="A21:C21"/>
    <mergeCell ref="B24:I24"/>
    <mergeCell ref="J24:K24"/>
    <mergeCell ref="L24:M24"/>
    <mergeCell ref="B25:I25"/>
    <mergeCell ref="L25:M25"/>
    <mergeCell ref="B27:I27"/>
    <mergeCell ref="J27:K27"/>
    <mergeCell ref="L27:M27"/>
    <mergeCell ref="B28:I28"/>
    <mergeCell ref="J28:K28"/>
    <mergeCell ref="L28:M28"/>
    <mergeCell ref="B33:I33"/>
    <mergeCell ref="J33:K33"/>
    <mergeCell ref="L33:M33"/>
    <mergeCell ref="B29:I29"/>
    <mergeCell ref="J29:K29"/>
    <mergeCell ref="L29:M29"/>
    <mergeCell ref="B30:I30"/>
    <mergeCell ref="J30:K30"/>
    <mergeCell ref="L30:M30"/>
    <mergeCell ref="B31:I31"/>
    <mergeCell ref="J31:K31"/>
    <mergeCell ref="L31:M31"/>
    <mergeCell ref="B32:I32"/>
    <mergeCell ref="L32:M32"/>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0620-AB3C-4276-98AC-0E75A904C4D6}">
  <dimension ref="A1:AT60"/>
  <sheetViews>
    <sheetView topLeftCell="A4" zoomScale="62" zoomScaleNormal="62" workbookViewId="0">
      <selection activeCell="J29" sqref="J29:K29"/>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t="s">
        <v>64</v>
      </c>
      <c r="N14" s="25"/>
      <c r="O14" s="25"/>
      <c r="P14" s="25"/>
      <c r="Q14" s="15">
        <f t="shared" si="1"/>
        <v>0.4</v>
      </c>
      <c r="R14" s="25"/>
      <c r="S14" s="25" t="s">
        <v>64</v>
      </c>
      <c r="T14" s="15"/>
      <c r="U14" s="25"/>
      <c r="V14" s="25"/>
      <c r="W14" s="15">
        <f t="shared" si="0"/>
        <v>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3.0999999999999996</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t="s">
        <v>164</v>
      </c>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36</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8:I28"/>
    <mergeCell ref="J28:K28"/>
    <mergeCell ref="L28:M28"/>
    <mergeCell ref="B24:I24"/>
    <mergeCell ref="J24:K24"/>
    <mergeCell ref="L24:M24"/>
    <mergeCell ref="B25:I25"/>
    <mergeCell ref="J25:K25"/>
    <mergeCell ref="L25:M25"/>
    <mergeCell ref="B26:I26"/>
    <mergeCell ref="J26:K26"/>
    <mergeCell ref="L26:M26"/>
    <mergeCell ref="B27:I27"/>
    <mergeCell ref="L27:M27"/>
    <mergeCell ref="B33:I33"/>
    <mergeCell ref="J33:K33"/>
    <mergeCell ref="L33:M33"/>
    <mergeCell ref="B29:I29"/>
    <mergeCell ref="J29:K29"/>
    <mergeCell ref="L29:M29"/>
    <mergeCell ref="B30:I30"/>
    <mergeCell ref="J30:K30"/>
    <mergeCell ref="L30:M30"/>
    <mergeCell ref="B31:I31"/>
    <mergeCell ref="L31:M31"/>
    <mergeCell ref="B32:I32"/>
    <mergeCell ref="J32:K32"/>
    <mergeCell ref="L32:M32"/>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809C-C526-41DD-8F3D-37C5594196A5}">
  <dimension ref="A1:AT60"/>
  <sheetViews>
    <sheetView zoomScale="55" zoomScaleNormal="55"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t="s">
        <v>64</v>
      </c>
      <c r="N13" s="15"/>
      <c r="O13" s="15"/>
      <c r="P13" s="15"/>
      <c r="Q13" s="15">
        <f t="shared" si="1"/>
        <v>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3.1000000000000005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3.1500000000000004</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t="s">
        <v>164</v>
      </c>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186</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4:I34"/>
    <mergeCell ref="J34:K34"/>
    <mergeCell ref="L34:M34"/>
    <mergeCell ref="B30:I30"/>
    <mergeCell ref="J30:K30"/>
    <mergeCell ref="L30:M30"/>
    <mergeCell ref="B31:I31"/>
    <mergeCell ref="J31:K31"/>
    <mergeCell ref="L31:M31"/>
    <mergeCell ref="B32:I32"/>
    <mergeCell ref="J32:K32"/>
    <mergeCell ref="L32:M32"/>
    <mergeCell ref="B33:I33"/>
    <mergeCell ref="L33:M33"/>
    <mergeCell ref="B35:I35"/>
    <mergeCell ref="J35:K35"/>
    <mergeCell ref="L35:M35"/>
    <mergeCell ref="B36:I36"/>
    <mergeCell ref="J36:K36"/>
    <mergeCell ref="L36:M36"/>
  </mergeCells>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61ADE-BD58-4089-81D0-3B7BD59AF831}">
  <dimension ref="A1:AT60"/>
  <sheetViews>
    <sheetView topLeftCell="A7" zoomScale="66" zoomScaleNormal="66" workbookViewId="0">
      <selection activeCell="J29" sqref="J29:K29"/>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18"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2.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2.4500000000000002</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33.7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2.25" customHeight="1" x14ac:dyDescent="0.25">
      <c r="A10" s="99"/>
      <c r="B10" s="101"/>
      <c r="C10" s="13" t="s">
        <v>100</v>
      </c>
      <c r="D10" s="14" t="s">
        <v>101</v>
      </c>
      <c r="E10" s="16">
        <v>1</v>
      </c>
      <c r="F10" s="16">
        <v>0.15</v>
      </c>
      <c r="G10" s="15" t="s">
        <v>102</v>
      </c>
      <c r="H10" s="15" t="s">
        <v>103</v>
      </c>
      <c r="I10" s="15" t="s">
        <v>104</v>
      </c>
      <c r="J10" s="15" t="s">
        <v>105</v>
      </c>
      <c r="K10" s="15" t="s">
        <v>106</v>
      </c>
      <c r="L10" s="15"/>
      <c r="M10" s="15" t="s">
        <v>64</v>
      </c>
      <c r="N10" s="15"/>
      <c r="O10" s="15"/>
      <c r="P10" s="15"/>
      <c r="Q10" s="15">
        <f t="shared" si="1"/>
        <v>0.6</v>
      </c>
      <c r="R10" s="15"/>
      <c r="S10" s="15" t="s">
        <v>64</v>
      </c>
      <c r="T10" s="15"/>
      <c r="U10" s="15"/>
      <c r="V10" s="15"/>
      <c r="W10" s="15">
        <f t="shared" si="0"/>
        <v>0.6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c r="U12" s="15" t="s">
        <v>64</v>
      </c>
      <c r="V12" s="15"/>
      <c r="W12" s="15">
        <f t="shared" si="0"/>
        <v>0.2</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1.5"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0.25</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29.25"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3.1999999999999997</v>
      </c>
      <c r="R20" s="36"/>
      <c r="S20" s="36"/>
      <c r="T20" s="36"/>
      <c r="U20" s="36"/>
      <c r="V20" s="36"/>
      <c r="W20" s="38">
        <f>W7+W18+W15</f>
        <v>3.1</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30"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t="s">
        <v>164</v>
      </c>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27"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8:I28"/>
    <mergeCell ref="J28:K28"/>
    <mergeCell ref="L28:M28"/>
    <mergeCell ref="B24:I24"/>
    <mergeCell ref="J24:K24"/>
    <mergeCell ref="L24:M24"/>
    <mergeCell ref="B25:I25"/>
    <mergeCell ref="J25:K25"/>
    <mergeCell ref="L25:M25"/>
    <mergeCell ref="B26:I26"/>
    <mergeCell ref="L26:M26"/>
    <mergeCell ref="B27:I27"/>
    <mergeCell ref="J27:K27"/>
    <mergeCell ref="L27:M27"/>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01C48-31EA-4021-A2BF-46F633898EF6}">
  <dimension ref="A1:AT60"/>
  <sheetViews>
    <sheetView topLeftCell="A7" zoomScale="63" zoomScaleNormal="63" workbookViewId="0">
      <selection activeCell="J27" sqref="J27:K2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45"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3.1000000000000005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3.1500000000000004</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10</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J30:K30"/>
    <mergeCell ref="L30:M30"/>
    <mergeCell ref="B31:I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24AAF-1AF7-45CF-A7FC-F5EBC154424D}">
  <dimension ref="A1:AT60"/>
  <sheetViews>
    <sheetView topLeftCell="A13" zoomScale="66" zoomScaleNormal="66" workbookViewId="0">
      <selection activeCell="J30" sqref="J30:K30"/>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t="s">
        <v>64</v>
      </c>
      <c r="N12" s="15"/>
      <c r="O12" s="15"/>
      <c r="P12" s="15"/>
      <c r="Q12" s="15">
        <f t="shared" si="1"/>
        <v>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3.1000000000000005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3.1500000000000004</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t="s">
        <v>164</v>
      </c>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20</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90915-5E99-467E-82FD-170AD3DD32E9}">
  <dimension ref="A1:AT60"/>
  <sheetViews>
    <sheetView topLeftCell="A7" zoomScale="66" zoomScaleNormal="66" workbookViewId="0">
      <selection activeCell="J26" sqref="J26:K2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t="s">
        <v>64</v>
      </c>
      <c r="N12" s="15"/>
      <c r="O12" s="15"/>
      <c r="P12" s="15"/>
      <c r="Q12" s="15">
        <f t="shared" si="1"/>
        <v>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t="s">
        <v>64</v>
      </c>
      <c r="N14" s="25"/>
      <c r="O14" s="25"/>
      <c r="P14" s="25"/>
      <c r="Q14" s="15">
        <f t="shared" si="1"/>
        <v>0.4</v>
      </c>
      <c r="R14" s="25"/>
      <c r="S14" s="25" t="s">
        <v>64</v>
      </c>
      <c r="T14" s="15"/>
      <c r="U14" s="25"/>
      <c r="V14" s="25"/>
      <c r="W14" s="15">
        <f t="shared" si="0"/>
        <v>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3.0999999999999996</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20</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B36:I36"/>
    <mergeCell ref="J36:K36"/>
    <mergeCell ref="L36:M36"/>
    <mergeCell ref="B34:I34"/>
    <mergeCell ref="J34:K34"/>
    <mergeCell ref="L34:M34"/>
    <mergeCell ref="B35:I35"/>
    <mergeCell ref="J35:K35"/>
    <mergeCell ref="L35:M35"/>
    <mergeCell ref="B32:I32"/>
    <mergeCell ref="J32:K32"/>
    <mergeCell ref="L32:M32"/>
    <mergeCell ref="B33:I33"/>
    <mergeCell ref="J33:K33"/>
    <mergeCell ref="L33:M33"/>
    <mergeCell ref="B30:I30"/>
    <mergeCell ref="J30:K30"/>
    <mergeCell ref="L30:M30"/>
    <mergeCell ref="B31:I31"/>
    <mergeCell ref="J31:K31"/>
    <mergeCell ref="L31:M31"/>
    <mergeCell ref="B28:I28"/>
    <mergeCell ref="J28:K28"/>
    <mergeCell ref="L28:M28"/>
    <mergeCell ref="B29:I29"/>
    <mergeCell ref="J29:K29"/>
    <mergeCell ref="L29:M29"/>
    <mergeCell ref="B26:I26"/>
    <mergeCell ref="J26:K26"/>
    <mergeCell ref="L26:M26"/>
    <mergeCell ref="B27:I27"/>
    <mergeCell ref="J27:K27"/>
    <mergeCell ref="L27:M27"/>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EAD4B-32D3-463A-AE83-04655D91F056}">
  <dimension ref="A1:AT60"/>
  <sheetViews>
    <sheetView topLeftCell="A16" zoomScale="66" zoomScaleNormal="66" workbookViewId="0">
      <selection activeCell="M14" sqref="M14"/>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3.1000000000000005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3.1500000000000004</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t="s">
        <v>191</v>
      </c>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20</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B36:I36"/>
    <mergeCell ref="J36:K36"/>
    <mergeCell ref="L36:M36"/>
    <mergeCell ref="B34:I34"/>
    <mergeCell ref="J34:K34"/>
    <mergeCell ref="L34:M34"/>
    <mergeCell ref="B35:I35"/>
    <mergeCell ref="J35:K35"/>
    <mergeCell ref="L35:M35"/>
    <mergeCell ref="B32:I32"/>
    <mergeCell ref="J32:K32"/>
    <mergeCell ref="L32:M32"/>
    <mergeCell ref="B33:I33"/>
    <mergeCell ref="J33:K33"/>
    <mergeCell ref="L33:M33"/>
    <mergeCell ref="B30:I30"/>
    <mergeCell ref="J30:K30"/>
    <mergeCell ref="L30:M30"/>
    <mergeCell ref="B31:I31"/>
    <mergeCell ref="J31:K31"/>
    <mergeCell ref="L31:M31"/>
    <mergeCell ref="B28:I28"/>
    <mergeCell ref="J28:K28"/>
    <mergeCell ref="L28:M28"/>
    <mergeCell ref="B29:I29"/>
    <mergeCell ref="J29:K29"/>
    <mergeCell ref="L29:M29"/>
    <mergeCell ref="B26:I26"/>
    <mergeCell ref="J26:K26"/>
    <mergeCell ref="L26:M26"/>
    <mergeCell ref="B27:I27"/>
    <mergeCell ref="J27:K27"/>
    <mergeCell ref="L27:M27"/>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7F2C4-6175-4337-9931-AD6BAFD14E64}">
  <dimension ref="A1:AT60"/>
  <sheetViews>
    <sheetView topLeftCell="A7" zoomScale="58" zoomScaleNormal="58" workbookViewId="0">
      <selection activeCell="J37" sqref="J3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2.2999999999999998</v>
      </c>
      <c r="R7" s="10"/>
      <c r="S7" s="10"/>
      <c r="T7" s="10"/>
      <c r="U7" s="10"/>
      <c r="V7" s="10"/>
      <c r="W7" s="10">
        <f>SUM(W8:W14)</f>
        <v>2.2999999999999998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c r="O13" s="15" t="s">
        <v>64</v>
      </c>
      <c r="P13" s="15"/>
      <c r="Q13" s="15">
        <f t="shared" si="1"/>
        <v>0.2</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3.05</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3.0249999999999999</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t="s">
        <v>164</v>
      </c>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4:I34"/>
    <mergeCell ref="J34:K34"/>
    <mergeCell ref="L34:M34"/>
    <mergeCell ref="B30:I30"/>
    <mergeCell ref="J30:K30"/>
    <mergeCell ref="L30:M30"/>
    <mergeCell ref="B31:I31"/>
    <mergeCell ref="J31:K31"/>
    <mergeCell ref="L31:M31"/>
    <mergeCell ref="B32:I32"/>
    <mergeCell ref="J32:K32"/>
    <mergeCell ref="L32:M32"/>
    <mergeCell ref="B33:I33"/>
    <mergeCell ref="L33:M33"/>
    <mergeCell ref="B35:I35"/>
    <mergeCell ref="J35:K35"/>
    <mergeCell ref="L35:M35"/>
    <mergeCell ref="B36:I36"/>
    <mergeCell ref="J36:K36"/>
    <mergeCell ref="L36:M36"/>
  </mergeCell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A2DB1-682C-4C31-A18B-A32739EEB3A3}">
  <dimension ref="A1:AT60"/>
  <sheetViews>
    <sheetView zoomScale="63" zoomScaleNormal="63"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t="s">
        <v>64</v>
      </c>
      <c r="N10" s="15"/>
      <c r="O10" s="15"/>
      <c r="P10" s="15"/>
      <c r="Q10" s="15">
        <f t="shared" si="1"/>
        <v>0.6</v>
      </c>
      <c r="R10" s="15"/>
      <c r="S10" s="15" t="s">
        <v>64</v>
      </c>
      <c r="T10" s="15"/>
      <c r="U10" s="15"/>
      <c r="V10" s="15"/>
      <c r="W10" s="15">
        <f t="shared" si="0"/>
        <v>0.6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3.1999999999999997</v>
      </c>
      <c r="R20" s="36"/>
      <c r="S20" s="36"/>
      <c r="T20" s="36"/>
      <c r="U20" s="36"/>
      <c r="V20" s="36"/>
      <c r="W20" s="38">
        <f>W7+W18+W15</f>
        <v>3.1499999999999995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3.1749999999999998</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t="s">
        <v>164</v>
      </c>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29</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6:I36"/>
    <mergeCell ref="J36:K36"/>
    <mergeCell ref="L36:M36"/>
    <mergeCell ref="B32:I32"/>
    <mergeCell ref="L32:M32"/>
    <mergeCell ref="B33:I33"/>
    <mergeCell ref="J32:K32"/>
    <mergeCell ref="L33:M33"/>
    <mergeCell ref="B34:I34"/>
    <mergeCell ref="J34:K34"/>
    <mergeCell ref="L34:M34"/>
    <mergeCell ref="B35:I35"/>
    <mergeCell ref="L35:M35"/>
  </mergeCells>
  <pageMargins left="0.7" right="0.7" top="0.75" bottom="0.75" header="0.3" footer="0.3"/>
  <legacy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1747-02CD-4A71-8317-D67D6FBCC5D3}">
  <dimension ref="A1:AT60"/>
  <sheetViews>
    <sheetView zoomScale="66" zoomScaleNormal="66" workbookViewId="0">
      <selection activeCell="J34" sqref="J34:K34"/>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3.15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3.1749999999999998</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45</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A639-60E3-491C-B49F-D741261B13D1}">
  <dimension ref="A1:AT60"/>
  <sheetViews>
    <sheetView zoomScale="62" zoomScaleNormal="62"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3.1999999999999997</v>
      </c>
      <c r="R20" s="36"/>
      <c r="S20" s="36"/>
      <c r="T20" s="36"/>
      <c r="U20" s="36"/>
      <c r="V20" s="36"/>
      <c r="W20" s="38">
        <f>W7+W18+W15</f>
        <v>3.1499999999999995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3.1749999999999998</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t="s">
        <v>189</v>
      </c>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49</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F00C-8B86-4FBD-AAC4-74B71430367A}">
  <dimension ref="A1:AT60"/>
  <sheetViews>
    <sheetView topLeftCell="A7" zoomScale="66" zoomScaleNormal="66" workbookViewId="0">
      <selection activeCell="J34" sqref="J34:K34"/>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v>
      </c>
      <c r="R7" s="10"/>
      <c r="S7" s="10"/>
      <c r="T7" s="10"/>
      <c r="U7" s="10"/>
      <c r="V7" s="10"/>
      <c r="W7" s="10">
        <f>SUM(W8:W14)</f>
        <v>2.6</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t="s">
        <v>64</v>
      </c>
      <c r="N14" s="25"/>
      <c r="O14" s="25"/>
      <c r="P14" s="25"/>
      <c r="Q14" s="15">
        <f t="shared" si="1"/>
        <v>0.4</v>
      </c>
      <c r="R14" s="25"/>
      <c r="S14" s="25" t="s">
        <v>64</v>
      </c>
      <c r="T14" s="15"/>
      <c r="U14" s="25"/>
      <c r="V14" s="25"/>
      <c r="W14" s="15">
        <f t="shared" si="0"/>
        <v>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3.1500000000000004</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3.1750000000000003</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t="s">
        <v>164</v>
      </c>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15</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7:K27"/>
    <mergeCell ref="L26:M26"/>
    <mergeCell ref="B27:I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3E985-DE6D-4199-84AF-D9EDD5A81B77}">
  <dimension ref="A1:AT60"/>
  <sheetViews>
    <sheetView topLeftCell="A3" zoomScale="62" zoomScaleNormal="62" workbookViewId="0">
      <selection activeCell="J27" sqref="J27:K2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3.15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3.1749999999999998</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31</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4:I34"/>
    <mergeCell ref="J34:K34"/>
    <mergeCell ref="L34:M34"/>
    <mergeCell ref="B30:I30"/>
    <mergeCell ref="J30:K30"/>
    <mergeCell ref="L30:M30"/>
    <mergeCell ref="B31:I31"/>
    <mergeCell ref="J31:K31"/>
    <mergeCell ref="L31:M31"/>
    <mergeCell ref="B32:I32"/>
    <mergeCell ref="J32:K32"/>
    <mergeCell ref="L32:M32"/>
    <mergeCell ref="B33:I33"/>
    <mergeCell ref="L33:M33"/>
    <mergeCell ref="B35:I35"/>
    <mergeCell ref="J35:K35"/>
    <mergeCell ref="L35:M35"/>
    <mergeCell ref="B36:I36"/>
    <mergeCell ref="J36:K36"/>
    <mergeCell ref="L36:M36"/>
  </mergeCells>
  <pageMargins left="0.7" right="0.7" top="0.75" bottom="0.75" header="0.3" footer="0.3"/>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4D4FF-FECE-4496-8450-E85CE85FBCBF}">
  <dimension ref="A1:AT60"/>
  <sheetViews>
    <sheetView topLeftCell="A4" zoomScale="69" zoomScaleNormal="69" workbookViewId="0">
      <selection activeCell="J37" sqref="J3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t="s">
        <v>64</v>
      </c>
      <c r="N14" s="25"/>
      <c r="O14" s="25"/>
      <c r="P14" s="25"/>
      <c r="Q14" s="15">
        <f t="shared" si="1"/>
        <v>0.4</v>
      </c>
      <c r="R14" s="25"/>
      <c r="S14" s="25" t="s">
        <v>64</v>
      </c>
      <c r="T14" s="15"/>
      <c r="U14" s="25"/>
      <c r="V14" s="25"/>
      <c r="W14" s="15">
        <f t="shared" si="0"/>
        <v>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3.15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3.1749999999999998</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186</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4:I34"/>
    <mergeCell ref="J34:K34"/>
    <mergeCell ref="L34:M34"/>
    <mergeCell ref="B30:I30"/>
    <mergeCell ref="J30:K30"/>
    <mergeCell ref="L30:M30"/>
    <mergeCell ref="B31:I31"/>
    <mergeCell ref="J31:K31"/>
    <mergeCell ref="L31:M31"/>
    <mergeCell ref="B32:I32"/>
    <mergeCell ref="J32:K32"/>
    <mergeCell ref="L32:M32"/>
    <mergeCell ref="B33:I33"/>
    <mergeCell ref="L33:M33"/>
    <mergeCell ref="B35:I35"/>
    <mergeCell ref="J35:K35"/>
    <mergeCell ref="L35:M35"/>
    <mergeCell ref="B36:I36"/>
    <mergeCell ref="J36:K36"/>
    <mergeCell ref="L36:M36"/>
  </mergeCells>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9C398-05C1-47DB-9CF7-31F29FEC9932}">
  <dimension ref="A1:AT60"/>
  <sheetViews>
    <sheetView zoomScale="69" zoomScaleNormal="69" workbookViewId="0">
      <selection activeCell="J28" sqref="J28:K28"/>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2.5999999999999996</v>
      </c>
      <c r="R7" s="10"/>
      <c r="S7" s="10"/>
      <c r="T7" s="10"/>
      <c r="U7" s="10"/>
      <c r="V7" s="10"/>
      <c r="W7" s="10">
        <f>SUM(W8:W14)</f>
        <v>2.5999999999999996</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3.1999999999999993</v>
      </c>
      <c r="R20" s="36"/>
      <c r="S20" s="36"/>
      <c r="T20" s="36"/>
      <c r="U20" s="36"/>
      <c r="V20" s="36"/>
      <c r="W20" s="38">
        <f>W7+W18+W15</f>
        <v>3.1499999999999995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3.1749999999999994</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t="s">
        <v>164</v>
      </c>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186</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B35:I35"/>
    <mergeCell ref="J35:K35"/>
    <mergeCell ref="L35:M35"/>
    <mergeCell ref="B36:I36"/>
    <mergeCell ref="J36:K36"/>
    <mergeCell ref="L36:M36"/>
    <mergeCell ref="B34:I34"/>
    <mergeCell ref="J34:K34"/>
    <mergeCell ref="L34:M34"/>
    <mergeCell ref="B30:I30"/>
    <mergeCell ref="J30:K30"/>
    <mergeCell ref="L30:M30"/>
    <mergeCell ref="B31:I31"/>
    <mergeCell ref="J31:K31"/>
    <mergeCell ref="L31:M31"/>
    <mergeCell ref="B32:I32"/>
    <mergeCell ref="J32:K32"/>
    <mergeCell ref="L32:M32"/>
    <mergeCell ref="B33:I33"/>
    <mergeCell ref="L33:M33"/>
    <mergeCell ref="B28:I28"/>
    <mergeCell ref="J28:K28"/>
    <mergeCell ref="L28:M28"/>
    <mergeCell ref="B29:I29"/>
    <mergeCell ref="J29:K29"/>
    <mergeCell ref="L29:M29"/>
    <mergeCell ref="B26:I26"/>
    <mergeCell ref="J26:K26"/>
    <mergeCell ref="L26:M26"/>
    <mergeCell ref="B27:I27"/>
    <mergeCell ref="J27:K27"/>
    <mergeCell ref="L27:M27"/>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C871-E81B-42D3-B288-3BEF0DE9F2A1}">
  <dimension ref="A1:AT60"/>
  <sheetViews>
    <sheetView topLeftCell="A10" zoomScale="69" zoomScaleNormal="69" workbookViewId="0">
      <selection activeCell="Q38" sqref="Q38"/>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2.6000000000000005</v>
      </c>
      <c r="R7" s="10"/>
      <c r="S7" s="10"/>
      <c r="T7" s="10"/>
      <c r="U7" s="10"/>
      <c r="V7" s="10"/>
      <c r="W7" s="10">
        <f>SUM(W8:W14)</f>
        <v>2.6000000000000005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t="s">
        <v>64</v>
      </c>
      <c r="N13" s="15"/>
      <c r="O13" s="15"/>
      <c r="P13" s="15"/>
      <c r="Q13" s="15">
        <f t="shared" si="1"/>
        <v>0.4</v>
      </c>
      <c r="R13" s="15"/>
      <c r="S13" s="15" t="s">
        <v>64</v>
      </c>
      <c r="T13" s="15"/>
      <c r="U13" s="15"/>
      <c r="V13" s="15"/>
      <c r="W13" s="15">
        <f t="shared" si="0"/>
        <v>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v>
      </c>
      <c r="R20" s="36"/>
      <c r="S20" s="36"/>
      <c r="T20" s="36"/>
      <c r="U20" s="36"/>
      <c r="V20" s="36"/>
      <c r="W20" s="38">
        <f>W7+W18+W15</f>
        <v>3.1500000000000004</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3.1750000000000003</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t="s">
        <v>164</v>
      </c>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186</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B35:I35"/>
    <mergeCell ref="J35:K35"/>
    <mergeCell ref="L35:M35"/>
    <mergeCell ref="B36:I36"/>
    <mergeCell ref="J36:K36"/>
    <mergeCell ref="L36:M36"/>
    <mergeCell ref="B34:I34"/>
    <mergeCell ref="J34:K34"/>
    <mergeCell ref="L34:M34"/>
    <mergeCell ref="B30:I30"/>
    <mergeCell ref="J30:K30"/>
    <mergeCell ref="L30:M30"/>
    <mergeCell ref="B31:I31"/>
    <mergeCell ref="J31:K31"/>
    <mergeCell ref="L31:M31"/>
    <mergeCell ref="B32:I32"/>
    <mergeCell ref="J32:K32"/>
    <mergeCell ref="L32:M32"/>
    <mergeCell ref="B33:I33"/>
    <mergeCell ref="L33:M33"/>
    <mergeCell ref="B28:I28"/>
    <mergeCell ref="J28:K28"/>
    <mergeCell ref="L28:M28"/>
    <mergeCell ref="B29:I29"/>
    <mergeCell ref="J29:K29"/>
    <mergeCell ref="L29:M29"/>
    <mergeCell ref="B26:I26"/>
    <mergeCell ref="J26:K26"/>
    <mergeCell ref="L26:M26"/>
    <mergeCell ref="B27:I27"/>
    <mergeCell ref="J27:K27"/>
    <mergeCell ref="L27:M27"/>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528FC-9621-48B4-94F0-030ABCC3DA36}">
  <dimension ref="A1:AT60"/>
  <sheetViews>
    <sheetView topLeftCell="A10" zoomScale="71" zoomScaleNormal="71" workbookViewId="0">
      <selection activeCell="A8"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2.6500000000000004</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t="s">
        <v>64</v>
      </c>
      <c r="N12" s="15"/>
      <c r="O12" s="15"/>
      <c r="P12" s="15"/>
      <c r="Q12" s="15">
        <f t="shared" si="1"/>
        <v>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3.25</v>
      </c>
      <c r="R20" s="36"/>
      <c r="S20" s="36"/>
      <c r="T20" s="36"/>
      <c r="U20" s="36"/>
      <c r="V20" s="36"/>
      <c r="W20" s="38">
        <f>W7+W18+W15</f>
        <v>3.1499999999999995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3.1999999999999997</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20</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6:K26"/>
    <mergeCell ref="L25:M25"/>
    <mergeCell ref="B26:I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A6F5-EB06-4338-AA57-7B2E56A03653}">
  <dimension ref="A1:AT60"/>
  <sheetViews>
    <sheetView zoomScale="60" zoomScaleNormal="60"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2.6500000000000004</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t="s">
        <v>64</v>
      </c>
      <c r="N10" s="15"/>
      <c r="O10" s="15"/>
      <c r="P10" s="15"/>
      <c r="Q10" s="15">
        <f t="shared" si="1"/>
        <v>0.6</v>
      </c>
      <c r="R10" s="15"/>
      <c r="S10" s="15" t="s">
        <v>64</v>
      </c>
      <c r="T10" s="15"/>
      <c r="U10" s="15"/>
      <c r="V10" s="15"/>
      <c r="W10" s="15">
        <f t="shared" si="0"/>
        <v>0.6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t="s">
        <v>64</v>
      </c>
      <c r="N13" s="15"/>
      <c r="O13" s="15"/>
      <c r="P13" s="15"/>
      <c r="Q13" s="15">
        <f t="shared" si="1"/>
        <v>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3.25</v>
      </c>
      <c r="R20" s="36"/>
      <c r="S20" s="36"/>
      <c r="T20" s="36"/>
      <c r="U20" s="36"/>
      <c r="V20" s="36"/>
      <c r="W20" s="38">
        <f>W7+W18+W15</f>
        <v>3.1499999999999995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3.1999999999999997</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t="s">
        <v>164</v>
      </c>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26</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2">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32:K32"/>
    <mergeCell ref="L25:M25"/>
    <mergeCell ref="B26:I26"/>
    <mergeCell ref="J26:K26"/>
    <mergeCell ref="L26:M26"/>
    <mergeCell ref="B27:I27"/>
    <mergeCell ref="J27:K27"/>
    <mergeCell ref="L27:M27"/>
    <mergeCell ref="B33:I33"/>
    <mergeCell ref="J33:K33"/>
    <mergeCell ref="L33:M33"/>
    <mergeCell ref="B28:I28"/>
    <mergeCell ref="J28:K28"/>
    <mergeCell ref="L28:M28"/>
    <mergeCell ref="B29:I29"/>
    <mergeCell ref="L29:M29"/>
    <mergeCell ref="B30:I30"/>
    <mergeCell ref="J30:K30"/>
    <mergeCell ref="L30:M30"/>
    <mergeCell ref="B31:I31"/>
    <mergeCell ref="L31:M31"/>
    <mergeCell ref="B32:I32"/>
    <mergeCell ref="L32:M32"/>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E794-592B-4E88-A464-07738BB3C010}">
  <dimension ref="A1:AT60"/>
  <sheetViews>
    <sheetView topLeftCell="A10" zoomScale="68" zoomScaleNormal="68" workbookViewId="0">
      <selection activeCell="J37" sqref="J3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18"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2.5" customHeight="1" x14ac:dyDescent="0.25">
      <c r="A7" s="6" t="s">
        <v>83</v>
      </c>
      <c r="B7" s="7" t="s">
        <v>84</v>
      </c>
      <c r="C7" s="8"/>
      <c r="D7" s="9"/>
      <c r="E7" s="10"/>
      <c r="F7" s="12">
        <f>SUM(F8:F14)</f>
        <v>0.79999999999999993</v>
      </c>
      <c r="G7" s="10"/>
      <c r="H7" s="10"/>
      <c r="I7" s="10"/>
      <c r="J7" s="10"/>
      <c r="K7" s="10"/>
      <c r="L7" s="10"/>
      <c r="M7" s="10"/>
      <c r="N7" s="10"/>
      <c r="O7" s="10"/>
      <c r="P7" s="10"/>
      <c r="Q7" s="10">
        <f>SUM(Q8:Q14)</f>
        <v>2.4000000000000004</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 t="shared" ref="Q8:Q14" si="0">IF(L8&lt;&gt;"",$R$5,IF(M8&lt;&gt;"",$S$5,IF(N8&lt;&gt;"",$T$5,IF(O8&lt;&gt;"",$U$5,IF(P8&lt;&gt;"",$V$5,0)))))*F8</f>
        <v>0.44999999999999996</v>
      </c>
      <c r="R8" s="15"/>
      <c r="S8" s="15"/>
      <c r="T8" s="15" t="s">
        <v>64</v>
      </c>
      <c r="U8" s="15"/>
      <c r="V8" s="15"/>
      <c r="W8" s="15">
        <v>0.45</v>
      </c>
    </row>
    <row r="9" spans="1:23" s="41" customFormat="1" ht="33.7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si="0"/>
        <v>0.30000000000000004</v>
      </c>
      <c r="R9" s="15"/>
      <c r="S9" s="15"/>
      <c r="T9" s="15" t="s">
        <v>64</v>
      </c>
      <c r="U9" s="15"/>
      <c r="V9" s="15"/>
      <c r="W9" s="15">
        <f t="shared" ref="W9:W14" si="1">IF(R9&lt;&gt;"",$R$5,IF(S9&lt;&gt;"",$S$5,IF(T9&lt;&gt;"",$T$5,IF(U9&lt;&gt;"",$U$5,IF(V9&lt;&gt;"",$V$5,0)))))*F9</f>
        <v>0.30000000000000004</v>
      </c>
    </row>
    <row r="10" spans="1:23" s="41" customFormat="1" ht="32.2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0"/>
        <v>0.44999999999999996</v>
      </c>
      <c r="R10" s="15"/>
      <c r="S10" s="15"/>
      <c r="T10" s="15" t="s">
        <v>64</v>
      </c>
      <c r="U10" s="15"/>
      <c r="V10" s="15"/>
      <c r="W10" s="15">
        <f t="shared" si="1"/>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0"/>
        <v>0.30000000000000004</v>
      </c>
      <c r="R11" s="15"/>
      <c r="S11" s="15"/>
      <c r="T11" s="15" t="s">
        <v>64</v>
      </c>
      <c r="U11" s="15"/>
      <c r="V11" s="15"/>
      <c r="W11" s="15">
        <f t="shared" si="1"/>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0"/>
        <v>0.30000000000000004</v>
      </c>
      <c r="R12" s="15"/>
      <c r="S12" s="15"/>
      <c r="T12" s="15" t="s">
        <v>64</v>
      </c>
      <c r="U12" s="15"/>
      <c r="V12" s="15"/>
      <c r="W12" s="15">
        <f t="shared" si="1"/>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0"/>
        <v>0.30000000000000004</v>
      </c>
      <c r="R13" s="15"/>
      <c r="S13" s="15"/>
      <c r="T13" s="15" t="s">
        <v>64</v>
      </c>
      <c r="U13" s="15"/>
      <c r="V13" s="15"/>
      <c r="W13" s="15">
        <f t="shared" si="1"/>
        <v>0.30000000000000004</v>
      </c>
    </row>
    <row r="14" spans="1:23" s="56" customFormat="1" ht="31.5"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0"/>
        <v>0.30000000000000004</v>
      </c>
      <c r="R14" s="25"/>
      <c r="S14" s="25"/>
      <c r="T14" s="15" t="s">
        <v>64</v>
      </c>
      <c r="U14" s="25"/>
      <c r="V14" s="25"/>
      <c r="W14" s="15">
        <f t="shared" si="1"/>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0.25</v>
      </c>
      <c r="R15" s="10"/>
      <c r="S15" s="10"/>
      <c r="T15" s="10"/>
      <c r="U15" s="10"/>
      <c r="V15" s="10"/>
      <c r="W15" s="10">
        <f>SUM(W16:W17)</f>
        <v>0.2</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29.25"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3.0500000000000003</v>
      </c>
      <c r="R20" s="36"/>
      <c r="S20" s="36"/>
      <c r="T20" s="36"/>
      <c r="U20" s="36"/>
      <c r="V20" s="36"/>
      <c r="W20" s="38">
        <f>W7+W18+W15</f>
        <v>3.0000000000000004</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3.0250000000000004</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5.5"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106"/>
      <c r="K29" s="10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1.5"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v>
      </c>
      <c r="C43" s="62"/>
      <c r="D43" s="64"/>
      <c r="E43" s="62"/>
      <c r="F43" s="65"/>
      <c r="G43" s="62"/>
      <c r="H43" s="62"/>
      <c r="I43" s="62"/>
      <c r="J43" s="62"/>
      <c r="K43" s="62"/>
      <c r="L43" s="62"/>
      <c r="M43" s="62"/>
      <c r="N43" s="62"/>
      <c r="O43" s="62"/>
      <c r="P43" s="62"/>
      <c r="Q43" s="62"/>
      <c r="R43" s="62"/>
      <c r="T43" s="63"/>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28F2-A04C-48BC-86D8-B410F48D71CB}">
  <dimension ref="A1:AT60"/>
  <sheetViews>
    <sheetView topLeftCell="A10" zoomScale="66" zoomScaleNormal="66" workbookViewId="0">
      <selection activeCell="J34" sqref="J34:K34"/>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2.6500000000000004</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t="s">
        <v>64</v>
      </c>
      <c r="N10" s="15"/>
      <c r="O10" s="15"/>
      <c r="P10" s="15"/>
      <c r="Q10" s="15">
        <f t="shared" si="1"/>
        <v>0.6</v>
      </c>
      <c r="R10" s="15"/>
      <c r="S10" s="15" t="s">
        <v>64</v>
      </c>
      <c r="T10" s="15"/>
      <c r="U10" s="15"/>
      <c r="V10" s="15"/>
      <c r="W10" s="15">
        <f t="shared" si="0"/>
        <v>0.6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t="s">
        <v>64</v>
      </c>
      <c r="N12" s="15"/>
      <c r="O12" s="15"/>
      <c r="P12" s="15"/>
      <c r="Q12" s="15">
        <f t="shared" si="1"/>
        <v>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3.25</v>
      </c>
      <c r="R20" s="36"/>
      <c r="S20" s="36"/>
      <c r="T20" s="36"/>
      <c r="U20" s="36"/>
      <c r="V20" s="36"/>
      <c r="W20" s="38">
        <f>W7+W18+W15</f>
        <v>3.1499999999999995</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3.1999999999999997</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t="s">
        <v>164</v>
      </c>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185</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2">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6:I26"/>
    <mergeCell ref="J26:K26"/>
    <mergeCell ref="L26:M26"/>
    <mergeCell ref="B27:I27"/>
    <mergeCell ref="L27:M27"/>
    <mergeCell ref="B24:I24"/>
    <mergeCell ref="J24:K24"/>
    <mergeCell ref="L24:M24"/>
    <mergeCell ref="B25:I25"/>
    <mergeCell ref="J25:K25"/>
    <mergeCell ref="L25:M25"/>
    <mergeCell ref="B29:I29"/>
    <mergeCell ref="J29:K29"/>
    <mergeCell ref="L29:M29"/>
    <mergeCell ref="B30:I30"/>
    <mergeCell ref="J28:K28"/>
    <mergeCell ref="L30:M30"/>
    <mergeCell ref="B28:I28"/>
    <mergeCell ref="L28:M28"/>
    <mergeCell ref="B31:I31"/>
    <mergeCell ref="J31:K31"/>
    <mergeCell ref="L31:M31"/>
    <mergeCell ref="B32:I32"/>
    <mergeCell ref="J32:K32"/>
    <mergeCell ref="L32:M32"/>
    <mergeCell ref="B36:I36"/>
    <mergeCell ref="J36:K36"/>
    <mergeCell ref="L36:M36"/>
    <mergeCell ref="B33:I33"/>
    <mergeCell ref="L33:M33"/>
    <mergeCell ref="B34:I34"/>
    <mergeCell ref="J34:K34"/>
    <mergeCell ref="L34:M34"/>
    <mergeCell ref="B35:I35"/>
    <mergeCell ref="J35:K35"/>
    <mergeCell ref="L35:M35"/>
  </mergeCells>
  <pageMargins left="0.7" right="0.7" top="0.75" bottom="0.75" header="0.3" footer="0.3"/>
  <legacy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314B-93DE-4316-93FC-CABBD4E5BE4B}">
  <dimension ref="A1:AT60"/>
  <sheetViews>
    <sheetView topLeftCell="A7" zoomScale="60" zoomScaleNormal="60" workbookViewId="0">
      <selection activeCell="J37" sqref="J3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0.35000000000000003</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t="s">
        <v>64</v>
      </c>
      <c r="T17" s="15"/>
      <c r="U17" s="15"/>
      <c r="V17" s="15"/>
      <c r="W17" s="15">
        <f>IF(R17&lt;&gt;"",$R$5,IF(S17&lt;&gt;"",$S$5,IF(T17&lt;&gt;"",$T$5,IF(U17&lt;&gt;"",$U$5,IF(V17&lt;&gt;"",$V$5,0)))))*F17</f>
        <v>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3.25</v>
      </c>
      <c r="R20" s="36"/>
      <c r="S20" s="36"/>
      <c r="T20" s="36"/>
      <c r="U20" s="36"/>
      <c r="V20" s="36"/>
      <c r="W20" s="38">
        <f>W7+W18+W15</f>
        <v>3.1500000000000004</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187</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6:K26"/>
    <mergeCell ref="L25:M25"/>
    <mergeCell ref="B26:I26"/>
    <mergeCell ref="L26:M26"/>
    <mergeCell ref="B27:I27"/>
    <mergeCell ref="J27:K27"/>
    <mergeCell ref="L27:M27"/>
    <mergeCell ref="B28:I28"/>
    <mergeCell ref="J28:K28"/>
    <mergeCell ref="L28:M28"/>
    <mergeCell ref="B29:I29"/>
    <mergeCell ref="J29:K29"/>
    <mergeCell ref="L29:M29"/>
    <mergeCell ref="B34:I34"/>
    <mergeCell ref="J34:K34"/>
    <mergeCell ref="L34:M34"/>
    <mergeCell ref="B30:I30"/>
    <mergeCell ref="J30:K30"/>
    <mergeCell ref="L30:M30"/>
    <mergeCell ref="B31:I31"/>
    <mergeCell ref="J31:K31"/>
    <mergeCell ref="L31:M31"/>
    <mergeCell ref="B32:I32"/>
    <mergeCell ref="J32:K32"/>
    <mergeCell ref="L32:M32"/>
    <mergeCell ref="B33:I33"/>
    <mergeCell ref="L33:M33"/>
    <mergeCell ref="B35:I35"/>
    <mergeCell ref="J35:K35"/>
    <mergeCell ref="L35:M35"/>
    <mergeCell ref="B36:I36"/>
    <mergeCell ref="J36:K36"/>
    <mergeCell ref="L36:M36"/>
  </mergeCells>
  <pageMargins left="0.7" right="0.7" top="0.75" bottom="0.75" header="0.3" footer="0.3"/>
  <legacy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BC8D-DE73-4088-884C-1BEAED34EE71}">
  <dimension ref="A1:AT60"/>
  <sheetViews>
    <sheetView topLeftCell="A10" zoomScale="65" zoomScaleNormal="65" workbookViewId="0">
      <selection activeCell="J26" sqref="J26:K2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2.4500000000000002</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c r="U12" s="15" t="s">
        <v>64</v>
      </c>
      <c r="V12" s="15"/>
      <c r="W12" s="15">
        <f t="shared" si="0"/>
        <v>0.2</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3.25</v>
      </c>
      <c r="R20" s="36"/>
      <c r="S20" s="36"/>
      <c r="T20" s="36"/>
      <c r="U20" s="36"/>
      <c r="V20" s="36"/>
      <c r="W20" s="38">
        <f>W7+W18+W15</f>
        <v>3.1500000000000004</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1" t="s">
        <v>160</v>
      </c>
      <c r="C24" s="82"/>
      <c r="D24" s="82"/>
      <c r="E24" s="82"/>
      <c r="F24" s="82"/>
      <c r="G24" s="82"/>
      <c r="H24" s="82"/>
      <c r="I24" s="83"/>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8</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J30:K30"/>
    <mergeCell ref="L30:M30"/>
    <mergeCell ref="B31:I31"/>
    <mergeCell ref="L31:M31"/>
    <mergeCell ref="B36:I36"/>
    <mergeCell ref="J36:K36"/>
    <mergeCell ref="L36:M36"/>
    <mergeCell ref="B33:I33"/>
    <mergeCell ref="L33:M33"/>
    <mergeCell ref="B34:I34"/>
    <mergeCell ref="J34:K34"/>
    <mergeCell ref="L34:M34"/>
    <mergeCell ref="B35:I35"/>
    <mergeCell ref="J35:K35"/>
    <mergeCell ref="L35:M35"/>
  </mergeCells>
  <pageMargins left="0.7" right="0.7" top="0.75" bottom="0.75" header="0.3" footer="0.3"/>
  <legacy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5E9F9-DF1A-46AB-B349-F781AE0964E8}">
  <dimension ref="A1:AT60"/>
  <sheetViews>
    <sheetView zoomScale="60" zoomScaleNormal="60" workbookViewId="0">
      <selection activeCell="O39" sqref="O39"/>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c r="U13" s="15" t="s">
        <v>64</v>
      </c>
      <c r="V13" s="15"/>
      <c r="W13" s="15">
        <f t="shared" si="0"/>
        <v>0.2</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0.35000000000000003</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t="s">
        <v>64</v>
      </c>
      <c r="T17" s="15"/>
      <c r="U17" s="15"/>
      <c r="V17" s="15"/>
      <c r="W17" s="15">
        <f>IF(R17&lt;&gt;"",$R$5,IF(S17&lt;&gt;"",$S$5,IF(T17&lt;&gt;"",$T$5,IF(U17&lt;&gt;"",$U$5,IF(V17&lt;&gt;"",$V$5,0)))))*F17</f>
        <v>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3.25</v>
      </c>
      <c r="R20" s="36"/>
      <c r="S20" s="36"/>
      <c r="T20" s="36"/>
      <c r="U20" s="36"/>
      <c r="V20" s="36"/>
      <c r="W20" s="38">
        <f>W7+W18+W15</f>
        <v>3.1500000000000004</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182</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9E284-7367-4A73-9819-9C89A7E19203}">
  <dimension ref="A1:AT60"/>
  <sheetViews>
    <sheetView zoomScale="66" zoomScaleNormal="66"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2.65</v>
      </c>
      <c r="R7" s="10"/>
      <c r="S7" s="10"/>
      <c r="T7" s="10"/>
      <c r="U7" s="10"/>
      <c r="V7" s="10"/>
      <c r="W7" s="10">
        <f>SUM(W8:W14)</f>
        <v>2.65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IF(L11&lt;&gt;"",$R$5,IF(M11&lt;&gt;"",$S$5,IF(N11&lt;&gt;"",$T$5,IF(O11&lt;&gt;"",$U$5,IF(P11&lt;&gt;"",$V$5,0)))))*F11</f>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t="s">
        <v>64</v>
      </c>
      <c r="N14" s="25"/>
      <c r="O14" s="25"/>
      <c r="P14" s="25"/>
      <c r="Q14" s="15">
        <f t="shared" si="1"/>
        <v>0.4</v>
      </c>
      <c r="R14" s="25"/>
      <c r="S14" s="25" t="s">
        <v>64</v>
      </c>
      <c r="T14" s="15"/>
      <c r="U14" s="25"/>
      <c r="V14" s="25"/>
      <c r="W14" s="15">
        <f t="shared" si="0"/>
        <v>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3.25</v>
      </c>
      <c r="R20" s="36"/>
      <c r="S20" s="36"/>
      <c r="T20" s="36"/>
      <c r="U20" s="36"/>
      <c r="V20" s="36"/>
      <c r="W20" s="38">
        <f>W7+W18+W15</f>
        <v>3.2</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3.2250000000000001</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t="s">
        <v>164</v>
      </c>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6" t="s">
        <v>178</v>
      </c>
      <c r="U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9</v>
      </c>
      <c r="C43" s="62"/>
      <c r="D43" s="64"/>
      <c r="E43" s="62"/>
      <c r="F43" s="65"/>
      <c r="G43" s="62"/>
      <c r="H43" s="62"/>
      <c r="I43" s="62"/>
      <c r="J43" s="62"/>
      <c r="K43" s="62"/>
      <c r="L43" s="62"/>
      <c r="M43" s="62"/>
      <c r="N43" s="62"/>
      <c r="O43" s="62"/>
      <c r="P43" s="62"/>
      <c r="Q43" s="62"/>
      <c r="R43" s="62"/>
      <c r="S43" s="62"/>
      <c r="T43" s="66" t="s">
        <v>19</v>
      </c>
      <c r="U43" s="62"/>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9:I29"/>
    <mergeCell ref="J28:K28"/>
    <mergeCell ref="L29:M29"/>
    <mergeCell ref="B24:I24"/>
    <mergeCell ref="J24:K24"/>
    <mergeCell ref="L24:M24"/>
    <mergeCell ref="B25:I25"/>
    <mergeCell ref="L25:M25"/>
    <mergeCell ref="B26:I26"/>
    <mergeCell ref="J26:K26"/>
    <mergeCell ref="L26:M26"/>
    <mergeCell ref="B27:I27"/>
    <mergeCell ref="J27:K27"/>
    <mergeCell ref="L27:M27"/>
    <mergeCell ref="B28:I28"/>
    <mergeCell ref="L28:M28"/>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416CE-DFF5-4537-9329-AB641A281A87}">
  <dimension ref="A1:AT60"/>
  <sheetViews>
    <sheetView zoomScale="71" zoomScaleNormal="71"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2.5999999999999996</v>
      </c>
      <c r="R7" s="10"/>
      <c r="S7" s="10"/>
      <c r="T7" s="10"/>
      <c r="U7" s="10"/>
      <c r="V7" s="10"/>
      <c r="W7" s="10">
        <f>SUM(W8:W14)</f>
        <v>2.5999999999999996</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3.2499999999999996</v>
      </c>
      <c r="R20" s="36"/>
      <c r="S20" s="36"/>
      <c r="T20" s="36"/>
      <c r="U20" s="36"/>
      <c r="V20" s="36"/>
      <c r="W20" s="38">
        <f>W7+W18+W15</f>
        <v>3.1999999999999993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3.2249999999999996</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t="s">
        <v>164</v>
      </c>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23</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A41FE-580A-4BD1-8C7A-3D81ACE1EE89}">
  <dimension ref="A1:AT60"/>
  <sheetViews>
    <sheetView topLeftCell="A19" zoomScale="73" zoomScaleNormal="73" workbookViewId="0">
      <selection activeCell="A43" sqref="A43:C43"/>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3.25</v>
      </c>
      <c r="R20" s="36"/>
      <c r="S20" s="36"/>
      <c r="T20" s="36"/>
      <c r="U20" s="36"/>
      <c r="V20" s="36"/>
      <c r="W20" s="38">
        <f>W7+W18+W15</f>
        <v>3.1999999999999997</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3.2249999999999996</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50</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A6D0-BD61-497E-B298-008FED1E2DF6}">
  <dimension ref="A1:AT60"/>
  <sheetViews>
    <sheetView topLeftCell="A13" zoomScale="68" zoomScaleNormal="68" workbookViewId="0">
      <selection activeCell="J27" sqref="J27:K2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3.25</v>
      </c>
      <c r="R20" s="36"/>
      <c r="S20" s="36"/>
      <c r="T20" s="36"/>
      <c r="U20" s="36"/>
      <c r="V20" s="36"/>
      <c r="W20" s="38">
        <f>W7+W18+W15</f>
        <v>3.2</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3.2250000000000001</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12</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2">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31:I31"/>
    <mergeCell ref="L31:M31"/>
    <mergeCell ref="B26:I26"/>
    <mergeCell ref="L26:M26"/>
    <mergeCell ref="B27:I27"/>
    <mergeCell ref="J27:K27"/>
    <mergeCell ref="L27:M27"/>
    <mergeCell ref="B28:I28"/>
    <mergeCell ref="J28:K28"/>
    <mergeCell ref="L28:M28"/>
    <mergeCell ref="B29:I29"/>
    <mergeCell ref="L29:M29"/>
    <mergeCell ref="B30:I30"/>
    <mergeCell ref="J30:K30"/>
    <mergeCell ref="L30:M30"/>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2FCF-1CEF-49C9-B8FF-B46EDFC47B5E}">
  <dimension ref="A1:AT60"/>
  <sheetViews>
    <sheetView topLeftCell="A13" zoomScale="64" zoomScaleNormal="64" workbookViewId="0">
      <selection activeCell="J31" sqref="J31:K31"/>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2.5499999999999998</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t="s">
        <v>64</v>
      </c>
      <c r="N10" s="15"/>
      <c r="O10" s="15"/>
      <c r="P10" s="15"/>
      <c r="Q10" s="15">
        <f t="shared" si="1"/>
        <v>0.6</v>
      </c>
      <c r="R10" s="15"/>
      <c r="S10" s="15" t="s">
        <v>64</v>
      </c>
      <c r="T10" s="15"/>
      <c r="U10" s="15"/>
      <c r="V10" s="15"/>
      <c r="W10" s="15">
        <f t="shared" si="0"/>
        <v>0.6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3.25</v>
      </c>
      <c r="R20" s="36"/>
      <c r="S20" s="36"/>
      <c r="T20" s="36"/>
      <c r="U20" s="36"/>
      <c r="V20" s="36"/>
      <c r="W20" s="38">
        <f>W7+W18+W15</f>
        <v>3.1999999999999997</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3.2249999999999996</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t="s">
        <v>164</v>
      </c>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17</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31:K31"/>
    <mergeCell ref="L27:M27"/>
    <mergeCell ref="B28:I28"/>
    <mergeCell ref="J28:K28"/>
    <mergeCell ref="L28:M28"/>
    <mergeCell ref="B29:I29"/>
    <mergeCell ref="J29:K29"/>
    <mergeCell ref="L29:M29"/>
    <mergeCell ref="B30:I30"/>
    <mergeCell ref="J30:K30"/>
    <mergeCell ref="L30:M30"/>
    <mergeCell ref="B31:I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F023D-0A01-4B6F-93A4-15C1B2AF8C16}">
  <dimension ref="A1:AT60"/>
  <sheetViews>
    <sheetView zoomScale="71" zoomScaleNormal="71"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2.5999999999999996</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t="s">
        <v>64</v>
      </c>
      <c r="N9" s="15"/>
      <c r="O9" s="15"/>
      <c r="P9" s="15"/>
      <c r="Q9" s="15">
        <f t="shared" ref="Q9:Q14" si="1">IF(L9&lt;&gt;"",$R$5,IF(M9&lt;&gt;"",$S$5,IF(N9&lt;&gt;"",$T$5,IF(O9&lt;&gt;"",$U$5,IF(P9&lt;&gt;"",$V$5,0)))))*F9</f>
        <v>0.4</v>
      </c>
      <c r="R9" s="15"/>
      <c r="S9" s="15" t="s">
        <v>64</v>
      </c>
      <c r="T9" s="15"/>
      <c r="U9" s="15"/>
      <c r="V9" s="15"/>
      <c r="W9" s="15">
        <f t="shared" si="0"/>
        <v>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t="s">
        <v>64</v>
      </c>
      <c r="N12" s="15"/>
      <c r="O12" s="15"/>
      <c r="P12" s="15"/>
      <c r="Q12" s="15">
        <f t="shared" si="1"/>
        <v>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3.3</v>
      </c>
      <c r="R20" s="36"/>
      <c r="S20" s="36"/>
      <c r="T20" s="36"/>
      <c r="U20" s="36"/>
      <c r="V20" s="36"/>
      <c r="W20" s="38">
        <f>W7+W18+W15</f>
        <v>3.2</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179</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7</v>
      </c>
      <c r="C43" s="62"/>
      <c r="D43" s="64"/>
      <c r="E43" s="62"/>
      <c r="F43" s="65"/>
      <c r="G43" s="62"/>
      <c r="H43" s="62"/>
      <c r="I43" s="62"/>
      <c r="J43" s="62"/>
      <c r="K43" s="62"/>
      <c r="L43" s="62"/>
      <c r="M43" s="62"/>
      <c r="N43" s="62"/>
      <c r="O43" s="62"/>
      <c r="P43" s="62"/>
      <c r="Q43" s="62"/>
      <c r="R43" s="62"/>
      <c r="S43" s="62"/>
      <c r="T43" s="66"/>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L26:M26"/>
    <mergeCell ref="B27:I27"/>
    <mergeCell ref="J26:K26"/>
    <mergeCell ref="L27:M27"/>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33:I33"/>
    <mergeCell ref="J33:K33"/>
    <mergeCell ref="L33:M33"/>
    <mergeCell ref="B34:I34"/>
    <mergeCell ref="J34:K34"/>
    <mergeCell ref="L34:M34"/>
    <mergeCell ref="B35:I35"/>
    <mergeCell ref="J35:K35"/>
    <mergeCell ref="L35:M35"/>
    <mergeCell ref="B36:I36"/>
    <mergeCell ref="J36:K36"/>
    <mergeCell ref="L36:M3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EEA27-B2A8-461E-ACDF-006378FCFD7A}">
  <dimension ref="A1:AT60"/>
  <sheetViews>
    <sheetView topLeftCell="A13" zoomScale="68" zoomScaleNormal="68" workbookViewId="0">
      <selection activeCell="H42" sqref="H42"/>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2.4000000000000004</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c r="O12" s="15" t="s">
        <v>64</v>
      </c>
      <c r="P12" s="15"/>
      <c r="Q12" s="15">
        <f t="shared" si="1"/>
        <v>0.2</v>
      </c>
      <c r="R12" s="15"/>
      <c r="S12" s="15"/>
      <c r="T12" s="15"/>
      <c r="U12" s="15" t="s">
        <v>64</v>
      </c>
      <c r="V12" s="15"/>
      <c r="W12" s="15">
        <f t="shared" si="0"/>
        <v>0.2</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0.25</v>
      </c>
      <c r="R15" s="10"/>
      <c r="S15" s="10"/>
      <c r="T15" s="10"/>
      <c r="U15" s="10"/>
      <c r="V15" s="10"/>
      <c r="W15" s="10">
        <f>SUM(W16:W17)</f>
        <v>0.2</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c r="O16" s="15" t="s">
        <v>64</v>
      </c>
      <c r="P16" s="15"/>
      <c r="Q16" s="15">
        <f>IF(L16&lt;&gt;"",$R$5,IF(M16&lt;&gt;"",$S$5,IF(N16&lt;&gt;"",$T$5,IF(O16&lt;&gt;"",$U$5,IF(P16&lt;&gt;"",$V$5,0)))))*F16</f>
        <v>0.1</v>
      </c>
      <c r="R16" s="15"/>
      <c r="S16" s="15"/>
      <c r="T16" s="15"/>
      <c r="U16" s="15" t="s">
        <v>64</v>
      </c>
      <c r="V16" s="15"/>
      <c r="W16" s="15">
        <f>IF(R16&lt;&gt;"",$R$5,IF(S16&lt;&gt;"",$S$5,IF(T16&lt;&gt;"",$T$5,IF(U16&lt;&gt;"",$U$5,IF(V16&lt;&gt;"",$V$5,0)))))*F16</f>
        <v>0.1</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3.0500000000000003</v>
      </c>
      <c r="R20" s="36"/>
      <c r="S20" s="36"/>
      <c r="T20" s="36"/>
      <c r="U20" s="36"/>
      <c r="V20" s="36"/>
      <c r="W20" s="38">
        <f>W7+W18+W15</f>
        <v>3.0000000000000004</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3.0250000000000004</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26</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31:I31"/>
    <mergeCell ref="L31:M31"/>
    <mergeCell ref="B26:I26"/>
    <mergeCell ref="J26:K26"/>
    <mergeCell ref="L26:M26"/>
    <mergeCell ref="B27:I27"/>
    <mergeCell ref="L27:M27"/>
    <mergeCell ref="B28:I28"/>
    <mergeCell ref="J28:K28"/>
    <mergeCell ref="L28:M28"/>
    <mergeCell ref="B29:I29"/>
    <mergeCell ref="L29:M29"/>
    <mergeCell ref="B30:I30"/>
    <mergeCell ref="J30:K30"/>
    <mergeCell ref="L30:M30"/>
    <mergeCell ref="J27:K27"/>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4C8E-E38E-4F6E-AEB2-A33B9165C6D6}">
  <dimension ref="A1:AT60"/>
  <sheetViews>
    <sheetView zoomScale="69" zoomScaleNormal="69"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2.6000000000000005</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t="s">
        <v>64</v>
      </c>
      <c r="N13" s="15"/>
      <c r="O13" s="15"/>
      <c r="P13" s="15"/>
      <c r="Q13" s="15">
        <f t="shared" si="1"/>
        <v>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3.3000000000000007</v>
      </c>
      <c r="R20" s="36"/>
      <c r="S20" s="36"/>
      <c r="T20" s="36"/>
      <c r="U20" s="36"/>
      <c r="V20" s="36"/>
      <c r="W20" s="38">
        <f>W7+W18+W15</f>
        <v>3.2</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3.2500000000000004</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t="s">
        <v>164</v>
      </c>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17</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0:I30"/>
    <mergeCell ref="J30:K30"/>
    <mergeCell ref="L30:M30"/>
    <mergeCell ref="B31:I31"/>
    <mergeCell ref="J31:K31"/>
    <mergeCell ref="L31:M31"/>
    <mergeCell ref="B32:I32"/>
    <mergeCell ref="J32:K32"/>
    <mergeCell ref="L32:M32"/>
    <mergeCell ref="B33:I33"/>
    <mergeCell ref="J33:K33"/>
    <mergeCell ref="L33:M33"/>
    <mergeCell ref="B36:I36"/>
    <mergeCell ref="J36:K36"/>
    <mergeCell ref="L36:M36"/>
    <mergeCell ref="B34:I34"/>
    <mergeCell ref="J34:K34"/>
    <mergeCell ref="L34:M34"/>
    <mergeCell ref="B35:I35"/>
    <mergeCell ref="J35:K35"/>
    <mergeCell ref="L35:M35"/>
  </mergeCells>
  <pageMargins left="0.7" right="0.7" top="0.75" bottom="0.75" header="0.3" footer="0.3"/>
  <legacy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05AFF-BD23-4E90-81F4-970246309959}">
  <dimension ref="A1:AT60"/>
  <sheetViews>
    <sheetView zoomScale="60" zoomScaleNormal="60" workbookViewId="0">
      <selection sqref="A1:XFD1048576"/>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66</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181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2.6499999999999995</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t="s">
        <v>64</v>
      </c>
      <c r="N10" s="15"/>
      <c r="O10" s="15"/>
      <c r="P10" s="15"/>
      <c r="Q10" s="15">
        <f t="shared" si="1"/>
        <v>0.6</v>
      </c>
      <c r="R10" s="15"/>
      <c r="S10" s="15" t="s">
        <v>64</v>
      </c>
      <c r="T10" s="15"/>
      <c r="U10" s="15"/>
      <c r="V10" s="15"/>
      <c r="W10" s="15">
        <f t="shared" si="0"/>
        <v>0.6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t="s">
        <v>64</v>
      </c>
      <c r="N11" s="15"/>
      <c r="O11" s="15"/>
      <c r="P11" s="15"/>
      <c r="Q11" s="15">
        <f t="shared" si="1"/>
        <v>0.4</v>
      </c>
      <c r="R11" s="15"/>
      <c r="S11" s="15" t="s">
        <v>64</v>
      </c>
      <c r="T11" s="15"/>
      <c r="U11" s="15"/>
      <c r="V11" s="15"/>
      <c r="W11" s="15">
        <f t="shared" si="0"/>
        <v>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c r="U12" s="15" t="s">
        <v>64</v>
      </c>
      <c r="V12" s="15"/>
      <c r="W12" s="15">
        <f t="shared" si="0"/>
        <v>0.2</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0.35000000000000003</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t="s">
        <v>64</v>
      </c>
      <c r="T17" s="15"/>
      <c r="U17" s="15"/>
      <c r="V17" s="15"/>
      <c r="W17" s="15">
        <f>IF(R17&lt;&gt;"",$R$5,IF(S17&lt;&gt;"",$S$5,IF(T17&lt;&gt;"",$T$5,IF(U17&lt;&gt;"",$U$5,IF(V17&lt;&gt;"",$V$5,0)))))*F17</f>
        <v>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3.2999999999999994</v>
      </c>
      <c r="R20" s="36"/>
      <c r="S20" s="36"/>
      <c r="T20" s="36"/>
      <c r="U20" s="36"/>
      <c r="V20" s="36"/>
      <c r="W20" s="38">
        <f>W7+W18+W15</f>
        <v>3.1999999999999997</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3.2499999999999996</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180</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76"/>
      <c r="K29" s="7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L33" s="78"/>
      <c r="M33" s="78"/>
      <c r="O33" s="51"/>
      <c r="P33" s="51"/>
      <c r="Q33" s="51"/>
      <c r="R33" s="51"/>
      <c r="S33" s="51"/>
      <c r="T33" s="51"/>
      <c r="U33" s="51"/>
      <c r="V33" s="51"/>
      <c r="W33" s="51"/>
    </row>
    <row r="34" spans="1:46" s="48" customFormat="1" ht="30"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27</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4">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26:I26"/>
    <mergeCell ref="J26:K26"/>
    <mergeCell ref="L26:M26"/>
    <mergeCell ref="B27:I27"/>
    <mergeCell ref="J27:K27"/>
    <mergeCell ref="L27:M27"/>
    <mergeCell ref="B28:I28"/>
    <mergeCell ref="J28:K28"/>
    <mergeCell ref="L28:M28"/>
    <mergeCell ref="B29:I29"/>
    <mergeCell ref="J29:K29"/>
    <mergeCell ref="L29:M29"/>
    <mergeCell ref="B34:I34"/>
    <mergeCell ref="J34:K34"/>
    <mergeCell ref="L34:M34"/>
    <mergeCell ref="B30:I30"/>
    <mergeCell ref="J30:K30"/>
    <mergeCell ref="L30:M30"/>
    <mergeCell ref="B31:I31"/>
    <mergeCell ref="J31:K31"/>
    <mergeCell ref="L31:M31"/>
    <mergeCell ref="B32:I32"/>
    <mergeCell ref="J32:K32"/>
    <mergeCell ref="L32:M32"/>
    <mergeCell ref="B33:I33"/>
    <mergeCell ref="L33:M33"/>
    <mergeCell ref="B35:I35"/>
    <mergeCell ref="J35:K35"/>
    <mergeCell ref="L35:M35"/>
    <mergeCell ref="B36:I36"/>
    <mergeCell ref="J36:K36"/>
    <mergeCell ref="L36:M36"/>
  </mergeCells>
  <pageMargins left="0.7" right="0.7" top="0.75" bottom="0.75" header="0.3" footer="0.3"/>
  <legacy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BA53-44FE-449E-8805-A54C17D8F4CD}">
  <dimension ref="A1:AT60"/>
  <sheetViews>
    <sheetView topLeftCell="A16" zoomScale="71" zoomScaleNormal="71" workbookViewId="0">
      <selection activeCell="J27" sqref="J27:K2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2.6500000000000004</v>
      </c>
      <c r="R7" s="10"/>
      <c r="S7" s="10"/>
      <c r="T7" s="10"/>
      <c r="U7" s="10"/>
      <c r="V7" s="10"/>
      <c r="W7" s="10">
        <f>SUM(W8:W14)</f>
        <v>2.5499999999999998</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t="s">
        <v>64</v>
      </c>
      <c r="N8" s="15"/>
      <c r="O8" s="15"/>
      <c r="P8" s="15"/>
      <c r="Q8" s="15">
        <f>IF(L8&lt;&gt;"",$R$5,IF(M8&lt;&gt;"",$S$5,IF(N8&lt;&gt;"",$T$5,IF(O8&lt;&gt;"",$U$5,IF(P8&lt;&gt;"",$V$5,0)))))*F8</f>
        <v>0.6</v>
      </c>
      <c r="R8" s="15"/>
      <c r="S8" s="15" t="s">
        <v>64</v>
      </c>
      <c r="T8" s="15"/>
      <c r="U8" s="15"/>
      <c r="V8" s="15"/>
      <c r="W8" s="15">
        <f t="shared" ref="W8:W14" si="0">IF(R8&lt;&gt;"",$R$5,IF(S8&lt;&gt;"",$S$5,IF(T8&lt;&gt;"",$T$5,IF(U8&lt;&gt;"",$U$5,IF(V8&lt;&gt;"",$V$5,0)))))*F8</f>
        <v>0.6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t="s">
        <v>64</v>
      </c>
      <c r="N12" s="15"/>
      <c r="O12" s="15"/>
      <c r="P12" s="15"/>
      <c r="Q12" s="15">
        <f t="shared" si="1"/>
        <v>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0.35000000000000003</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t="s">
        <v>64</v>
      </c>
      <c r="T17" s="15"/>
      <c r="U17" s="15"/>
      <c r="V17" s="15"/>
      <c r="W17" s="15">
        <f>IF(R17&lt;&gt;"",$R$5,IF(S17&lt;&gt;"",$S$5,IF(T17&lt;&gt;"",$T$5,IF(U17&lt;&gt;"",$U$5,IF(V17&lt;&gt;"",$V$5,0)))))*F17</f>
        <v>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3.3000000000000003</v>
      </c>
      <c r="R20" s="36"/>
      <c r="S20" s="36"/>
      <c r="T20" s="36"/>
      <c r="U20" s="36"/>
      <c r="V20" s="36"/>
      <c r="W20" s="38">
        <f>W7+W18+W15</f>
        <v>3.1999999999999997</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t="s">
        <v>164</v>
      </c>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24"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4</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30:I30"/>
    <mergeCell ref="J30:K30"/>
    <mergeCell ref="L30:M30"/>
    <mergeCell ref="B26:I26"/>
    <mergeCell ref="J26:K26"/>
    <mergeCell ref="L26:M26"/>
    <mergeCell ref="B27:I27"/>
    <mergeCell ref="J27:K27"/>
    <mergeCell ref="L27:M27"/>
    <mergeCell ref="B28:I28"/>
    <mergeCell ref="J28:K28"/>
    <mergeCell ref="L28:M28"/>
    <mergeCell ref="B29:I29"/>
    <mergeCell ref="L29:M29"/>
    <mergeCell ref="B31:I31"/>
    <mergeCell ref="J31:K31"/>
    <mergeCell ref="L31:M31"/>
    <mergeCell ref="B32:I32"/>
    <mergeCell ref="J32:K32"/>
    <mergeCell ref="L32:M32"/>
    <mergeCell ref="B33:I33"/>
    <mergeCell ref="J33:K33"/>
    <mergeCell ref="L33:M33"/>
    <mergeCell ref="B34:I34"/>
    <mergeCell ref="J34:K34"/>
    <mergeCell ref="L34:M34"/>
    <mergeCell ref="B35:I35"/>
    <mergeCell ref="L35:M35"/>
    <mergeCell ref="B36:I36"/>
    <mergeCell ref="J36:K36"/>
    <mergeCell ref="L36:M36"/>
  </mergeCells>
  <pageMargins left="0.7" right="0.7" top="0.75" bottom="0.75" header="0.3" footer="0.3"/>
  <legacy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B26-F66D-4DC3-96DD-9E05ABBB2B56}">
  <dimension ref="A1:AT60"/>
  <sheetViews>
    <sheetView topLeftCell="A16" zoomScale="73" zoomScaleNormal="73" workbookViewId="0">
      <selection activeCell="J37" sqref="J3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2.5</v>
      </c>
      <c r="R7" s="10"/>
      <c r="S7" s="10"/>
      <c r="T7" s="10"/>
      <c r="U7" s="10"/>
      <c r="V7" s="10"/>
      <c r="W7" s="10">
        <f>SUM(W8:W14)</f>
        <v>2.4000000000000004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1"/>
        <v>0.30000000000000004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t="s">
        <v>64</v>
      </c>
      <c r="N13" s="15"/>
      <c r="O13" s="15"/>
      <c r="P13" s="15"/>
      <c r="Q13" s="15">
        <f t="shared" si="1"/>
        <v>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1"/>
        <v>0.30000000000000004</v>
      </c>
      <c r="R14" s="25"/>
      <c r="S14" s="25"/>
      <c r="T14" s="15" t="s">
        <v>64</v>
      </c>
      <c r="U14" s="25"/>
      <c r="V14" s="25"/>
      <c r="W14" s="15">
        <f t="shared" si="0"/>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0.5</v>
      </c>
      <c r="R18" s="10"/>
      <c r="S18" s="10"/>
      <c r="T18" s="10"/>
      <c r="U18" s="10"/>
      <c r="V18" s="10"/>
      <c r="W18" s="10">
        <f>W19</f>
        <v>0.5</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t="s">
        <v>64</v>
      </c>
      <c r="M19" s="15"/>
      <c r="N19" s="15"/>
      <c r="O19" s="15"/>
      <c r="P19" s="15"/>
      <c r="Q19" s="15">
        <f>IF(L19&lt;&gt;"",$R$5,IF(M19&lt;&gt;"",$S$5,IF(N19&lt;&gt;"",$T$5,IF(O19&lt;&gt;"",$U$5,IF(P19&lt;&gt;"",$V$5,0)))))*F19</f>
        <v>0.5</v>
      </c>
      <c r="R19" s="15" t="s">
        <v>64</v>
      </c>
      <c r="S19" s="34"/>
      <c r="T19" s="15"/>
      <c r="U19" s="34"/>
      <c r="V19" s="34"/>
      <c r="W19" s="15">
        <f>IF(R19&lt;&gt;"",$R$5,IF(S19&lt;&gt;"",$S$5,IF(T19&lt;&gt;"",$T$5,IF(U19&lt;&gt;"",$U$5,IF(V19&lt;&gt;"",$V$5,0)))))*F19</f>
        <v>0.5</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3.3</v>
      </c>
      <c r="R20" s="36"/>
      <c r="S20" s="36"/>
      <c r="T20" s="36"/>
      <c r="U20" s="36"/>
      <c r="V20" s="36"/>
      <c r="W20" s="38">
        <f>W7+W18+W15</f>
        <v>3.2</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24"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153</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4</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30:I30"/>
    <mergeCell ref="J30:K30"/>
    <mergeCell ref="L30:M30"/>
    <mergeCell ref="B26:I26"/>
    <mergeCell ref="J26:K26"/>
    <mergeCell ref="L26:M26"/>
    <mergeCell ref="B27:I27"/>
    <mergeCell ref="J27:K27"/>
    <mergeCell ref="L27:M27"/>
    <mergeCell ref="B28:I28"/>
    <mergeCell ref="J28:K28"/>
    <mergeCell ref="L28:M28"/>
    <mergeCell ref="B29:I29"/>
    <mergeCell ref="L29:M29"/>
    <mergeCell ref="B31:I31"/>
    <mergeCell ref="J31:K31"/>
    <mergeCell ref="L31:M31"/>
    <mergeCell ref="B32:I32"/>
    <mergeCell ref="J32:K32"/>
    <mergeCell ref="L32:M32"/>
    <mergeCell ref="B33:I33"/>
    <mergeCell ref="J33:K33"/>
    <mergeCell ref="L33:M33"/>
    <mergeCell ref="B34:I34"/>
    <mergeCell ref="J34:K34"/>
    <mergeCell ref="L34:M34"/>
    <mergeCell ref="B35:I35"/>
    <mergeCell ref="L35:M35"/>
    <mergeCell ref="B36:I36"/>
    <mergeCell ref="J36:K36"/>
    <mergeCell ref="L36:M36"/>
  </mergeCells>
  <pageMargins left="0.7" right="0.7" top="0.75" bottom="0.75" header="0.3" footer="0.3"/>
  <legacy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6C85E-F266-4BF4-96E8-8F308D3BE30E}">
  <dimension ref="A1:AT60"/>
  <sheetViews>
    <sheetView topLeftCell="A16" zoomScale="75" zoomScaleNormal="75" workbookViewId="0">
      <selection activeCell="J37" sqref="J37"/>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24"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5.5" customHeight="1" x14ac:dyDescent="0.25">
      <c r="A7" s="6" t="s">
        <v>83</v>
      </c>
      <c r="B7" s="7" t="s">
        <v>84</v>
      </c>
      <c r="C7" s="8"/>
      <c r="D7" s="9"/>
      <c r="E7" s="10"/>
      <c r="F7" s="12">
        <f>SUM(F8:F14)</f>
        <v>0.79999999999999993</v>
      </c>
      <c r="G7" s="10"/>
      <c r="H7" s="10"/>
      <c r="I7" s="10"/>
      <c r="J7" s="10"/>
      <c r="K7" s="10"/>
      <c r="L7" s="10"/>
      <c r="M7" s="10"/>
      <c r="N7" s="10"/>
      <c r="O7" s="10"/>
      <c r="P7" s="10"/>
      <c r="Q7" s="10">
        <f>SUM(Q8:Q14)</f>
        <v>2.6</v>
      </c>
      <c r="R7" s="10"/>
      <c r="S7" s="10"/>
      <c r="T7" s="10"/>
      <c r="U7" s="10"/>
      <c r="V7" s="10"/>
      <c r="W7" s="10">
        <f>SUM(W8:W14)</f>
        <v>2.5</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IF(L8&lt;&gt;"",$R$5,IF(M8&lt;&gt;"",$S$5,IF(N8&lt;&gt;"",$T$5,IF(O8&lt;&gt;"",$U$5,IF(P8&lt;&gt;"",$V$5,0)))))*F8</f>
        <v>0.44999999999999996</v>
      </c>
      <c r="R8" s="15"/>
      <c r="S8" s="15"/>
      <c r="T8" s="15" t="s">
        <v>64</v>
      </c>
      <c r="U8" s="15"/>
      <c r="V8" s="15"/>
      <c r="W8" s="15">
        <f t="shared" ref="W8:W14" si="0">IF(R8&lt;&gt;"",$R$5,IF(S8&lt;&gt;"",$S$5,IF(T8&lt;&gt;"",$T$5,IF(U8&lt;&gt;"",$U$5,IF(V8&lt;&gt;"",$V$5,0)))))*F8</f>
        <v>0.44999999999999996</v>
      </c>
    </row>
    <row r="9" spans="1:23" s="41" customFormat="1" ht="40.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ref="Q9:Q14" si="1">IF(L9&lt;&gt;"",$R$5,IF(M9&lt;&gt;"",$S$5,IF(N9&lt;&gt;"",$T$5,IF(O9&lt;&gt;"",$U$5,IF(P9&lt;&gt;"",$V$5,0)))))*F9</f>
        <v>0.30000000000000004</v>
      </c>
      <c r="R9" s="15"/>
      <c r="S9" s="15"/>
      <c r="T9" s="15" t="s">
        <v>64</v>
      </c>
      <c r="U9" s="15"/>
      <c r="V9" s="15"/>
      <c r="W9" s="15">
        <f t="shared" si="0"/>
        <v>0.30000000000000004</v>
      </c>
    </row>
    <row r="10" spans="1:23" s="41" customFormat="1" ht="39.7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1"/>
        <v>0.44999999999999996</v>
      </c>
      <c r="R10" s="15"/>
      <c r="S10" s="15"/>
      <c r="T10" s="15" t="s">
        <v>64</v>
      </c>
      <c r="U10" s="15"/>
      <c r="V10" s="15"/>
      <c r="W10" s="15">
        <f t="shared" si="0"/>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1"/>
        <v>0.30000000000000004</v>
      </c>
      <c r="R11" s="15"/>
      <c r="S11" s="15"/>
      <c r="T11" s="15" t="s">
        <v>64</v>
      </c>
      <c r="U11" s="15"/>
      <c r="V11" s="15"/>
      <c r="W11" s="15">
        <f t="shared" si="0"/>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t="s">
        <v>64</v>
      </c>
      <c r="N12" s="15"/>
      <c r="O12" s="15"/>
      <c r="P12" s="15"/>
      <c r="Q12" s="15">
        <f t="shared" si="1"/>
        <v>0.4</v>
      </c>
      <c r="R12" s="15"/>
      <c r="S12" s="15"/>
      <c r="T12" s="15" t="s">
        <v>64</v>
      </c>
      <c r="U12" s="15"/>
      <c r="V12" s="15"/>
      <c r="W12" s="15">
        <f t="shared" si="0"/>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1"/>
        <v>0.30000000000000004</v>
      </c>
      <c r="R13" s="15"/>
      <c r="S13" s="15"/>
      <c r="T13" s="15" t="s">
        <v>64</v>
      </c>
      <c r="U13" s="15"/>
      <c r="V13" s="15"/>
      <c r="W13" s="15">
        <f t="shared" si="0"/>
        <v>0.30000000000000004</v>
      </c>
    </row>
    <row r="14" spans="1:23" s="56" customFormat="1" ht="36" customHeight="1" x14ac:dyDescent="0.25">
      <c r="A14" s="22">
        <v>5</v>
      </c>
      <c r="B14" s="23" t="s">
        <v>127</v>
      </c>
      <c r="C14" s="23" t="s">
        <v>128</v>
      </c>
      <c r="D14" s="24" t="s">
        <v>129</v>
      </c>
      <c r="E14" s="25" t="s">
        <v>130</v>
      </c>
      <c r="F14" s="16">
        <v>0.1</v>
      </c>
      <c r="G14" s="15"/>
      <c r="H14" s="15" t="s">
        <v>131</v>
      </c>
      <c r="I14" s="25" t="s">
        <v>132</v>
      </c>
      <c r="J14" s="25" t="s">
        <v>133</v>
      </c>
      <c r="K14" s="25" t="s">
        <v>134</v>
      </c>
      <c r="L14" s="25"/>
      <c r="M14" s="15" t="s">
        <v>64</v>
      </c>
      <c r="N14" s="25"/>
      <c r="O14" s="25"/>
      <c r="P14" s="25"/>
      <c r="Q14" s="15">
        <f t="shared" si="1"/>
        <v>0.4</v>
      </c>
      <c r="R14" s="25"/>
      <c r="S14" s="25" t="s">
        <v>64</v>
      </c>
      <c r="T14" s="15"/>
      <c r="U14" s="25"/>
      <c r="V14" s="25"/>
      <c r="W14" s="15">
        <f t="shared" si="0"/>
        <v>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36"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0.4</v>
      </c>
      <c r="R18" s="10"/>
      <c r="S18" s="10"/>
      <c r="T18" s="10"/>
      <c r="U18" s="10"/>
      <c r="V18" s="10"/>
      <c r="W18" s="10">
        <f>W19</f>
        <v>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t="s">
        <v>64</v>
      </c>
      <c r="N19" s="15"/>
      <c r="O19" s="15"/>
      <c r="P19" s="15"/>
      <c r="Q19" s="15">
        <f>IF(L19&lt;&gt;"",$R$5,IF(M19&lt;&gt;"",$S$5,IF(N19&lt;&gt;"",$T$5,IF(O19&lt;&gt;"",$U$5,IF(P19&lt;&gt;"",$V$5,0)))))*F19</f>
        <v>0.4</v>
      </c>
      <c r="R19" s="15"/>
      <c r="S19" s="34" t="s">
        <v>64</v>
      </c>
      <c r="T19" s="15"/>
      <c r="U19" s="34"/>
      <c r="V19" s="34"/>
      <c r="W19" s="15">
        <f>IF(R19&lt;&gt;"",$R$5,IF(S19&lt;&gt;"",$S$5,IF(T19&lt;&gt;"",$T$5,IF(U19&lt;&gt;"",$U$5,IF(V19&lt;&gt;"",$V$5,0)))))*F19</f>
        <v>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3.3</v>
      </c>
      <c r="R20" s="36"/>
      <c r="S20" s="36"/>
      <c r="T20" s="36"/>
      <c r="U20" s="36"/>
      <c r="V20" s="36"/>
      <c r="W20" s="38">
        <f>W7+W18+W15</f>
        <v>3.2</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3.25</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7"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J27" s="76"/>
      <c r="K27" s="77"/>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J30" s="76"/>
      <c r="K30" s="77"/>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24"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141</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4</v>
      </c>
      <c r="C43" s="62"/>
      <c r="D43" s="64"/>
      <c r="E43" s="62"/>
      <c r="F43" s="65"/>
      <c r="G43" s="62"/>
      <c r="H43" s="62"/>
      <c r="I43" s="62"/>
      <c r="J43" s="62"/>
      <c r="K43" s="62"/>
      <c r="L43" s="62"/>
      <c r="M43" s="62"/>
      <c r="N43" s="62"/>
      <c r="O43" s="62"/>
      <c r="P43" s="62"/>
      <c r="Q43" s="62"/>
      <c r="R43" s="62"/>
      <c r="S43" s="62"/>
      <c r="T43" s="62"/>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T44" s="62"/>
      <c r="U44" s="66"/>
      <c r="V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 ref="B24:I24"/>
    <mergeCell ref="J24:K24"/>
    <mergeCell ref="L24:M24"/>
    <mergeCell ref="B25:I25"/>
    <mergeCell ref="J25:K25"/>
    <mergeCell ref="L25:M25"/>
    <mergeCell ref="B30:I30"/>
    <mergeCell ref="J30:K30"/>
    <mergeCell ref="L30:M30"/>
    <mergeCell ref="B26:I26"/>
    <mergeCell ref="J26:K26"/>
    <mergeCell ref="L26:M26"/>
    <mergeCell ref="B27:I27"/>
    <mergeCell ref="J27:K27"/>
    <mergeCell ref="L27:M27"/>
    <mergeCell ref="B28:I28"/>
    <mergeCell ref="J28:K28"/>
    <mergeCell ref="L28:M28"/>
    <mergeCell ref="B29:I29"/>
    <mergeCell ref="L29:M29"/>
    <mergeCell ref="B31:I31"/>
    <mergeCell ref="J31:K31"/>
    <mergeCell ref="L31:M31"/>
    <mergeCell ref="B32:I32"/>
    <mergeCell ref="J32:K32"/>
    <mergeCell ref="L32:M32"/>
    <mergeCell ref="B33:I33"/>
    <mergeCell ref="J33:K33"/>
    <mergeCell ref="L33:M33"/>
    <mergeCell ref="B34:I34"/>
    <mergeCell ref="J34:K34"/>
    <mergeCell ref="L34:M34"/>
    <mergeCell ref="B35:I35"/>
    <mergeCell ref="L35:M35"/>
    <mergeCell ref="B36:I36"/>
    <mergeCell ref="J36:K36"/>
    <mergeCell ref="L36:M3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7D34-2F89-42A2-B651-C1705686EB1B}">
  <dimension ref="A1:AT60"/>
  <sheetViews>
    <sheetView topLeftCell="A13" zoomScale="68" zoomScaleNormal="68" workbookViewId="0">
      <selection activeCell="J28" sqref="J28:K28"/>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18"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2.5" customHeight="1" x14ac:dyDescent="0.25">
      <c r="A7" s="6" t="s">
        <v>83</v>
      </c>
      <c r="B7" s="7" t="s">
        <v>84</v>
      </c>
      <c r="C7" s="8"/>
      <c r="D7" s="9"/>
      <c r="E7" s="10"/>
      <c r="F7" s="12">
        <f>SUM(F8:F14)</f>
        <v>0.79999999999999993</v>
      </c>
      <c r="G7" s="10"/>
      <c r="H7" s="10"/>
      <c r="I7" s="10"/>
      <c r="J7" s="10"/>
      <c r="K7" s="10"/>
      <c r="L7" s="10"/>
      <c r="M7" s="10"/>
      <c r="N7" s="10"/>
      <c r="O7" s="10"/>
      <c r="P7" s="10"/>
      <c r="Q7" s="10">
        <f>SUM(Q8:Q14)</f>
        <v>2.4500000000000002</v>
      </c>
      <c r="R7" s="10"/>
      <c r="S7" s="10"/>
      <c r="T7" s="10"/>
      <c r="U7" s="10"/>
      <c r="V7" s="10"/>
      <c r="W7" s="10">
        <f>SUM(W8:W14)</f>
        <v>2.4500000000000002</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 t="shared" ref="Q8:Q14" si="0">IF(L8&lt;&gt;"",$R$5,IF(M8&lt;&gt;"",$S$5,IF(N8&lt;&gt;"",$T$5,IF(O8&lt;&gt;"",$U$5,IF(P8&lt;&gt;"",$V$5,0)))))*F8</f>
        <v>0.44999999999999996</v>
      </c>
      <c r="R8" s="15"/>
      <c r="S8" s="15"/>
      <c r="T8" s="15" t="s">
        <v>64</v>
      </c>
      <c r="U8" s="15"/>
      <c r="V8" s="15"/>
      <c r="W8" s="15">
        <v>0.45</v>
      </c>
    </row>
    <row r="9" spans="1:23" s="41" customFormat="1" ht="33.7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si="0"/>
        <v>0.30000000000000004</v>
      </c>
      <c r="R9" s="15"/>
      <c r="S9" s="15"/>
      <c r="T9" s="15" t="s">
        <v>64</v>
      </c>
      <c r="U9" s="15"/>
      <c r="V9" s="15"/>
      <c r="W9" s="15">
        <f t="shared" ref="W9:W14" si="1">IF(R9&lt;&gt;"",$R$5,IF(S9&lt;&gt;"",$S$5,IF(T9&lt;&gt;"",$T$5,IF(U9&lt;&gt;"",$U$5,IF(V9&lt;&gt;"",$V$5,0)))))*F9</f>
        <v>0.30000000000000004</v>
      </c>
    </row>
    <row r="10" spans="1:23" s="41" customFormat="1" ht="32.25" customHeight="1" x14ac:dyDescent="0.25">
      <c r="A10" s="99"/>
      <c r="B10" s="101"/>
      <c r="C10" s="13" t="s">
        <v>100</v>
      </c>
      <c r="D10" s="14" t="s">
        <v>101</v>
      </c>
      <c r="E10" s="16">
        <v>1</v>
      </c>
      <c r="F10" s="16">
        <v>0.15</v>
      </c>
      <c r="G10" s="15" t="s">
        <v>102</v>
      </c>
      <c r="H10" s="15" t="s">
        <v>103</v>
      </c>
      <c r="I10" s="15" t="s">
        <v>104</v>
      </c>
      <c r="J10" s="15" t="s">
        <v>105</v>
      </c>
      <c r="K10" s="15" t="s">
        <v>106</v>
      </c>
      <c r="L10" s="15"/>
      <c r="M10" s="15" t="s">
        <v>64</v>
      </c>
      <c r="N10" s="15"/>
      <c r="O10" s="15"/>
      <c r="P10" s="15"/>
      <c r="Q10" s="15">
        <f t="shared" si="0"/>
        <v>0.6</v>
      </c>
      <c r="R10" s="15"/>
      <c r="S10" s="15" t="s">
        <v>64</v>
      </c>
      <c r="T10" s="15"/>
      <c r="U10" s="15"/>
      <c r="V10" s="15"/>
      <c r="W10" s="15">
        <f t="shared" si="1"/>
        <v>0.6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t="s">
        <v>64</v>
      </c>
      <c r="O11" s="15"/>
      <c r="P11" s="15"/>
      <c r="Q11" s="15">
        <f t="shared" si="0"/>
        <v>0.30000000000000004</v>
      </c>
      <c r="R11" s="15"/>
      <c r="S11" s="15"/>
      <c r="T11" s="15" t="s">
        <v>64</v>
      </c>
      <c r="U11" s="15"/>
      <c r="V11" s="15"/>
      <c r="W11" s="15">
        <f t="shared" si="1"/>
        <v>0.30000000000000004</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0"/>
        <v>0.30000000000000004</v>
      </c>
      <c r="R12" s="15"/>
      <c r="S12" s="15"/>
      <c r="T12" s="15" t="s">
        <v>64</v>
      </c>
      <c r="U12" s="15"/>
      <c r="V12" s="15"/>
      <c r="W12" s="15">
        <f t="shared" si="1"/>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c r="O13" s="15" t="s">
        <v>64</v>
      </c>
      <c r="P13" s="15"/>
      <c r="Q13" s="15">
        <f t="shared" si="0"/>
        <v>0.2</v>
      </c>
      <c r="R13" s="15"/>
      <c r="S13" s="15"/>
      <c r="T13" s="15"/>
      <c r="U13" s="15" t="s">
        <v>64</v>
      </c>
      <c r="V13" s="15"/>
      <c r="W13" s="15">
        <f t="shared" si="1"/>
        <v>0.2</v>
      </c>
    </row>
    <row r="14" spans="1:23" s="56" customFormat="1" ht="31.5" customHeight="1" x14ac:dyDescent="0.25">
      <c r="A14" s="22">
        <v>5</v>
      </c>
      <c r="B14" s="23" t="s">
        <v>127</v>
      </c>
      <c r="C14" s="23" t="s">
        <v>128</v>
      </c>
      <c r="D14" s="24" t="s">
        <v>129</v>
      </c>
      <c r="E14" s="25" t="s">
        <v>130</v>
      </c>
      <c r="F14" s="16">
        <v>0.1</v>
      </c>
      <c r="G14" s="15"/>
      <c r="H14" s="15" t="s">
        <v>131</v>
      </c>
      <c r="I14" s="25" t="s">
        <v>132</v>
      </c>
      <c r="J14" s="25" t="s">
        <v>133</v>
      </c>
      <c r="K14" s="25" t="s">
        <v>134</v>
      </c>
      <c r="L14" s="25"/>
      <c r="M14" s="15"/>
      <c r="N14" s="25" t="s">
        <v>64</v>
      </c>
      <c r="O14" s="25"/>
      <c r="P14" s="25"/>
      <c r="Q14" s="15">
        <f t="shared" si="0"/>
        <v>0.30000000000000004</v>
      </c>
      <c r="R14" s="25"/>
      <c r="S14" s="25"/>
      <c r="T14" s="15" t="s">
        <v>64</v>
      </c>
      <c r="U14" s="25"/>
      <c r="V14" s="25"/>
      <c r="W14" s="15">
        <f t="shared" si="1"/>
        <v>0.30000000000000004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0.30000000000000004</v>
      </c>
      <c r="R15" s="10"/>
      <c r="S15" s="10"/>
      <c r="T15" s="10"/>
      <c r="U15" s="10"/>
      <c r="V15" s="10"/>
      <c r="W15" s="10">
        <f>SUM(W16:W17)</f>
        <v>0.25</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29.25"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c r="N17" s="15" t="s">
        <v>64</v>
      </c>
      <c r="O17" s="15"/>
      <c r="P17" s="15"/>
      <c r="Q17" s="15">
        <f>IF(L17&lt;&gt;"",$R$5,IF(M17&lt;&gt;"",$S$5,IF(N17&lt;&gt;"",$T$5,IF(O17&lt;&gt;"",$U$5,IF(P17&lt;&gt;"",$V$5,0)))))*F17</f>
        <v>0.15000000000000002</v>
      </c>
      <c r="R17" s="15"/>
      <c r="S17" s="15"/>
      <c r="T17" s="15"/>
      <c r="U17" s="15" t="s">
        <v>64</v>
      </c>
      <c r="V17" s="15"/>
      <c r="W17" s="15">
        <f>IF(R17&lt;&gt;"",$R$5,IF(S17&lt;&gt;"",$S$5,IF(T17&lt;&gt;"",$T$5,IF(U17&lt;&gt;"",$U$5,IF(V17&lt;&gt;"",$V$5,0)))))*F17</f>
        <v>0.1</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3.05</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3.0249999999999999</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5.5" customHeight="1" x14ac:dyDescent="0.25">
      <c r="A25" s="50">
        <v>1</v>
      </c>
      <c r="B25" s="80" t="s">
        <v>163</v>
      </c>
      <c r="C25" s="80"/>
      <c r="D25" s="80"/>
      <c r="E25" s="80"/>
      <c r="F25" s="80"/>
      <c r="G25" s="80"/>
      <c r="H25" s="80"/>
      <c r="I25" s="80"/>
      <c r="J25" s="76" t="s">
        <v>164</v>
      </c>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106"/>
      <c r="K29" s="10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1.5" customHeight="1" x14ac:dyDescent="0.25">
      <c r="A34" s="50">
        <v>10</v>
      </c>
      <c r="B34" s="79" t="s">
        <v>173</v>
      </c>
      <c r="C34" s="79"/>
      <c r="D34" s="79"/>
      <c r="E34" s="79"/>
      <c r="F34" s="79"/>
      <c r="G34" s="79"/>
      <c r="H34" s="79"/>
      <c r="I34" s="79"/>
      <c r="J34" s="76"/>
      <c r="K34" s="77"/>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v>
      </c>
      <c r="C43" s="62"/>
      <c r="D43" s="64"/>
      <c r="E43" s="62"/>
      <c r="F43" s="65"/>
      <c r="G43" s="62"/>
      <c r="H43" s="62"/>
      <c r="I43" s="62"/>
      <c r="J43" s="62"/>
      <c r="K43" s="62"/>
      <c r="L43" s="62"/>
      <c r="M43" s="62"/>
      <c r="N43" s="62"/>
      <c r="O43" s="62"/>
      <c r="P43" s="62"/>
      <c r="Q43" s="62"/>
      <c r="R43" s="62"/>
      <c r="T43" s="63"/>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3">
    <mergeCell ref="B35:I35"/>
    <mergeCell ref="J35:K35"/>
    <mergeCell ref="L35:M35"/>
    <mergeCell ref="B36:I36"/>
    <mergeCell ref="J36:K36"/>
    <mergeCell ref="L36:M36"/>
    <mergeCell ref="B33:I33"/>
    <mergeCell ref="J33:K33"/>
    <mergeCell ref="L33:M33"/>
    <mergeCell ref="B34:I34"/>
    <mergeCell ref="J34:K34"/>
    <mergeCell ref="L34:M34"/>
    <mergeCell ref="B32:I32"/>
    <mergeCell ref="J32:K32"/>
    <mergeCell ref="L32:M32"/>
    <mergeCell ref="B28:I28"/>
    <mergeCell ref="J28:K28"/>
    <mergeCell ref="L28:M28"/>
    <mergeCell ref="B29:I29"/>
    <mergeCell ref="J29:K29"/>
    <mergeCell ref="L29:M29"/>
    <mergeCell ref="B30:I30"/>
    <mergeCell ref="L30:M30"/>
    <mergeCell ref="B31:I31"/>
    <mergeCell ref="J31:K31"/>
    <mergeCell ref="L31:M31"/>
    <mergeCell ref="B26:I26"/>
    <mergeCell ref="J26:K26"/>
    <mergeCell ref="L26:M26"/>
    <mergeCell ref="B27:I27"/>
    <mergeCell ref="J25:K25"/>
    <mergeCell ref="L27:M27"/>
    <mergeCell ref="B24:I24"/>
    <mergeCell ref="J24:K24"/>
    <mergeCell ref="L24:M24"/>
    <mergeCell ref="B25:I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71DE-DC84-464C-B256-ABE251838C79}">
  <dimension ref="A1:AT60"/>
  <sheetViews>
    <sheetView topLeftCell="A13" zoomScale="68" zoomScaleNormal="68" workbookViewId="0">
      <selection activeCell="J33" sqref="J33:K33"/>
    </sheetView>
  </sheetViews>
  <sheetFormatPr defaultColWidth="8.85546875" defaultRowHeight="12" x14ac:dyDescent="0.25"/>
  <cols>
    <col min="1" max="1" width="4.7109375" style="53" customWidth="1"/>
    <col min="2" max="2" width="20.85546875" style="53" customWidth="1"/>
    <col min="3" max="3" width="33.85546875" style="53" customWidth="1"/>
    <col min="4" max="4" width="23.42578125" style="72" customWidth="1"/>
    <col min="5" max="5" width="17.5703125" style="53" customWidth="1"/>
    <col min="6" max="6" width="9.140625" style="53" bestFit="1" customWidth="1"/>
    <col min="7" max="7" width="11" style="53" customWidth="1"/>
    <col min="8" max="9" width="10" style="53" customWidth="1"/>
    <col min="10" max="11" width="12" style="53" customWidth="1"/>
    <col min="12" max="16" width="8.85546875" style="53"/>
    <col min="17" max="17" width="9.140625" style="53" customWidth="1"/>
    <col min="18" max="22" width="8.42578125" style="53" customWidth="1"/>
    <col min="23" max="23" width="9.7109375" style="53" customWidth="1"/>
    <col min="24" max="216" width="8.85546875" style="53"/>
    <col min="217" max="217" width="7.42578125" style="53" customWidth="1"/>
    <col min="218" max="218" width="27.85546875" style="53" customWidth="1"/>
    <col min="219" max="219" width="8.28515625" style="53" customWidth="1"/>
    <col min="220" max="220" width="6" style="53" customWidth="1"/>
    <col min="221" max="221" width="6.85546875" style="53" customWidth="1"/>
    <col min="222" max="222" width="6" style="53" customWidth="1"/>
    <col min="223" max="224" width="5.28515625" style="53" customWidth="1"/>
    <col min="225" max="225" width="11" style="53" customWidth="1"/>
    <col min="226" max="226" width="12.140625" style="53" customWidth="1"/>
    <col min="227" max="227" width="11.7109375" style="53" customWidth="1"/>
    <col min="228" max="228" width="10.42578125" style="53" customWidth="1"/>
    <col min="229" max="229" width="8.7109375" style="53" customWidth="1"/>
    <col min="230" max="233" width="7.42578125" style="53" customWidth="1"/>
    <col min="234" max="235" width="9.140625" style="53" customWidth="1"/>
    <col min="236" max="236" width="8" style="53" customWidth="1"/>
    <col min="237" max="237" width="8.28515625" style="53" customWidth="1"/>
    <col min="238" max="238" width="11.140625" style="53" customWidth="1"/>
    <col min="239" max="239" width="9.7109375" style="53" customWidth="1"/>
    <col min="240" max="240" width="11.140625" style="53" customWidth="1"/>
    <col min="241" max="16384" width="8.85546875" style="53"/>
  </cols>
  <sheetData>
    <row r="1" spans="1:23" ht="47.25" customHeight="1" x14ac:dyDescent="0.25">
      <c r="A1" s="88" t="s">
        <v>65</v>
      </c>
      <c r="B1" s="88"/>
      <c r="C1" s="88"/>
      <c r="D1" s="88"/>
      <c r="E1" s="88"/>
      <c r="F1" s="88"/>
      <c r="G1" s="88"/>
      <c r="H1" s="88"/>
      <c r="I1" s="88"/>
      <c r="J1" s="88"/>
      <c r="K1" s="88"/>
      <c r="L1" s="88"/>
      <c r="M1" s="88"/>
      <c r="N1" s="88"/>
      <c r="O1" s="88"/>
      <c r="P1" s="88"/>
      <c r="Q1" s="88"/>
      <c r="R1" s="88"/>
      <c r="S1" s="88"/>
      <c r="T1" s="88"/>
      <c r="U1" s="88"/>
      <c r="V1" s="88"/>
      <c r="W1" s="88"/>
    </row>
    <row r="2" spans="1:23" ht="24" customHeight="1" x14ac:dyDescent="0.25">
      <c r="A2" s="4"/>
      <c r="B2" s="4"/>
      <c r="C2" s="4"/>
      <c r="D2" s="4"/>
      <c r="E2" s="89" t="s">
        <v>188</v>
      </c>
      <c r="F2" s="89"/>
      <c r="G2" s="89"/>
      <c r="H2" s="89"/>
      <c r="I2" s="89"/>
      <c r="J2" s="89"/>
      <c r="K2" s="89"/>
      <c r="L2" s="89"/>
      <c r="M2" s="89"/>
      <c r="N2" s="4"/>
      <c r="O2" s="4"/>
      <c r="P2" s="4"/>
      <c r="Q2" s="4"/>
      <c r="R2" s="4"/>
      <c r="S2" s="4"/>
      <c r="T2" s="4"/>
      <c r="U2" s="4"/>
      <c r="V2" s="4"/>
      <c r="W2" s="4"/>
    </row>
    <row r="3" spans="1:23" s="54" customFormat="1" ht="11.25" customHeight="1" x14ac:dyDescent="0.25">
      <c r="A3" s="90" t="s">
        <v>67</v>
      </c>
      <c r="B3" s="90" t="s">
        <v>68</v>
      </c>
      <c r="C3" s="90" t="s">
        <v>69</v>
      </c>
      <c r="D3" s="90" t="s">
        <v>70</v>
      </c>
      <c r="E3" s="90" t="s">
        <v>71</v>
      </c>
      <c r="F3" s="90" t="s">
        <v>72</v>
      </c>
      <c r="G3" s="93" t="s">
        <v>73</v>
      </c>
      <c r="H3" s="94"/>
      <c r="I3" s="94"/>
      <c r="J3" s="94"/>
      <c r="K3" s="95"/>
      <c r="L3" s="93" t="s">
        <v>74</v>
      </c>
      <c r="M3" s="94"/>
      <c r="N3" s="94"/>
      <c r="O3" s="94"/>
      <c r="P3" s="94"/>
      <c r="Q3" s="95"/>
      <c r="R3" s="93" t="s">
        <v>75</v>
      </c>
      <c r="S3" s="94"/>
      <c r="T3" s="94"/>
      <c r="U3" s="94"/>
      <c r="V3" s="94"/>
      <c r="W3" s="95"/>
    </row>
    <row r="4" spans="1:23" s="54" customFormat="1" ht="10.5" customHeight="1" x14ac:dyDescent="0.25">
      <c r="A4" s="91"/>
      <c r="B4" s="91"/>
      <c r="C4" s="91"/>
      <c r="D4" s="91"/>
      <c r="E4" s="91"/>
      <c r="F4" s="91"/>
      <c r="G4" s="96"/>
      <c r="H4" s="97"/>
      <c r="I4" s="97"/>
      <c r="J4" s="97"/>
      <c r="K4" s="98"/>
      <c r="L4" s="96"/>
      <c r="M4" s="97"/>
      <c r="N4" s="97"/>
      <c r="O4" s="97"/>
      <c r="P4" s="97"/>
      <c r="Q4" s="98"/>
      <c r="R4" s="96"/>
      <c r="S4" s="97"/>
      <c r="T4" s="97"/>
      <c r="U4" s="97"/>
      <c r="V4" s="97"/>
      <c r="W4" s="98"/>
    </row>
    <row r="5" spans="1:23" s="54" customFormat="1" ht="16.5" customHeight="1" x14ac:dyDescent="0.25">
      <c r="A5" s="92"/>
      <c r="B5" s="92"/>
      <c r="C5" s="92"/>
      <c r="D5" s="92"/>
      <c r="E5" s="92"/>
      <c r="F5" s="92"/>
      <c r="G5" s="5" t="s">
        <v>76</v>
      </c>
      <c r="H5" s="5" t="s">
        <v>77</v>
      </c>
      <c r="I5" s="5" t="s">
        <v>78</v>
      </c>
      <c r="J5" s="5" t="s">
        <v>79</v>
      </c>
      <c r="K5" s="5" t="s">
        <v>80</v>
      </c>
      <c r="L5" s="5">
        <v>5</v>
      </c>
      <c r="M5" s="5">
        <v>4</v>
      </c>
      <c r="N5" s="5">
        <v>3</v>
      </c>
      <c r="O5" s="5">
        <v>2</v>
      </c>
      <c r="P5" s="5">
        <v>1</v>
      </c>
      <c r="Q5" s="5" t="s">
        <v>81</v>
      </c>
      <c r="R5" s="5">
        <v>5</v>
      </c>
      <c r="S5" s="5">
        <v>4</v>
      </c>
      <c r="T5" s="5">
        <v>3</v>
      </c>
      <c r="U5" s="5">
        <v>2</v>
      </c>
      <c r="V5" s="5">
        <v>1</v>
      </c>
      <c r="W5" s="5" t="s">
        <v>81</v>
      </c>
    </row>
    <row r="6" spans="1:23" s="55" customFormat="1" ht="18" customHeight="1" x14ac:dyDescent="0.25">
      <c r="A6" s="6"/>
      <c r="B6" s="7" t="s">
        <v>82</v>
      </c>
      <c r="C6" s="8"/>
      <c r="D6" s="9"/>
      <c r="E6" s="10"/>
      <c r="F6" s="11"/>
      <c r="G6" s="10"/>
      <c r="H6" s="10"/>
      <c r="I6" s="10"/>
      <c r="J6" s="10"/>
      <c r="K6" s="10"/>
      <c r="L6" s="10"/>
      <c r="M6" s="10"/>
      <c r="N6" s="10"/>
      <c r="O6" s="10"/>
      <c r="P6" s="10"/>
      <c r="Q6" s="10"/>
      <c r="R6" s="10"/>
      <c r="S6" s="10"/>
      <c r="T6" s="10"/>
      <c r="U6" s="10"/>
      <c r="V6" s="10"/>
      <c r="W6" s="10"/>
    </row>
    <row r="7" spans="1:23" s="55" customFormat="1" ht="22.5" customHeight="1" x14ac:dyDescent="0.25">
      <c r="A7" s="6" t="s">
        <v>83</v>
      </c>
      <c r="B7" s="7" t="s">
        <v>84</v>
      </c>
      <c r="C7" s="8"/>
      <c r="D7" s="9"/>
      <c r="E7" s="10"/>
      <c r="F7" s="12">
        <f>SUM(F8:F14)</f>
        <v>0.79999999999999993</v>
      </c>
      <c r="G7" s="10"/>
      <c r="H7" s="10"/>
      <c r="I7" s="10"/>
      <c r="J7" s="10"/>
      <c r="K7" s="10"/>
      <c r="L7" s="10"/>
      <c r="M7" s="10"/>
      <c r="N7" s="10"/>
      <c r="O7" s="10"/>
      <c r="P7" s="10"/>
      <c r="Q7" s="10">
        <f>SUM(Q8:Q14)</f>
        <v>2.4</v>
      </c>
      <c r="R7" s="10"/>
      <c r="S7" s="10"/>
      <c r="T7" s="10"/>
      <c r="U7" s="10"/>
      <c r="V7" s="10"/>
      <c r="W7" s="10">
        <f>SUM(W8:W14)</f>
        <v>2.4</v>
      </c>
    </row>
    <row r="8" spans="1:23" s="41" customFormat="1" ht="39" customHeight="1" x14ac:dyDescent="0.25">
      <c r="A8" s="99">
        <v>1</v>
      </c>
      <c r="B8" s="100" t="s">
        <v>85</v>
      </c>
      <c r="C8" s="13" t="s">
        <v>86</v>
      </c>
      <c r="D8" s="14" t="s">
        <v>87</v>
      </c>
      <c r="E8" s="15">
        <v>1.5</v>
      </c>
      <c r="F8" s="16">
        <v>0.15</v>
      </c>
      <c r="G8" s="15" t="s">
        <v>88</v>
      </c>
      <c r="H8" s="15" t="s">
        <v>89</v>
      </c>
      <c r="I8" s="15" t="s">
        <v>90</v>
      </c>
      <c r="J8" s="15" t="s">
        <v>91</v>
      </c>
      <c r="K8" s="15" t="s">
        <v>92</v>
      </c>
      <c r="L8" s="15"/>
      <c r="M8" s="15"/>
      <c r="N8" s="15" t="s">
        <v>64</v>
      </c>
      <c r="O8" s="15"/>
      <c r="P8" s="15"/>
      <c r="Q8" s="15">
        <f t="shared" ref="Q8:Q14" si="0">IF(L8&lt;&gt;"",$R$5,IF(M8&lt;&gt;"",$S$5,IF(N8&lt;&gt;"",$T$5,IF(O8&lt;&gt;"",$U$5,IF(P8&lt;&gt;"",$V$5,0)))))*F8</f>
        <v>0.44999999999999996</v>
      </c>
      <c r="R8" s="15"/>
      <c r="S8" s="15"/>
      <c r="T8" s="15" t="s">
        <v>64</v>
      </c>
      <c r="U8" s="15"/>
      <c r="V8" s="15"/>
      <c r="W8" s="15">
        <v>0.45</v>
      </c>
    </row>
    <row r="9" spans="1:23" s="41" customFormat="1" ht="33.75" customHeight="1" x14ac:dyDescent="0.25">
      <c r="A9" s="99"/>
      <c r="B9" s="101"/>
      <c r="C9" s="13" t="s">
        <v>93</v>
      </c>
      <c r="D9" s="14" t="s">
        <v>94</v>
      </c>
      <c r="E9" s="15" t="s">
        <v>95</v>
      </c>
      <c r="F9" s="16">
        <v>0.1</v>
      </c>
      <c r="G9" s="15" t="s">
        <v>96</v>
      </c>
      <c r="H9" s="15">
        <v>0</v>
      </c>
      <c r="I9" s="15" t="s">
        <v>97</v>
      </c>
      <c r="J9" s="15" t="s">
        <v>98</v>
      </c>
      <c r="K9" s="15" t="s">
        <v>99</v>
      </c>
      <c r="L9" s="15"/>
      <c r="M9" s="15"/>
      <c r="N9" s="15" t="s">
        <v>64</v>
      </c>
      <c r="O9" s="15"/>
      <c r="P9" s="15"/>
      <c r="Q9" s="15">
        <f t="shared" si="0"/>
        <v>0.30000000000000004</v>
      </c>
      <c r="R9" s="15"/>
      <c r="S9" s="15"/>
      <c r="T9" s="15" t="s">
        <v>64</v>
      </c>
      <c r="U9" s="15"/>
      <c r="V9" s="15"/>
      <c r="W9" s="15">
        <f t="shared" ref="W9:W14" si="1">IF(R9&lt;&gt;"",$R$5,IF(S9&lt;&gt;"",$S$5,IF(T9&lt;&gt;"",$T$5,IF(U9&lt;&gt;"",$U$5,IF(V9&lt;&gt;"",$V$5,0)))))*F9</f>
        <v>0.30000000000000004</v>
      </c>
    </row>
    <row r="10" spans="1:23" s="41" customFormat="1" ht="32.25" customHeight="1" x14ac:dyDescent="0.25">
      <c r="A10" s="99"/>
      <c r="B10" s="101"/>
      <c r="C10" s="13" t="s">
        <v>100</v>
      </c>
      <c r="D10" s="14" t="s">
        <v>101</v>
      </c>
      <c r="E10" s="16">
        <v>1</v>
      </c>
      <c r="F10" s="16">
        <v>0.15</v>
      </c>
      <c r="G10" s="15" t="s">
        <v>102</v>
      </c>
      <c r="H10" s="15" t="s">
        <v>103</v>
      </c>
      <c r="I10" s="15" t="s">
        <v>104</v>
      </c>
      <c r="J10" s="15" t="s">
        <v>105</v>
      </c>
      <c r="K10" s="15" t="s">
        <v>106</v>
      </c>
      <c r="L10" s="15"/>
      <c r="M10" s="15"/>
      <c r="N10" s="15" t="s">
        <v>64</v>
      </c>
      <c r="O10" s="15"/>
      <c r="P10" s="15"/>
      <c r="Q10" s="15">
        <f t="shared" si="0"/>
        <v>0.44999999999999996</v>
      </c>
      <c r="R10" s="15"/>
      <c r="S10" s="15"/>
      <c r="T10" s="15" t="s">
        <v>64</v>
      </c>
      <c r="U10" s="15"/>
      <c r="V10" s="15"/>
      <c r="W10" s="15">
        <f t="shared" si="1"/>
        <v>0.44999999999999996</v>
      </c>
    </row>
    <row r="11" spans="1:23" s="41" customFormat="1" ht="33.75" customHeight="1" x14ac:dyDescent="0.25">
      <c r="A11" s="17">
        <v>2</v>
      </c>
      <c r="B11" s="18" t="s">
        <v>107</v>
      </c>
      <c r="C11" s="18" t="s">
        <v>108</v>
      </c>
      <c r="D11" s="19" t="s">
        <v>109</v>
      </c>
      <c r="E11" s="15" t="s">
        <v>110</v>
      </c>
      <c r="F11" s="16">
        <v>0.1</v>
      </c>
      <c r="G11" s="15" t="s">
        <v>111</v>
      </c>
      <c r="H11" s="15" t="s">
        <v>112</v>
      </c>
      <c r="I11" s="15" t="s">
        <v>113</v>
      </c>
      <c r="J11" s="15" t="s">
        <v>114</v>
      </c>
      <c r="K11" s="15" t="s">
        <v>115</v>
      </c>
      <c r="L11" s="15"/>
      <c r="M11" s="15"/>
      <c r="N11" s="15"/>
      <c r="O11" s="15" t="s">
        <v>64</v>
      </c>
      <c r="P11" s="15"/>
      <c r="Q11" s="15">
        <f t="shared" si="0"/>
        <v>0.2</v>
      </c>
      <c r="R11" s="15"/>
      <c r="S11" s="15"/>
      <c r="T11" s="15"/>
      <c r="U11" s="15" t="s">
        <v>64</v>
      </c>
      <c r="V11" s="15"/>
      <c r="W11" s="15">
        <f t="shared" si="1"/>
        <v>0.2</v>
      </c>
    </row>
    <row r="12" spans="1:23" s="41" customFormat="1" ht="41.25" customHeight="1" x14ac:dyDescent="0.25">
      <c r="A12" s="17">
        <v>3</v>
      </c>
      <c r="B12" s="20" t="s">
        <v>116</v>
      </c>
      <c r="C12" s="20" t="s">
        <v>117</v>
      </c>
      <c r="D12" s="21" t="s">
        <v>118</v>
      </c>
      <c r="E12" s="15" t="s">
        <v>119</v>
      </c>
      <c r="F12" s="16">
        <v>0.1</v>
      </c>
      <c r="G12" s="15" t="s">
        <v>120</v>
      </c>
      <c r="H12" s="15" t="s">
        <v>119</v>
      </c>
      <c r="I12" s="15" t="s">
        <v>121</v>
      </c>
      <c r="J12" s="15" t="s">
        <v>122</v>
      </c>
      <c r="K12" s="15" t="s">
        <v>123</v>
      </c>
      <c r="L12" s="15"/>
      <c r="M12" s="15"/>
      <c r="N12" s="15" t="s">
        <v>64</v>
      </c>
      <c r="O12" s="15"/>
      <c r="P12" s="15"/>
      <c r="Q12" s="15">
        <f t="shared" si="0"/>
        <v>0.30000000000000004</v>
      </c>
      <c r="R12" s="15"/>
      <c r="S12" s="15"/>
      <c r="T12" s="15" t="s">
        <v>64</v>
      </c>
      <c r="U12" s="15"/>
      <c r="V12" s="15"/>
      <c r="W12" s="15">
        <f t="shared" si="1"/>
        <v>0.30000000000000004</v>
      </c>
    </row>
    <row r="13" spans="1:23" s="41" customFormat="1" ht="35.25" customHeight="1" x14ac:dyDescent="0.25">
      <c r="A13" s="17">
        <v>4</v>
      </c>
      <c r="B13" s="20" t="s">
        <v>124</v>
      </c>
      <c r="C13" s="20" t="s">
        <v>125</v>
      </c>
      <c r="D13" s="21" t="s">
        <v>118</v>
      </c>
      <c r="E13" s="15" t="s">
        <v>119</v>
      </c>
      <c r="F13" s="16">
        <v>0.1</v>
      </c>
      <c r="G13" s="15" t="s">
        <v>120</v>
      </c>
      <c r="H13" s="15" t="s">
        <v>119</v>
      </c>
      <c r="I13" s="15" t="s">
        <v>126</v>
      </c>
      <c r="J13" s="15" t="s">
        <v>122</v>
      </c>
      <c r="K13" s="15" t="s">
        <v>123</v>
      </c>
      <c r="L13" s="15"/>
      <c r="M13" s="15"/>
      <c r="N13" s="15" t="s">
        <v>64</v>
      </c>
      <c r="O13" s="15"/>
      <c r="P13" s="15"/>
      <c r="Q13" s="15">
        <f t="shared" si="0"/>
        <v>0.30000000000000004</v>
      </c>
      <c r="R13" s="15"/>
      <c r="S13" s="15"/>
      <c r="T13" s="15" t="s">
        <v>64</v>
      </c>
      <c r="U13" s="15"/>
      <c r="V13" s="15"/>
      <c r="W13" s="15">
        <f t="shared" si="1"/>
        <v>0.30000000000000004</v>
      </c>
    </row>
    <row r="14" spans="1:23" s="56" customFormat="1" ht="31.5" customHeight="1" x14ac:dyDescent="0.25">
      <c r="A14" s="22">
        <v>5</v>
      </c>
      <c r="B14" s="23" t="s">
        <v>127</v>
      </c>
      <c r="C14" s="23" t="s">
        <v>128</v>
      </c>
      <c r="D14" s="24" t="s">
        <v>129</v>
      </c>
      <c r="E14" s="25" t="s">
        <v>130</v>
      </c>
      <c r="F14" s="16">
        <v>0.1</v>
      </c>
      <c r="G14" s="15"/>
      <c r="H14" s="15" t="s">
        <v>131</v>
      </c>
      <c r="I14" s="25" t="s">
        <v>132</v>
      </c>
      <c r="J14" s="25" t="s">
        <v>133</v>
      </c>
      <c r="K14" s="25" t="s">
        <v>134</v>
      </c>
      <c r="L14" s="25"/>
      <c r="M14" s="15" t="s">
        <v>64</v>
      </c>
      <c r="N14" s="25"/>
      <c r="O14" s="25"/>
      <c r="P14" s="25"/>
      <c r="Q14" s="15">
        <f t="shared" si="0"/>
        <v>0.4</v>
      </c>
      <c r="R14" s="25"/>
      <c r="S14" s="25" t="s">
        <v>64</v>
      </c>
      <c r="T14" s="15"/>
      <c r="U14" s="25"/>
      <c r="V14" s="25"/>
      <c r="W14" s="15">
        <f t="shared" si="1"/>
        <v>0.4</v>
      </c>
    </row>
    <row r="15" spans="1:23" s="57" customFormat="1" ht="31.5" customHeight="1" x14ac:dyDescent="0.25">
      <c r="A15" s="6" t="s">
        <v>135</v>
      </c>
      <c r="B15" s="7" t="s">
        <v>136</v>
      </c>
      <c r="C15" s="26"/>
      <c r="D15" s="27"/>
      <c r="E15" s="10"/>
      <c r="F15" s="28">
        <f>SUM(F16:F17)</f>
        <v>0.1</v>
      </c>
      <c r="G15" s="10"/>
      <c r="H15" s="10"/>
      <c r="I15" s="10"/>
      <c r="J15" s="10"/>
      <c r="K15" s="10"/>
      <c r="L15" s="10"/>
      <c r="M15" s="10"/>
      <c r="N15" s="10"/>
      <c r="O15" s="10"/>
      <c r="P15" s="10"/>
      <c r="Q15" s="10">
        <f>SUM(Q16:Q17)</f>
        <v>0.35000000000000003</v>
      </c>
      <c r="R15" s="10"/>
      <c r="S15" s="10"/>
      <c r="T15" s="10"/>
      <c r="U15" s="10"/>
      <c r="V15" s="10"/>
      <c r="W15" s="10">
        <f>SUM(W16:W17)</f>
        <v>0.30000000000000004</v>
      </c>
    </row>
    <row r="16" spans="1:23" s="41" customFormat="1" ht="31.5" customHeight="1" x14ac:dyDescent="0.25">
      <c r="A16" s="102"/>
      <c r="B16" s="18" t="s">
        <v>137</v>
      </c>
      <c r="C16" s="18" t="s">
        <v>138</v>
      </c>
      <c r="D16" s="29" t="s">
        <v>139</v>
      </c>
      <c r="E16" s="17">
        <v>0</v>
      </c>
      <c r="F16" s="16">
        <v>0.05</v>
      </c>
      <c r="G16" s="15"/>
      <c r="H16" s="15"/>
      <c r="I16" s="15" t="s">
        <v>140</v>
      </c>
      <c r="J16" s="15" t="s">
        <v>141</v>
      </c>
      <c r="K16" s="15" t="s">
        <v>142</v>
      </c>
      <c r="L16" s="15"/>
      <c r="M16" s="15"/>
      <c r="N16" s="15" t="s">
        <v>64</v>
      </c>
      <c r="O16" s="15"/>
      <c r="P16" s="15"/>
      <c r="Q16" s="15">
        <f>IF(L16&lt;&gt;"",$R$5,IF(M16&lt;&gt;"",$S$5,IF(N16&lt;&gt;"",$T$5,IF(O16&lt;&gt;"",$U$5,IF(P16&lt;&gt;"",$V$5,0)))))*F16</f>
        <v>0.15000000000000002</v>
      </c>
      <c r="R16" s="15"/>
      <c r="S16" s="15"/>
      <c r="T16" s="15" t="s">
        <v>64</v>
      </c>
      <c r="U16" s="15"/>
      <c r="V16" s="15"/>
      <c r="W16" s="15">
        <f>IF(R16&lt;&gt;"",$R$5,IF(S16&lt;&gt;"",$S$5,IF(T16&lt;&gt;"",$T$5,IF(U16&lt;&gt;"",$U$5,IF(V16&lt;&gt;"",$V$5,0)))))*F16</f>
        <v>0.15000000000000002</v>
      </c>
    </row>
    <row r="17" spans="1:23" s="41" customFormat="1" ht="29.25" customHeight="1" x14ac:dyDescent="0.25">
      <c r="A17" s="103"/>
      <c r="B17" s="18" t="s">
        <v>143</v>
      </c>
      <c r="C17" s="18" t="s">
        <v>144</v>
      </c>
      <c r="D17" s="30" t="s">
        <v>145</v>
      </c>
      <c r="E17" s="15" t="s">
        <v>146</v>
      </c>
      <c r="F17" s="16">
        <v>0.05</v>
      </c>
      <c r="G17" s="15" t="s">
        <v>120</v>
      </c>
      <c r="H17" s="15" t="s">
        <v>119</v>
      </c>
      <c r="I17" s="15" t="s">
        <v>126</v>
      </c>
      <c r="J17" s="15" t="s">
        <v>147</v>
      </c>
      <c r="K17" s="15" t="s">
        <v>123</v>
      </c>
      <c r="L17" s="15"/>
      <c r="M17" s="15" t="s">
        <v>64</v>
      </c>
      <c r="N17" s="15"/>
      <c r="O17" s="15"/>
      <c r="P17" s="15"/>
      <c r="Q17" s="15">
        <f>IF(L17&lt;&gt;"",$R$5,IF(M17&lt;&gt;"",$S$5,IF(N17&lt;&gt;"",$T$5,IF(O17&lt;&gt;"",$U$5,IF(P17&lt;&gt;"",$V$5,0)))))*F17</f>
        <v>0.2</v>
      </c>
      <c r="R17" s="15"/>
      <c r="S17" s="15"/>
      <c r="T17" s="15" t="s">
        <v>64</v>
      </c>
      <c r="U17" s="15"/>
      <c r="V17" s="15"/>
      <c r="W17" s="15">
        <f>IF(R17&lt;&gt;"",$R$5,IF(S17&lt;&gt;"",$S$5,IF(T17&lt;&gt;"",$T$5,IF(U17&lt;&gt;"",$U$5,IF(V17&lt;&gt;"",$V$5,0)))))*F17</f>
        <v>0.15000000000000002</v>
      </c>
    </row>
    <row r="18" spans="1:23" s="57" customFormat="1" ht="31.5" customHeight="1" x14ac:dyDescent="0.25">
      <c r="A18" s="6" t="s">
        <v>148</v>
      </c>
      <c r="B18" s="7" t="s">
        <v>149</v>
      </c>
      <c r="C18" s="26"/>
      <c r="D18" s="27"/>
      <c r="E18" s="10"/>
      <c r="F18" s="28">
        <f>F19</f>
        <v>0.1</v>
      </c>
      <c r="G18" s="10"/>
      <c r="H18" s="10"/>
      <c r="I18" s="10"/>
      <c r="J18" s="10"/>
      <c r="K18" s="10"/>
      <c r="L18" s="10"/>
      <c r="M18" s="10"/>
      <c r="N18" s="10"/>
      <c r="O18" s="10"/>
      <c r="P18" s="10"/>
      <c r="Q18" s="10">
        <f>Q19</f>
        <v>0.30000000000000004</v>
      </c>
      <c r="R18" s="10"/>
      <c r="S18" s="10"/>
      <c r="T18" s="10"/>
      <c r="U18" s="10"/>
      <c r="V18" s="10"/>
      <c r="W18" s="10">
        <f>W19</f>
        <v>0.30000000000000004</v>
      </c>
    </row>
    <row r="19" spans="1:23" s="41" customFormat="1" ht="30" customHeight="1" x14ac:dyDescent="0.25">
      <c r="A19" s="31"/>
      <c r="B19" s="18" t="s">
        <v>150</v>
      </c>
      <c r="C19" s="32" t="s">
        <v>151</v>
      </c>
      <c r="D19" s="29" t="s">
        <v>139</v>
      </c>
      <c r="E19" s="15" t="s">
        <v>152</v>
      </c>
      <c r="F19" s="16">
        <v>0.1</v>
      </c>
      <c r="G19" s="33" t="s">
        <v>153</v>
      </c>
      <c r="H19" s="33" t="s">
        <v>141</v>
      </c>
      <c r="I19" s="33" t="s">
        <v>152</v>
      </c>
      <c r="J19" s="33" t="s">
        <v>154</v>
      </c>
      <c r="K19" s="33" t="s">
        <v>155</v>
      </c>
      <c r="L19" s="15"/>
      <c r="M19" s="15"/>
      <c r="N19" s="15" t="s">
        <v>64</v>
      </c>
      <c r="O19" s="15"/>
      <c r="P19" s="15"/>
      <c r="Q19" s="15">
        <f>IF(L19&lt;&gt;"",$R$5,IF(M19&lt;&gt;"",$S$5,IF(N19&lt;&gt;"",$T$5,IF(O19&lt;&gt;"",$U$5,IF(P19&lt;&gt;"",$V$5,0)))))*F19</f>
        <v>0.30000000000000004</v>
      </c>
      <c r="R19" s="15"/>
      <c r="S19" s="34"/>
      <c r="T19" s="15" t="s">
        <v>64</v>
      </c>
      <c r="U19" s="34"/>
      <c r="V19" s="34"/>
      <c r="W19" s="15">
        <f>IF(R19&lt;&gt;"",$R$5,IF(S19&lt;&gt;"",$S$5,IF(T19&lt;&gt;"",$T$5,IF(U19&lt;&gt;"",$U$5,IF(V19&lt;&gt;"",$V$5,0)))))*F19</f>
        <v>0.30000000000000004</v>
      </c>
    </row>
    <row r="20" spans="1:23" s="48" customFormat="1" ht="25.5" customHeight="1" x14ac:dyDescent="0.25">
      <c r="A20" s="104" t="s">
        <v>156</v>
      </c>
      <c r="B20" s="105" t="s">
        <v>157</v>
      </c>
      <c r="C20" s="35"/>
      <c r="D20" s="36"/>
      <c r="E20" s="36"/>
      <c r="F20" s="37">
        <f>+F7+F15+F18</f>
        <v>0.99999999999999989</v>
      </c>
      <c r="G20" s="36"/>
      <c r="H20" s="36"/>
      <c r="I20" s="36"/>
      <c r="J20" s="36"/>
      <c r="K20" s="36"/>
      <c r="L20" s="36"/>
      <c r="M20" s="36"/>
      <c r="N20" s="36"/>
      <c r="O20" s="36"/>
      <c r="P20" s="36"/>
      <c r="Q20" s="38">
        <f>Q7+Q18+Q15</f>
        <v>3.0500000000000003</v>
      </c>
      <c r="R20" s="36"/>
      <c r="S20" s="36"/>
      <c r="T20" s="36"/>
      <c r="U20" s="36"/>
      <c r="V20" s="36"/>
      <c r="W20" s="38">
        <f>W7+W18+W15</f>
        <v>3</v>
      </c>
    </row>
    <row r="21" spans="1:23" s="58" customFormat="1" ht="25.5" customHeight="1" x14ac:dyDescent="0.25">
      <c r="A21" s="85" t="s">
        <v>158</v>
      </c>
      <c r="B21" s="86"/>
      <c r="C21" s="87"/>
      <c r="D21" s="39"/>
      <c r="E21" s="36"/>
      <c r="F21" s="40"/>
      <c r="G21" s="36"/>
      <c r="H21" s="36"/>
      <c r="I21" s="36"/>
      <c r="J21" s="36"/>
      <c r="K21" s="36"/>
      <c r="L21" s="36"/>
      <c r="M21" s="36"/>
      <c r="N21" s="36"/>
      <c r="O21" s="36"/>
      <c r="P21" s="36"/>
      <c r="Q21" s="36"/>
      <c r="R21" s="36"/>
      <c r="S21" s="36"/>
      <c r="T21" s="36"/>
      <c r="U21" s="36"/>
      <c r="V21" s="36"/>
      <c r="W21" s="38">
        <f>(Q20+W20)/2</f>
        <v>3.0250000000000004</v>
      </c>
    </row>
    <row r="22" spans="1:23" s="41" customFormat="1" ht="12.75" x14ac:dyDescent="0.25">
      <c r="B22" s="42"/>
      <c r="C22" s="42"/>
      <c r="D22" s="43"/>
    </row>
    <row r="23" spans="1:23" s="44" customFormat="1" ht="18" customHeight="1" x14ac:dyDescent="0.25">
      <c r="B23" s="45"/>
      <c r="C23" s="45"/>
      <c r="D23" s="45"/>
      <c r="F23" s="46"/>
    </row>
    <row r="24" spans="1:23" s="48" customFormat="1" ht="28.5" customHeight="1" x14ac:dyDescent="0.25">
      <c r="A24" s="47" t="s">
        <v>159</v>
      </c>
      <c r="B24" s="84" t="s">
        <v>160</v>
      </c>
      <c r="C24" s="84"/>
      <c r="D24" s="84"/>
      <c r="E24" s="84"/>
      <c r="F24" s="84"/>
      <c r="G24" s="84"/>
      <c r="H24" s="84"/>
      <c r="I24" s="84"/>
      <c r="J24" s="81" t="s">
        <v>161</v>
      </c>
      <c r="K24" s="83"/>
      <c r="L24" s="84" t="s">
        <v>162</v>
      </c>
      <c r="M24" s="84"/>
      <c r="O24" s="49"/>
      <c r="P24" s="49"/>
      <c r="Q24" s="49"/>
      <c r="R24" s="49"/>
      <c r="S24" s="49"/>
      <c r="T24" s="49"/>
      <c r="U24" s="49"/>
      <c r="V24" s="49"/>
      <c r="W24" s="49"/>
    </row>
    <row r="25" spans="1:23" s="48" customFormat="1" ht="25.5" customHeight="1" x14ac:dyDescent="0.25">
      <c r="A25" s="50">
        <v>1</v>
      </c>
      <c r="B25" s="80" t="s">
        <v>163</v>
      </c>
      <c r="C25" s="80"/>
      <c r="D25" s="80"/>
      <c r="E25" s="80"/>
      <c r="F25" s="80"/>
      <c r="G25" s="80"/>
      <c r="H25" s="80"/>
      <c r="I25" s="80"/>
      <c r="J25" s="76"/>
      <c r="K25" s="77"/>
      <c r="L25" s="78"/>
      <c r="M25" s="78"/>
      <c r="O25" s="51"/>
      <c r="P25" s="51"/>
      <c r="Q25" s="51"/>
      <c r="R25" s="51"/>
      <c r="S25" s="51"/>
      <c r="T25" s="51"/>
      <c r="U25" s="51"/>
      <c r="V25" s="51"/>
      <c r="W25" s="51"/>
    </row>
    <row r="26" spans="1:23" s="48" customFormat="1" ht="18" customHeight="1" x14ac:dyDescent="0.25">
      <c r="A26" s="50">
        <v>2</v>
      </c>
      <c r="B26" s="80" t="s">
        <v>165</v>
      </c>
      <c r="C26" s="80"/>
      <c r="D26" s="80"/>
      <c r="E26" s="80"/>
      <c r="F26" s="80"/>
      <c r="G26" s="80"/>
      <c r="H26" s="80"/>
      <c r="I26" s="80"/>
      <c r="J26" s="76" t="s">
        <v>164</v>
      </c>
      <c r="K26" s="77"/>
      <c r="L26" s="78"/>
      <c r="M26" s="78"/>
      <c r="O26" s="51"/>
      <c r="P26" s="51"/>
      <c r="Q26" s="51"/>
      <c r="R26" s="51"/>
      <c r="S26" s="51"/>
      <c r="T26" s="51"/>
      <c r="U26" s="51"/>
      <c r="V26" s="51"/>
      <c r="W26" s="51"/>
    </row>
    <row r="27" spans="1:23" s="48" customFormat="1" ht="18" customHeight="1" x14ac:dyDescent="0.25">
      <c r="A27" s="50">
        <v>3</v>
      </c>
      <c r="B27" s="80" t="s">
        <v>166</v>
      </c>
      <c r="C27" s="80"/>
      <c r="D27" s="80"/>
      <c r="E27" s="80"/>
      <c r="F27" s="80"/>
      <c r="G27" s="80"/>
      <c r="H27" s="80"/>
      <c r="I27" s="80"/>
      <c r="L27" s="78"/>
      <c r="M27" s="78"/>
      <c r="O27" s="51"/>
      <c r="P27" s="51"/>
      <c r="Q27" s="51"/>
      <c r="R27" s="51"/>
      <c r="S27" s="51"/>
      <c r="T27" s="51"/>
      <c r="U27" s="51"/>
      <c r="V27" s="51"/>
      <c r="W27" s="51"/>
    </row>
    <row r="28" spans="1:23" s="48" customFormat="1" ht="18" customHeight="1" x14ac:dyDescent="0.25">
      <c r="A28" s="50">
        <v>4</v>
      </c>
      <c r="B28" s="79" t="s">
        <v>167</v>
      </c>
      <c r="C28" s="79"/>
      <c r="D28" s="79"/>
      <c r="E28" s="79"/>
      <c r="F28" s="79"/>
      <c r="G28" s="79"/>
      <c r="H28" s="79"/>
      <c r="I28" s="79"/>
      <c r="J28" s="76"/>
      <c r="K28" s="77"/>
      <c r="L28" s="78"/>
      <c r="M28" s="78"/>
      <c r="O28" s="51"/>
      <c r="P28" s="51"/>
      <c r="Q28" s="51"/>
      <c r="R28" s="51"/>
      <c r="S28" s="51"/>
      <c r="T28" s="51"/>
      <c r="U28" s="51"/>
      <c r="V28" s="51"/>
      <c r="W28" s="51"/>
    </row>
    <row r="29" spans="1:23" s="48" customFormat="1" ht="18" customHeight="1" x14ac:dyDescent="0.25">
      <c r="A29" s="50">
        <v>5</v>
      </c>
      <c r="B29" s="79" t="s">
        <v>168</v>
      </c>
      <c r="C29" s="79"/>
      <c r="D29" s="79"/>
      <c r="E29" s="79"/>
      <c r="F29" s="79"/>
      <c r="G29" s="79"/>
      <c r="H29" s="79"/>
      <c r="I29" s="79"/>
      <c r="J29" s="106"/>
      <c r="K29" s="107"/>
      <c r="L29" s="78"/>
      <c r="M29" s="78"/>
      <c r="O29" s="51"/>
      <c r="P29" s="51"/>
      <c r="Q29" s="51"/>
      <c r="R29" s="51"/>
      <c r="S29" s="51"/>
      <c r="T29" s="51"/>
      <c r="U29" s="51"/>
      <c r="V29" s="51"/>
      <c r="W29" s="51"/>
    </row>
    <row r="30" spans="1:23" s="48" customFormat="1" ht="18" customHeight="1" x14ac:dyDescent="0.25">
      <c r="A30" s="50">
        <v>6</v>
      </c>
      <c r="B30" s="79" t="s">
        <v>169</v>
      </c>
      <c r="C30" s="79"/>
      <c r="D30" s="79"/>
      <c r="E30" s="79"/>
      <c r="F30" s="79"/>
      <c r="G30" s="79"/>
      <c r="H30" s="79"/>
      <c r="I30" s="79"/>
      <c r="L30" s="78"/>
      <c r="M30" s="78"/>
      <c r="O30" s="51"/>
      <c r="P30" s="51"/>
      <c r="Q30" s="51"/>
      <c r="R30" s="51"/>
      <c r="S30" s="51"/>
      <c r="T30" s="51"/>
      <c r="U30" s="51"/>
      <c r="V30" s="51"/>
      <c r="W30" s="51"/>
    </row>
    <row r="31" spans="1:23" s="48" customFormat="1" ht="18" customHeight="1" x14ac:dyDescent="0.25">
      <c r="A31" s="50">
        <v>7</v>
      </c>
      <c r="B31" s="79" t="s">
        <v>170</v>
      </c>
      <c r="C31" s="79"/>
      <c r="D31" s="79"/>
      <c r="E31" s="79"/>
      <c r="F31" s="79"/>
      <c r="G31" s="79"/>
      <c r="H31" s="79"/>
      <c r="I31" s="79"/>
      <c r="J31" s="76"/>
      <c r="K31" s="77"/>
      <c r="L31" s="78"/>
      <c r="M31" s="78"/>
      <c r="O31" s="51"/>
      <c r="P31" s="51"/>
      <c r="Q31" s="51"/>
      <c r="R31" s="51"/>
      <c r="S31" s="51"/>
      <c r="T31" s="51"/>
      <c r="U31" s="51"/>
      <c r="V31" s="51"/>
      <c r="W31" s="51"/>
    </row>
    <row r="32" spans="1:23" s="48" customFormat="1" ht="18" customHeight="1" x14ac:dyDescent="0.25">
      <c r="A32" s="50">
        <v>8</v>
      </c>
      <c r="B32" s="79" t="s">
        <v>171</v>
      </c>
      <c r="C32" s="79"/>
      <c r="D32" s="79"/>
      <c r="E32" s="79"/>
      <c r="F32" s="79"/>
      <c r="G32" s="79"/>
      <c r="H32" s="79"/>
      <c r="I32" s="79"/>
      <c r="J32" s="76"/>
      <c r="K32" s="77"/>
      <c r="L32" s="78"/>
      <c r="M32" s="78"/>
      <c r="O32" s="51"/>
      <c r="P32" s="51"/>
      <c r="Q32" s="51"/>
      <c r="R32" s="51"/>
      <c r="S32" s="51"/>
      <c r="T32" s="51"/>
      <c r="U32" s="51"/>
      <c r="V32" s="51"/>
      <c r="W32" s="51"/>
    </row>
    <row r="33" spans="1:46" s="48" customFormat="1" ht="18" customHeight="1" x14ac:dyDescent="0.25">
      <c r="A33" s="50">
        <v>9</v>
      </c>
      <c r="B33" s="79" t="s">
        <v>172</v>
      </c>
      <c r="C33" s="79"/>
      <c r="D33" s="79"/>
      <c r="E33" s="79"/>
      <c r="F33" s="79"/>
      <c r="G33" s="79"/>
      <c r="H33" s="79"/>
      <c r="I33" s="79"/>
      <c r="J33" s="76"/>
      <c r="K33" s="77"/>
      <c r="L33" s="78"/>
      <c r="M33" s="78"/>
      <c r="O33" s="51"/>
      <c r="P33" s="51"/>
      <c r="Q33" s="51"/>
      <c r="R33" s="51"/>
      <c r="S33" s="51"/>
      <c r="T33" s="51"/>
      <c r="U33" s="51"/>
      <c r="V33" s="51"/>
      <c r="W33" s="51"/>
    </row>
    <row r="34" spans="1:46" s="48" customFormat="1" ht="31.5" customHeight="1" x14ac:dyDescent="0.25">
      <c r="A34" s="50">
        <v>10</v>
      </c>
      <c r="B34" s="79" t="s">
        <v>173</v>
      </c>
      <c r="C34" s="79"/>
      <c r="D34" s="79"/>
      <c r="E34" s="79"/>
      <c r="F34" s="79"/>
      <c r="G34" s="79"/>
      <c r="H34" s="79"/>
      <c r="I34" s="79"/>
      <c r="L34" s="78"/>
      <c r="M34" s="78"/>
      <c r="O34" s="51"/>
      <c r="P34" s="51"/>
      <c r="Q34" s="51"/>
      <c r="R34" s="51"/>
      <c r="S34" s="51"/>
      <c r="T34" s="51"/>
      <c r="U34" s="51"/>
      <c r="V34" s="51"/>
      <c r="W34" s="51"/>
    </row>
    <row r="35" spans="1:46" s="48" customFormat="1" ht="18" customHeight="1" x14ac:dyDescent="0.25">
      <c r="A35" s="50">
        <v>11</v>
      </c>
      <c r="B35" s="80" t="s">
        <v>174</v>
      </c>
      <c r="C35" s="80"/>
      <c r="D35" s="80"/>
      <c r="E35" s="80"/>
      <c r="F35" s="80"/>
      <c r="G35" s="80"/>
      <c r="H35" s="80"/>
      <c r="I35" s="80"/>
      <c r="J35" s="76" t="s">
        <v>164</v>
      </c>
      <c r="K35" s="77"/>
      <c r="L35" s="78"/>
      <c r="M35" s="78"/>
      <c r="O35" s="51"/>
      <c r="P35" s="49"/>
      <c r="Q35" s="49"/>
      <c r="R35" s="49"/>
      <c r="S35" s="49"/>
      <c r="T35" s="49"/>
      <c r="U35" s="49"/>
      <c r="V35" s="49"/>
      <c r="W35" s="49"/>
    </row>
    <row r="36" spans="1:46" s="48" customFormat="1" ht="18" customHeight="1" x14ac:dyDescent="0.25">
      <c r="A36" s="52" t="s">
        <v>175</v>
      </c>
      <c r="B36" s="73"/>
      <c r="C36" s="74"/>
      <c r="D36" s="74"/>
      <c r="E36" s="74"/>
      <c r="F36" s="74"/>
      <c r="G36" s="74"/>
      <c r="H36" s="74"/>
      <c r="I36" s="75"/>
      <c r="J36" s="76" t="s">
        <v>152</v>
      </c>
      <c r="K36" s="77"/>
      <c r="L36" s="78"/>
      <c r="M36" s="78"/>
      <c r="O36" s="51"/>
      <c r="P36" s="49"/>
      <c r="Q36" s="49"/>
      <c r="R36" s="49"/>
      <c r="S36" s="49"/>
      <c r="T36" s="49"/>
      <c r="U36" s="49"/>
      <c r="V36" s="49"/>
      <c r="W36" s="49"/>
    </row>
    <row r="37" spans="1:46" s="48" customFormat="1" ht="18" customHeight="1" x14ac:dyDescent="0.25">
      <c r="A37" s="59"/>
      <c r="B37" s="60"/>
      <c r="C37" s="60"/>
      <c r="D37" s="60"/>
      <c r="E37" s="60"/>
      <c r="F37" s="60"/>
      <c r="G37" s="60"/>
      <c r="H37" s="60"/>
      <c r="I37" s="60"/>
      <c r="J37" s="61"/>
      <c r="K37" s="61"/>
      <c r="L37" s="61"/>
      <c r="M37" s="61"/>
      <c r="O37" s="51"/>
      <c r="P37" s="49"/>
      <c r="Q37" s="49"/>
      <c r="R37" s="49"/>
      <c r="S37" s="49"/>
      <c r="T37" s="49"/>
      <c r="U37" s="49"/>
      <c r="V37" s="49"/>
      <c r="W37" s="49"/>
    </row>
    <row r="38" spans="1:46" s="67" customFormat="1" ht="25.5" customHeight="1" x14ac:dyDescent="0.25">
      <c r="A38" s="62"/>
      <c r="B38" s="63" t="s">
        <v>176</v>
      </c>
      <c r="C38" s="62"/>
      <c r="D38" s="64"/>
      <c r="E38" s="62"/>
      <c r="F38" s="65"/>
      <c r="G38" s="62"/>
      <c r="H38" s="62"/>
      <c r="I38" s="66" t="s">
        <v>177</v>
      </c>
      <c r="J38" s="62"/>
      <c r="L38" s="62"/>
      <c r="M38" s="62"/>
      <c r="N38" s="62"/>
      <c r="O38" s="62"/>
      <c r="P38" s="62"/>
      <c r="Q38" s="62"/>
      <c r="R38" s="62"/>
      <c r="S38" s="62"/>
      <c r="T38" s="62"/>
      <c r="U38" s="66" t="s">
        <v>178</v>
      </c>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row>
    <row r="39" spans="1:46" s="67" customFormat="1" ht="23.25" x14ac:dyDescent="0.25">
      <c r="A39" s="62"/>
      <c r="B39" s="62"/>
      <c r="C39" s="62"/>
      <c r="D39" s="64"/>
      <c r="E39" s="62"/>
      <c r="F39" s="65"/>
      <c r="G39" s="62"/>
      <c r="H39" s="62"/>
      <c r="I39" s="62"/>
      <c r="J39" s="62"/>
      <c r="K39" s="62"/>
      <c r="L39" s="62"/>
      <c r="M39" s="62"/>
      <c r="N39" s="62"/>
      <c r="O39" s="62"/>
      <c r="P39" s="62"/>
      <c r="Q39" s="62"/>
      <c r="R39" s="62"/>
      <c r="S39" s="62"/>
      <c r="T39" s="62"/>
      <c r="U39" s="62"/>
      <c r="V39" s="62"/>
      <c r="W39" s="62"/>
    </row>
    <row r="40" spans="1:46" s="67" customFormat="1" ht="23.25" x14ac:dyDescent="0.25">
      <c r="A40" s="62"/>
      <c r="B40" s="62"/>
      <c r="C40" s="62"/>
      <c r="D40" s="64"/>
      <c r="E40" s="62"/>
      <c r="F40" s="65"/>
      <c r="G40" s="62"/>
      <c r="H40" s="62"/>
      <c r="I40" s="62"/>
      <c r="J40" s="62"/>
      <c r="K40" s="62"/>
      <c r="L40" s="62"/>
      <c r="M40" s="62"/>
      <c r="N40" s="62"/>
      <c r="O40" s="62"/>
      <c r="P40" s="62"/>
      <c r="Q40" s="62"/>
      <c r="R40" s="62"/>
      <c r="S40" s="62"/>
      <c r="T40" s="62"/>
      <c r="U40" s="62"/>
      <c r="V40" s="62"/>
      <c r="W40" s="62"/>
    </row>
    <row r="41" spans="1:46" s="67" customFormat="1" ht="23.25" x14ac:dyDescent="0.25">
      <c r="A41" s="62"/>
      <c r="B41" s="62"/>
      <c r="C41" s="62"/>
      <c r="D41" s="64"/>
      <c r="E41" s="62"/>
      <c r="F41" s="65"/>
      <c r="G41" s="62"/>
      <c r="H41" s="62"/>
      <c r="I41" s="62"/>
      <c r="J41" s="62"/>
      <c r="K41" s="62"/>
      <c r="L41" s="62"/>
      <c r="M41" s="62"/>
      <c r="N41" s="62"/>
      <c r="O41" s="62"/>
      <c r="P41" s="62"/>
      <c r="Q41" s="62"/>
      <c r="R41" s="62"/>
      <c r="S41" s="62"/>
      <c r="T41" s="62"/>
      <c r="U41" s="62"/>
      <c r="V41" s="62"/>
      <c r="W41" s="62"/>
    </row>
    <row r="42" spans="1:46" s="67" customFormat="1" ht="23.25" x14ac:dyDescent="0.25">
      <c r="A42" s="62"/>
      <c r="B42" s="62"/>
      <c r="C42" s="62"/>
      <c r="D42" s="64"/>
      <c r="E42" s="62"/>
      <c r="F42" s="65"/>
      <c r="G42" s="62"/>
      <c r="H42" s="62"/>
      <c r="I42" s="62"/>
      <c r="J42" s="62"/>
      <c r="K42" s="62"/>
      <c r="L42" s="62"/>
      <c r="M42" s="62"/>
      <c r="N42" s="62"/>
      <c r="O42" s="62"/>
      <c r="P42" s="62"/>
      <c r="Q42" s="62"/>
      <c r="R42" s="62"/>
      <c r="S42" s="62"/>
      <c r="T42" s="62"/>
      <c r="U42" s="62"/>
      <c r="V42" s="62"/>
      <c r="W42" s="62"/>
    </row>
    <row r="43" spans="1:46" s="67" customFormat="1" ht="23.25" x14ac:dyDescent="0.25">
      <c r="A43" s="62"/>
      <c r="B43" s="66" t="s">
        <v>1</v>
      </c>
      <c r="C43" s="62"/>
      <c r="D43" s="64"/>
      <c r="E43" s="62"/>
      <c r="F43" s="65"/>
      <c r="G43" s="62"/>
      <c r="H43" s="62"/>
      <c r="I43" s="62"/>
      <c r="J43" s="62"/>
      <c r="K43" s="62"/>
      <c r="L43" s="62"/>
      <c r="M43" s="62"/>
      <c r="N43" s="62"/>
      <c r="O43" s="62"/>
      <c r="P43" s="62"/>
      <c r="Q43" s="62"/>
      <c r="R43" s="62"/>
      <c r="T43" s="63"/>
      <c r="U43" s="66" t="s">
        <v>19</v>
      </c>
      <c r="V43" s="62"/>
      <c r="W43" s="62"/>
    </row>
    <row r="44" spans="1:46" s="67" customFormat="1" ht="23.25" x14ac:dyDescent="0.25">
      <c r="A44" s="62"/>
      <c r="B44" s="63"/>
      <c r="C44" s="62"/>
      <c r="D44" s="64"/>
      <c r="E44" s="62"/>
      <c r="F44" s="65"/>
      <c r="G44" s="62"/>
      <c r="H44" s="62"/>
      <c r="I44" s="66"/>
      <c r="J44" s="62"/>
      <c r="K44" s="62"/>
      <c r="L44" s="62"/>
      <c r="M44" s="62"/>
      <c r="N44" s="62"/>
      <c r="O44" s="62"/>
      <c r="P44" s="62"/>
      <c r="Q44" s="62"/>
      <c r="R44" s="62"/>
      <c r="S44" s="62"/>
      <c r="W44" s="62"/>
    </row>
    <row r="45" spans="1:46" s="69" customFormat="1" ht="12.75" x14ac:dyDescent="0.25">
      <c r="A45" s="44"/>
      <c r="B45" s="68"/>
      <c r="C45" s="44"/>
      <c r="D45" s="48"/>
      <c r="E45" s="44"/>
      <c r="F45" s="46"/>
      <c r="G45" s="44"/>
      <c r="H45" s="44"/>
      <c r="I45" s="44"/>
      <c r="J45" s="44"/>
      <c r="K45" s="44"/>
      <c r="L45" s="44"/>
      <c r="M45" s="44"/>
      <c r="N45" s="44"/>
      <c r="O45" s="44"/>
      <c r="P45" s="44"/>
      <c r="Q45" s="44"/>
      <c r="R45" s="44"/>
      <c r="S45" s="44"/>
      <c r="T45" s="44"/>
      <c r="U45" s="44"/>
      <c r="V45" s="44"/>
      <c r="W45" s="44"/>
    </row>
    <row r="46" spans="1:46" s="41" customFormat="1" ht="12.75" x14ac:dyDescent="0.25">
      <c r="D46" s="56"/>
    </row>
    <row r="47" spans="1:46" s="41" customFormat="1" ht="12.75" x14ac:dyDescent="0.25">
      <c r="D47" s="56"/>
    </row>
    <row r="48" spans="1:46" s="41" customFormat="1" ht="12.75" x14ac:dyDescent="0.25">
      <c r="D48" s="56"/>
    </row>
    <row r="49" spans="4:4" s="41" customFormat="1" ht="12.75" x14ac:dyDescent="0.25">
      <c r="D49" s="56"/>
    </row>
    <row r="50" spans="4:4" s="41" customFormat="1" ht="12.75" x14ac:dyDescent="0.25">
      <c r="D50" s="56"/>
    </row>
    <row r="51" spans="4:4" s="41" customFormat="1" ht="12.75" x14ac:dyDescent="0.25">
      <c r="D51" s="56"/>
    </row>
    <row r="52" spans="4:4" s="71" customFormat="1" x14ac:dyDescent="0.25">
      <c r="D52" s="70"/>
    </row>
    <row r="53" spans="4:4" s="71" customFormat="1" x14ac:dyDescent="0.25">
      <c r="D53" s="70"/>
    </row>
    <row r="54" spans="4:4" s="71" customFormat="1" x14ac:dyDescent="0.25">
      <c r="D54" s="70"/>
    </row>
    <row r="55" spans="4:4" s="71" customFormat="1" x14ac:dyDescent="0.25">
      <c r="D55" s="70"/>
    </row>
    <row r="56" spans="4:4" s="71" customFormat="1" x14ac:dyDescent="0.25">
      <c r="D56" s="70"/>
    </row>
    <row r="57" spans="4:4" s="71" customFormat="1" x14ac:dyDescent="0.25">
      <c r="D57" s="70"/>
    </row>
    <row r="58" spans="4:4" s="71" customFormat="1" x14ac:dyDescent="0.25">
      <c r="D58" s="70"/>
    </row>
    <row r="59" spans="4:4" s="71" customFormat="1" x14ac:dyDescent="0.25"/>
    <row r="60" spans="4:4" s="71" customFormat="1" x14ac:dyDescent="0.25">
      <c r="D60" s="70"/>
    </row>
  </sheetData>
  <mergeCells count="52">
    <mergeCell ref="B34:I34"/>
    <mergeCell ref="L34:M34"/>
    <mergeCell ref="B35:I35"/>
    <mergeCell ref="L35:M35"/>
    <mergeCell ref="B36:I36"/>
    <mergeCell ref="J36:K36"/>
    <mergeCell ref="L36:M36"/>
    <mergeCell ref="L30:M30"/>
    <mergeCell ref="B31:I31"/>
    <mergeCell ref="J31:K31"/>
    <mergeCell ref="L31:M31"/>
    <mergeCell ref="B33:I33"/>
    <mergeCell ref="J33:K33"/>
    <mergeCell ref="L33:M33"/>
    <mergeCell ref="B26:I26"/>
    <mergeCell ref="J26:K26"/>
    <mergeCell ref="L26:M26"/>
    <mergeCell ref="B27:I27"/>
    <mergeCell ref="J35:K35"/>
    <mergeCell ref="L27:M27"/>
    <mergeCell ref="B32:I32"/>
    <mergeCell ref="J32:K32"/>
    <mergeCell ref="L32:M32"/>
    <mergeCell ref="B28:I28"/>
    <mergeCell ref="J28:K28"/>
    <mergeCell ref="L28:M28"/>
    <mergeCell ref="B29:I29"/>
    <mergeCell ref="J29:K29"/>
    <mergeCell ref="L29:M29"/>
    <mergeCell ref="B30:I30"/>
    <mergeCell ref="B24:I24"/>
    <mergeCell ref="J24:K24"/>
    <mergeCell ref="L24:M24"/>
    <mergeCell ref="B25:I25"/>
    <mergeCell ref="J25:K25"/>
    <mergeCell ref="L25:M25"/>
    <mergeCell ref="A21:C21"/>
    <mergeCell ref="A1:W1"/>
    <mergeCell ref="E2:M2"/>
    <mergeCell ref="A3:A5"/>
    <mergeCell ref="B3:B5"/>
    <mergeCell ref="C3:C5"/>
    <mergeCell ref="D3:D5"/>
    <mergeCell ref="E3:E5"/>
    <mergeCell ref="F3:F5"/>
    <mergeCell ref="G3:K4"/>
    <mergeCell ref="L3:Q4"/>
    <mergeCell ref="R3:W4"/>
    <mergeCell ref="A8:A10"/>
    <mergeCell ref="B8:B10"/>
    <mergeCell ref="A16:A17"/>
    <mergeCell ref="A20:B2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74</vt:i4>
      </vt:variant>
    </vt:vector>
  </HeadingPairs>
  <TitlesOfParts>
    <vt:vector size="74" baseType="lpstr">
      <vt:lpstr>Sheet1</vt:lpstr>
      <vt:lpstr>3.03.1</vt:lpstr>
      <vt:lpstr>3.03.2</vt:lpstr>
      <vt:lpstr>3.03.3</vt:lpstr>
      <vt:lpstr>3.03.4</vt:lpstr>
      <vt:lpstr>3.03.5</vt:lpstr>
      <vt:lpstr>3.03.6</vt:lpstr>
      <vt:lpstr>3.03.7</vt:lpstr>
      <vt:lpstr>3.03.8</vt:lpstr>
      <vt:lpstr>3.05.1</vt:lpstr>
      <vt:lpstr>3.05.2</vt:lpstr>
      <vt:lpstr>3.05.3</vt:lpstr>
      <vt:lpstr>3.05.4</vt:lpstr>
      <vt:lpstr>3.05.5</vt:lpstr>
      <vt:lpstr>3.05.6</vt:lpstr>
      <vt:lpstr>3.05.7</vt:lpstr>
      <vt:lpstr>3.05,8</vt:lpstr>
      <vt:lpstr>3.08.1</vt:lpstr>
      <vt:lpstr>3.08.2</vt:lpstr>
      <vt:lpstr>3.08.3</vt:lpstr>
      <vt:lpstr>3.08.4</vt:lpstr>
      <vt:lpstr>3.08.5</vt:lpstr>
      <vt:lpstr>3.08.6</vt:lpstr>
      <vt:lpstr>3,08,7</vt:lpstr>
      <vt:lpstr>3.08.8</vt:lpstr>
      <vt:lpstr>3.1.1</vt:lpstr>
      <vt:lpstr>3.1.2</vt:lpstr>
      <vt:lpstr>3.1.3</vt:lpstr>
      <vt:lpstr>3.1.4</vt:lpstr>
      <vt:lpstr>3.1.5</vt:lpstr>
      <vt:lpstr>3.1.6</vt:lpstr>
      <vt:lpstr>3.1.7</vt:lpstr>
      <vt:lpstr>3.1.8</vt:lpstr>
      <vt:lpstr>3.13.1</vt:lpstr>
      <vt:lpstr>3.13.2</vt:lpstr>
      <vt:lpstr>3.13.3</vt:lpstr>
      <vt:lpstr>3.13.4</vt:lpstr>
      <vt:lpstr>3.13.5</vt:lpstr>
      <vt:lpstr>3.13.6</vt:lpstr>
      <vt:lpstr>3.13.7</vt:lpstr>
      <vt:lpstr>3.13.8</vt:lpstr>
      <vt:lpstr>3.15.1</vt:lpstr>
      <vt:lpstr>3.15.2</vt:lpstr>
      <vt:lpstr>3.15.3</vt:lpstr>
      <vt:lpstr>3.15.4</vt:lpstr>
      <vt:lpstr>3.15.5</vt:lpstr>
      <vt:lpstr>3.15.6</vt:lpstr>
      <vt:lpstr>3.15.7</vt:lpstr>
      <vt:lpstr>3.15.8</vt:lpstr>
      <vt:lpstr>3.18.1</vt:lpstr>
      <vt:lpstr>3.18.2</vt:lpstr>
      <vt:lpstr>3.18.3</vt:lpstr>
      <vt:lpstr>3.18.4</vt:lpstr>
      <vt:lpstr>3.18.5</vt:lpstr>
      <vt:lpstr>3.18.6</vt:lpstr>
      <vt:lpstr>3.18.7</vt:lpstr>
      <vt:lpstr>3.18.8</vt:lpstr>
      <vt:lpstr>3.2.1</vt:lpstr>
      <vt:lpstr>3.2.2</vt:lpstr>
      <vt:lpstr>3.2.3</vt:lpstr>
      <vt:lpstr>3.2.4</vt:lpstr>
      <vt:lpstr>3.2.5</vt:lpstr>
      <vt:lpstr>3.2.6</vt:lpstr>
      <vt:lpstr>3.23.1</vt:lpstr>
      <vt:lpstr>3.23.2</vt:lpstr>
      <vt:lpstr>3.23.4</vt:lpstr>
      <vt:lpstr>3.23.5</vt:lpstr>
      <vt:lpstr>3.23.6</vt:lpstr>
      <vt:lpstr>3.25.1</vt:lpstr>
      <vt:lpstr>3.25.2</vt:lpstr>
      <vt:lpstr>3.25.3</vt:lpstr>
      <vt:lpstr>3.25.4</vt:lpstr>
      <vt:lpstr>3.25.5</vt:lpstr>
      <vt:lpstr>3.25.6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cp:lastPrinted>2022-08-31T09:01:40Z</cp:lastPrinted>
  <dcterms:created xsi:type="dcterms:W3CDTF">2021-02-19T04:17:47Z</dcterms:created>
  <dcterms:modified xsi:type="dcterms:W3CDTF">2022-09-06T04:59:02Z</dcterms:modified>
</cp:coreProperties>
</file>