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4"/>
  </bookViews>
  <sheets>
    <sheet name="HCM 01 2016" sheetId="14" state="hidden" r:id="rId1"/>
    <sheet name="HCM 02 2016 " sheetId="15" state="hidden" r:id="rId2"/>
    <sheet name="HCM 03 2016  " sheetId="16" state="hidden" r:id="rId3"/>
    <sheet name="HCM 04 2016   " sheetId="17" state="hidden" r:id="rId4"/>
    <sheet name="HCM 05 2016    " sheetId="18" r:id="rId5"/>
    <sheet name="MAU" sheetId="3" state="hidden" r:id="rId6"/>
    <sheet name="PXKNB" sheetId="11" state="hidden" r:id="rId7"/>
  </sheets>
  <calcPr calcId="124519"/>
</workbook>
</file>

<file path=xl/calcChain.xml><?xml version="1.0" encoding="utf-8"?>
<calcChain xmlns="http://schemas.openxmlformats.org/spreadsheetml/2006/main">
  <c r="R17" i="17"/>
  <c r="P17"/>
  <c r="O17"/>
  <c r="N17"/>
  <c r="M17"/>
  <c r="V14"/>
  <c r="V17"/>
  <c r="L14"/>
  <c r="L17"/>
  <c r="E14"/>
  <c r="E17"/>
  <c r="R17" i="16"/>
  <c r="P17"/>
  <c r="O17"/>
  <c r="N17"/>
  <c r="M17"/>
  <c r="V14"/>
  <c r="V17"/>
  <c r="L14"/>
  <c r="L17"/>
  <c r="E14"/>
  <c r="E17"/>
  <c r="R17" i="15"/>
  <c r="P17"/>
  <c r="O17"/>
  <c r="N17"/>
  <c r="M17"/>
  <c r="V14"/>
  <c r="V17"/>
  <c r="L14"/>
  <c r="L17"/>
  <c r="E14"/>
  <c r="E17"/>
  <c r="E14" i="14"/>
  <c r="E17"/>
  <c r="V14"/>
  <c r="V17"/>
  <c r="A6" i="11"/>
  <c r="A7"/>
  <c r="A8"/>
  <c r="A9"/>
  <c r="A10"/>
  <c r="A11"/>
  <c r="A12"/>
  <c r="A13"/>
  <c r="A14"/>
  <c r="A15"/>
  <c r="A16"/>
  <c r="A17"/>
  <c r="A18"/>
  <c r="A19"/>
  <c r="A20"/>
  <c r="A21"/>
  <c r="A22"/>
  <c r="A2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R17" i="14"/>
  <c r="P17"/>
  <c r="O17"/>
  <c r="N17"/>
  <c r="M17"/>
  <c r="L14"/>
  <c r="L17"/>
</calcChain>
</file>

<file path=xl/sharedStrings.xml><?xml version="1.0" encoding="utf-8"?>
<sst xmlns="http://schemas.openxmlformats.org/spreadsheetml/2006/main" count="279" uniqueCount="72">
  <si>
    <t>CỘNG HÒA XÃ HỘI CHỦ NGHĨA VIỆT NAM</t>
  </si>
  <si>
    <r>
      <t>Mẫu: BC26/AC</t>
    </r>
    <r>
      <rPr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(Ban hành kèm theo Thông tư số 153/2010/TT-BTC ngày 28/9/2010 của Bộ Tài chính)</t>
    </r>
  </si>
  <si>
    <t>Độc lập - Tự do - Hạnh phúc</t>
  </si>
  <si>
    <t>Địa chỉ: 280B - Lạc Long Quân - Phường Bưởi - Quận Tây Hồ - Hà Nội</t>
  </si>
  <si>
    <t>Điện thoại: 04 3 767 4840 số máy lẻ: 26445</t>
  </si>
  <si>
    <t>Mã số thuế: 0102893137</t>
  </si>
  <si>
    <t>STT</t>
  </si>
  <si>
    <t>Tên loại 
hóa đơn</t>
  </si>
  <si>
    <t>Ký hiệu
 mẫu hoá đơn</t>
  </si>
  <si>
    <t>Ký hiệu 
hóa đơn</t>
  </si>
  <si>
    <t>Số tồn đầu kỳ, mua/phát hành 
trong kỳ</t>
  </si>
  <si>
    <t>Số sử dụng, xóa bỏ, mất, hủy trong kỳ</t>
  </si>
  <si>
    <t>Tồn cuối kỳ</t>
  </si>
  <si>
    <t>Tổng số</t>
  </si>
  <si>
    <t>Số tồn đầu kỳ</t>
  </si>
  <si>
    <t>Tổng số sử dụng, xóa bỏ, mất, hủy</t>
  </si>
  <si>
    <t>Trong đó</t>
  </si>
  <si>
    <t>Số lượng đã Sử dụng</t>
  </si>
  <si>
    <t>Xóa bỏ</t>
  </si>
  <si>
    <t>Mất</t>
  </si>
  <si>
    <t>Hủy</t>
  </si>
  <si>
    <t>Từ số</t>
  </si>
  <si>
    <t>Đến số</t>
  </si>
  <si>
    <t>Cộng</t>
  </si>
  <si>
    <t>Số 
lượng</t>
  </si>
  <si>
    <t>Số</t>
  </si>
  <si>
    <t>Hóa đơn 
GTGT</t>
  </si>
  <si>
    <t>Người lập (người giao)</t>
  </si>
  <si>
    <t>Người nhận bàn giao</t>
  </si>
  <si>
    <t>Số nhận trong kỳ</t>
  </si>
  <si>
    <t xml:space="preserve">Đơn vị: Công ty cổ phần Viễn thông di động Toàn Cầu </t>
  </si>
  <si>
    <t>Inventory HCM</t>
  </si>
  <si>
    <t>Chi nhánh:</t>
  </si>
  <si>
    <t>HC/12P</t>
  </si>
  <si>
    <t>01GTKT3/001</t>
  </si>
  <si>
    <t>HĐ V.A.T Ký hiệu HC/12P                 Từ số 0768 ---&gt; 0800</t>
  </si>
  <si>
    <t>HĐ V.A.T Ký hiệu HC/12P                 Từ số 0901 ---&gt; 0969</t>
  </si>
  <si>
    <t>Trần Thị Thúy Mơ</t>
  </si>
  <si>
    <t>Số PXKNB</t>
  </si>
  <si>
    <t>BẢNG KÊ CHI TIẾT SỐ PHIẾU XUẤT KHO NỘI BỘ SỬ DỤNG TRONG THÁNG 10/2013 KHO SW1</t>
  </si>
  <si>
    <t>TỔNG CỘNG : 39 PHIẾU</t>
  </si>
  <si>
    <t xml:space="preserve">BÁO CÁO TÌNH HÌNH SỬ DỤNG HÓA ĐƠN THÁNG 01/2016
</t>
  </si>
  <si>
    <t xml:space="preserve">Ghi chú: Bàn giao : 183 số /02 liên số </t>
  </si>
  <si>
    <t xml:space="preserve">BÁO CÁO TÌNH HÌNH SỬ DỤNG HÓA ĐƠN THÁNG 02/2016
</t>
  </si>
  <si>
    <t xml:space="preserve">Ghi chú: Bàn giao : 166 số /02 liên số </t>
  </si>
  <si>
    <t xml:space="preserve">Ghi chú: Bàn giao : 232 số /02 liên số </t>
  </si>
  <si>
    <t xml:space="preserve">BÁO CÁO TÌNH HÌNH SỬ DỤNG HÓA ĐƠN THÁNG 03/2016
</t>
  </si>
  <si>
    <t xml:space="preserve">BÁO CÁO TÌNH HÌNH SỬ DỤNG HÓA ĐƠN THÁNG 04/2016
</t>
  </si>
  <si>
    <t>Ghi chú: Bàn giao : 204 số /02 liên số VÀ 01 số/03 liên</t>
  </si>
  <si>
    <t xml:space="preserve">BÁO CÁO TÌNH HÌNH SỬ DỤNG HÓA ĐƠN THÁNG 05/2016
</t>
  </si>
  <si>
    <t>Ghi chú: Bàn giao : 198 số /02 liên số VÀ 01 số/03 liên</t>
  </si>
  <si>
    <t>Invoice//invoices</t>
  </si>
  <si>
    <t>${invoices.name}//:2</t>
  </si>
  <si>
    <t>${invoices.symbol_of_invoice}//:2</t>
  </si>
  <si>
    <t>${invoices.serial}//:2</t>
  </si>
  <si>
    <t>${invoices.invDetails.sl1}</t>
  </si>
  <si>
    <t>${invoices.invDetails.str1}</t>
  </si>
  <si>
    <t>${invoices.invDetails.sl2}</t>
  </si>
  <si>
    <t>${invoices.invDetails.str2}</t>
  </si>
  <si>
    <t>${invoices.invDetails.sl3}</t>
  </si>
  <si>
    <t>${invoices.invDetails.str3}</t>
  </si>
  <si>
    <t>$[SUM(O15)]</t>
  </si>
  <si>
    <t>$[SUM(Q15)]</t>
  </si>
  <si>
    <t>$[SUM(S15)]</t>
  </si>
  <si>
    <t>${invoices.opening_stock_number_from}//:2</t>
  </si>
  <si>
    <t>${invoices.opening_stock_number_to}//:2</t>
  </si>
  <si>
    <t>${invoices.receiving_stock_number_from}//:2</t>
  </si>
  <si>
    <t>${invoices.receiving_stock_number_to}//:2</t>
  </si>
  <si>
    <t>${invoices.opening_stock_number_to - invoices.opening_stock_number_from + 1 + invoices.receiving_stock_number_to - invoices.receiving_stock_number_from + 1}//:2</t>
  </si>
  <si>
    <t>${invoices.total_invoice_from}//:2</t>
  </si>
  <si>
    <t>${invoices.total_invoice_to}//:2</t>
  </si>
  <si>
    <t>${invoices.total_invoice_subtract}//:2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</si>
</sst>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3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8" fillId="2" borderId="0" xfId="0" applyFont="1" applyFill="1"/>
    <xf numFmtId="0" fontId="2" fillId="2" borderId="0" xfId="0" applyFont="1" applyFill="1"/>
    <xf numFmtId="0" fontId="7" fillId="2" borderId="0" xfId="2" applyFont="1" applyFill="1" applyAlignment="1">
      <alignment horizontal="left" vertical="center"/>
    </xf>
    <xf numFmtId="0" fontId="4" fillId="2" borderId="0" xfId="2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2" applyFont="1" applyFill="1" applyBorder="1"/>
    <xf numFmtId="0" fontId="2" fillId="2" borderId="1" xfId="2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2" applyNumberFormat="1" applyFont="1" applyFill="1" applyBorder="1" applyAlignment="1">
      <alignment horizontal="center" vertical="center"/>
    </xf>
    <xf numFmtId="164" fontId="2" fillId="2" borderId="1" xfId="2" quotePrefix="1" applyNumberFormat="1" applyFont="1" applyFill="1" applyBorder="1"/>
    <xf numFmtId="0" fontId="2" fillId="2" borderId="1" xfId="2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horizontal="right"/>
    </xf>
    <xf numFmtId="0" fontId="2" fillId="2" borderId="0" xfId="0" applyFont="1" applyFill="1" applyAlignment="1"/>
    <xf numFmtId="0" fontId="1" fillId="2" borderId="0" xfId="2" applyFont="1" applyFill="1" applyAlignment="1">
      <alignment wrapText="1"/>
    </xf>
    <xf numFmtId="0" fontId="1" fillId="2" borderId="1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/>
    <xf numFmtId="0" fontId="2" fillId="2" borderId="1" xfId="2" quotePrefix="1" applyFont="1" applyFill="1" applyBorder="1" applyAlignment="1">
      <alignment horizontal="center" vertical="center"/>
    </xf>
    <xf numFmtId="0" fontId="2" fillId="2" borderId="1" xfId="2" quotePrefix="1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vertical="center" wrapText="1"/>
    </xf>
    <xf numFmtId="164" fontId="10" fillId="2" borderId="1" xfId="1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0" fontId="17" fillId="2" borderId="0" xfId="0" applyFont="1" applyFill="1"/>
    <xf numFmtId="0" fontId="13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4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8" fillId="0" borderId="0" xfId="0" applyFont="1" applyAlignment="1">
      <alignment vertical="center" wrapText="1"/>
    </xf>
    <xf numFmtId="0" fontId="10" fillId="2" borderId="1" xfId="2" applyFont="1" applyFill="1" applyBorder="1" applyAlignment="1">
      <alignment horizontal="justify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164" fontId="2" fillId="2" borderId="1" xfId="2" applyNumberFormat="1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2" quotePrefix="1" applyFont="1" applyFill="1" applyBorder="1" applyAlignment="1">
      <alignment horizontal="center" vertical="center"/>
    </xf>
    <xf numFmtId="0" fontId="2" fillId="3" borderId="1" xfId="2" quotePrefix="1" applyNumberFormat="1" applyFont="1" applyFill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justify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2" borderId="1" xfId="2" applyNumberFormat="1" applyFont="1" applyFill="1" applyBorder="1" applyAlignment="1">
      <alignment vertical="center"/>
    </xf>
    <xf numFmtId="0" fontId="0" fillId="0" borderId="1" xfId="0" applyBorder="1"/>
    <xf numFmtId="0" fontId="12" fillId="0" borderId="1" xfId="0" applyFont="1" applyBorder="1"/>
    <xf numFmtId="0" fontId="8" fillId="4" borderId="1" xfId="2" applyFont="1" applyFill="1" applyBorder="1"/>
    <xf numFmtId="0" fontId="2" fillId="4" borderId="1" xfId="2" applyFont="1" applyFill="1" applyBorder="1" applyAlignment="1">
      <alignment horizontal="center" wrapText="1"/>
    </xf>
    <xf numFmtId="0" fontId="12" fillId="4" borderId="1" xfId="0" applyFont="1" applyFill="1" applyBorder="1"/>
    <xf numFmtId="0" fontId="2" fillId="4" borderId="1" xfId="2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164" fontId="2" fillId="4" borderId="1" xfId="2" quotePrefix="1" applyNumberFormat="1" applyFont="1" applyFill="1" applyBorder="1"/>
    <xf numFmtId="0" fontId="2" fillId="4" borderId="1" xfId="2" applyFont="1" applyFill="1" applyBorder="1"/>
    <xf numFmtId="164" fontId="2" fillId="4" borderId="1" xfId="2" applyNumberFormat="1" applyFont="1" applyFill="1" applyBorder="1" applyAlignment="1">
      <alignment horizontal="left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 wrapText="1"/>
    </xf>
    <xf numFmtId="0" fontId="19" fillId="2" borderId="12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0" fontId="1" fillId="2" borderId="9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center" vertical="center"/>
    </xf>
    <xf numFmtId="0" fontId="1" fillId="2" borderId="11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1" fillId="2" borderId="16" xfId="2" applyFont="1" applyFill="1" applyBorder="1" applyAlignment="1">
      <alignment horizontal="center" vertical="center"/>
    </xf>
    <xf numFmtId="0" fontId="1" fillId="2" borderId="17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3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/>
    <xf numFmtId="0" fontId="3" fillId="2" borderId="7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 wrapText="1"/>
    </xf>
    <xf numFmtId="0" fontId="1" fillId="2" borderId="0" xfId="2" applyFont="1" applyFill="1" applyAlignment="1">
      <alignment horizontal="center" wrapText="1"/>
    </xf>
    <xf numFmtId="0" fontId="6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 vertical="center" wrapText="1"/>
    </xf>
    <xf numFmtId="0" fontId="7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W8" sqref="W8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2" t="s">
        <v>1</v>
      </c>
      <c r="U1" s="113"/>
      <c r="V1" s="113"/>
    </row>
    <row r="2" spans="1:22" ht="18.75">
      <c r="A2" s="114" t="s">
        <v>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/>
      <c r="U2" s="113"/>
      <c r="V2" s="113"/>
    </row>
    <row r="3" spans="1:22" ht="18.7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13"/>
      <c r="U3" s="113"/>
      <c r="V3" s="113"/>
    </row>
    <row r="4" spans="1:22" ht="25.5" customHeight="1">
      <c r="A4" s="115" t="s">
        <v>41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3"/>
      <c r="U4" s="113"/>
      <c r="V4" s="113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04" t="s">
        <v>6</v>
      </c>
      <c r="B9" s="103" t="s">
        <v>7</v>
      </c>
      <c r="C9" s="103" t="s">
        <v>8</v>
      </c>
      <c r="D9" s="103" t="s">
        <v>9</v>
      </c>
      <c r="E9" s="103" t="s">
        <v>10</v>
      </c>
      <c r="F9" s="105"/>
      <c r="G9" s="105"/>
      <c r="H9" s="105"/>
      <c r="I9" s="105"/>
      <c r="J9" s="98" t="s">
        <v>11</v>
      </c>
      <c r="K9" s="99"/>
      <c r="L9" s="100"/>
      <c r="M9" s="100"/>
      <c r="N9" s="100"/>
      <c r="O9" s="100"/>
      <c r="P9" s="100"/>
      <c r="Q9" s="100"/>
      <c r="R9" s="100"/>
      <c r="S9" s="101"/>
      <c r="T9" s="84" t="s">
        <v>12</v>
      </c>
      <c r="U9" s="85"/>
      <c r="V9" s="86"/>
    </row>
    <row r="10" spans="1:22" ht="24" customHeight="1">
      <c r="A10" s="104"/>
      <c r="B10" s="104"/>
      <c r="C10" s="104"/>
      <c r="D10" s="104"/>
      <c r="E10" s="93" t="s">
        <v>13</v>
      </c>
      <c r="F10" s="96" t="s">
        <v>14</v>
      </c>
      <c r="G10" s="97"/>
      <c r="H10" s="96" t="s">
        <v>29</v>
      </c>
      <c r="I10" s="97"/>
      <c r="J10" s="96" t="s">
        <v>15</v>
      </c>
      <c r="K10" s="106"/>
      <c r="L10" s="107"/>
      <c r="M10" s="98" t="s">
        <v>16</v>
      </c>
      <c r="N10" s="99"/>
      <c r="O10" s="99"/>
      <c r="P10" s="99"/>
      <c r="Q10" s="99"/>
      <c r="R10" s="99"/>
      <c r="S10" s="102"/>
      <c r="T10" s="87"/>
      <c r="U10" s="88"/>
      <c r="V10" s="89"/>
    </row>
    <row r="11" spans="1:22" ht="19.5" customHeight="1">
      <c r="A11" s="104"/>
      <c r="B11" s="104"/>
      <c r="C11" s="104"/>
      <c r="D11" s="104"/>
      <c r="E11" s="94"/>
      <c r="F11" s="90"/>
      <c r="G11" s="92"/>
      <c r="H11" s="90"/>
      <c r="I11" s="92"/>
      <c r="J11" s="108"/>
      <c r="K11" s="109"/>
      <c r="L11" s="110"/>
      <c r="M11" s="96" t="s">
        <v>17</v>
      </c>
      <c r="N11" s="104" t="s">
        <v>18</v>
      </c>
      <c r="O11" s="104"/>
      <c r="P11" s="104" t="s">
        <v>19</v>
      </c>
      <c r="Q11" s="104"/>
      <c r="R11" s="104" t="s">
        <v>20</v>
      </c>
      <c r="S11" s="104"/>
      <c r="T11" s="90"/>
      <c r="U11" s="91"/>
      <c r="V11" s="92"/>
    </row>
    <row r="12" spans="1:22" ht="28.5">
      <c r="A12" s="104"/>
      <c r="B12" s="104"/>
      <c r="C12" s="104"/>
      <c r="D12" s="104"/>
      <c r="E12" s="95"/>
      <c r="F12" s="33" t="s">
        <v>21</v>
      </c>
      <c r="G12" s="33" t="s">
        <v>22</v>
      </c>
      <c r="H12" s="33" t="s">
        <v>21</v>
      </c>
      <c r="I12" s="33" t="s">
        <v>22</v>
      </c>
      <c r="J12" s="34" t="s">
        <v>21</v>
      </c>
      <c r="K12" s="34" t="s">
        <v>22</v>
      </c>
      <c r="L12" s="34" t="s">
        <v>23</v>
      </c>
      <c r="M12" s="111"/>
      <c r="N12" s="34" t="s">
        <v>24</v>
      </c>
      <c r="O12" s="33" t="s">
        <v>25</v>
      </c>
      <c r="P12" s="34" t="s">
        <v>24</v>
      </c>
      <c r="Q12" s="33" t="s">
        <v>25</v>
      </c>
      <c r="R12" s="34" t="s">
        <v>24</v>
      </c>
      <c r="S12" s="33" t="s">
        <v>25</v>
      </c>
      <c r="T12" s="33" t="s">
        <v>21</v>
      </c>
      <c r="U12" s="33" t="s">
        <v>22</v>
      </c>
      <c r="V12" s="34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839</v>
      </c>
      <c r="F14" s="25">
        <v>7662</v>
      </c>
      <c r="G14" s="25">
        <v>8500</v>
      </c>
      <c r="H14" s="25">
        <v>8001</v>
      </c>
      <c r="I14" s="25">
        <v>8005</v>
      </c>
      <c r="J14" s="25">
        <v>7662</v>
      </c>
      <c r="K14" s="26">
        <v>7844</v>
      </c>
      <c r="L14" s="9">
        <f>K14-J14+1</f>
        <v>183</v>
      </c>
      <c r="M14" s="7">
        <v>183</v>
      </c>
      <c r="N14" s="7"/>
      <c r="O14" s="27"/>
      <c r="P14" s="7"/>
      <c r="Q14" s="7"/>
      <c r="R14" s="7"/>
      <c r="S14" s="45"/>
      <c r="T14" s="26">
        <v>7845</v>
      </c>
      <c r="U14" s="25">
        <v>8500</v>
      </c>
      <c r="V14" s="12">
        <f>+U14-T14+1</f>
        <v>656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839</v>
      </c>
      <c r="F17" s="10"/>
      <c r="G17" s="11"/>
      <c r="H17" s="11"/>
      <c r="I17" s="11"/>
      <c r="J17" s="11"/>
      <c r="K17" s="11"/>
      <c r="L17" s="9">
        <f>SUM(L14:L16)</f>
        <v>183</v>
      </c>
      <c r="M17" s="9">
        <f>SUM(M14:M16)</f>
        <v>183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656</v>
      </c>
    </row>
    <row r="19" spans="1:23" ht="42.75" customHeight="1">
      <c r="A19" s="81" t="s">
        <v>42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T1:V4"/>
    <mergeCell ref="A2:S2"/>
    <mergeCell ref="A4:S4"/>
    <mergeCell ref="A9:A12"/>
    <mergeCell ref="B9:B12"/>
    <mergeCell ref="A1:S1"/>
    <mergeCell ref="A19:V19"/>
    <mergeCell ref="T9:V11"/>
    <mergeCell ref="E10:E12"/>
    <mergeCell ref="F10:G11"/>
    <mergeCell ref="H10:I11"/>
    <mergeCell ref="J9:S9"/>
    <mergeCell ref="M10:S10"/>
    <mergeCell ref="C9:C12"/>
    <mergeCell ref="E9:I9"/>
    <mergeCell ref="D9:D12"/>
    <mergeCell ref="P11:Q11"/>
    <mergeCell ref="J10:L11"/>
    <mergeCell ref="R11:S11"/>
    <mergeCell ref="N11:O11"/>
    <mergeCell ref="M11:M12"/>
  </mergeCells>
  <pageMargins left="0.44" right="0.16" top="0.79" bottom="0.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"/>
  <sheetViews>
    <sheetView topLeftCell="A2" workbookViewId="0">
      <selection activeCell="W10" sqref="W10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2" t="s">
        <v>1</v>
      </c>
      <c r="U1" s="113"/>
      <c r="V1" s="113"/>
    </row>
    <row r="2" spans="1:22" ht="18.75">
      <c r="A2" s="114" t="s">
        <v>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/>
      <c r="U2" s="113"/>
      <c r="V2" s="113"/>
    </row>
    <row r="3" spans="1:22" ht="18.7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113"/>
      <c r="U3" s="113"/>
      <c r="V3" s="113"/>
    </row>
    <row r="4" spans="1:22" ht="25.5" customHeight="1">
      <c r="A4" s="115" t="s">
        <v>43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3"/>
      <c r="U4" s="113"/>
      <c r="V4" s="113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04" t="s">
        <v>6</v>
      </c>
      <c r="B9" s="103" t="s">
        <v>7</v>
      </c>
      <c r="C9" s="103" t="s">
        <v>8</v>
      </c>
      <c r="D9" s="103" t="s">
        <v>9</v>
      </c>
      <c r="E9" s="103" t="s">
        <v>10</v>
      </c>
      <c r="F9" s="105"/>
      <c r="G9" s="105"/>
      <c r="H9" s="105"/>
      <c r="I9" s="105"/>
      <c r="J9" s="98" t="s">
        <v>11</v>
      </c>
      <c r="K9" s="99"/>
      <c r="L9" s="100"/>
      <c r="M9" s="100"/>
      <c r="N9" s="100"/>
      <c r="O9" s="100"/>
      <c r="P9" s="100"/>
      <c r="Q9" s="100"/>
      <c r="R9" s="100"/>
      <c r="S9" s="101"/>
      <c r="T9" s="84" t="s">
        <v>12</v>
      </c>
      <c r="U9" s="85"/>
      <c r="V9" s="86"/>
    </row>
    <row r="10" spans="1:22" ht="24" customHeight="1">
      <c r="A10" s="104"/>
      <c r="B10" s="104"/>
      <c r="C10" s="104"/>
      <c r="D10" s="104"/>
      <c r="E10" s="93" t="s">
        <v>13</v>
      </c>
      <c r="F10" s="96" t="s">
        <v>14</v>
      </c>
      <c r="G10" s="97"/>
      <c r="H10" s="96" t="s">
        <v>29</v>
      </c>
      <c r="I10" s="97"/>
      <c r="J10" s="96" t="s">
        <v>15</v>
      </c>
      <c r="K10" s="106"/>
      <c r="L10" s="107"/>
      <c r="M10" s="98" t="s">
        <v>16</v>
      </c>
      <c r="N10" s="99"/>
      <c r="O10" s="99"/>
      <c r="P10" s="99"/>
      <c r="Q10" s="99"/>
      <c r="R10" s="99"/>
      <c r="S10" s="102"/>
      <c r="T10" s="87"/>
      <c r="U10" s="88"/>
      <c r="V10" s="89"/>
    </row>
    <row r="11" spans="1:22" ht="19.5" customHeight="1">
      <c r="A11" s="104"/>
      <c r="B11" s="104"/>
      <c r="C11" s="104"/>
      <c r="D11" s="104"/>
      <c r="E11" s="94"/>
      <c r="F11" s="90"/>
      <c r="G11" s="92"/>
      <c r="H11" s="90"/>
      <c r="I11" s="92"/>
      <c r="J11" s="108"/>
      <c r="K11" s="109"/>
      <c r="L11" s="110"/>
      <c r="M11" s="96" t="s">
        <v>17</v>
      </c>
      <c r="N11" s="104" t="s">
        <v>18</v>
      </c>
      <c r="O11" s="104"/>
      <c r="P11" s="104" t="s">
        <v>19</v>
      </c>
      <c r="Q11" s="104"/>
      <c r="R11" s="104" t="s">
        <v>20</v>
      </c>
      <c r="S11" s="104"/>
      <c r="T11" s="90"/>
      <c r="U11" s="91"/>
      <c r="V11" s="92"/>
    </row>
    <row r="12" spans="1:22" ht="39" customHeight="1">
      <c r="A12" s="104"/>
      <c r="B12" s="104"/>
      <c r="C12" s="104"/>
      <c r="D12" s="104"/>
      <c r="E12" s="95"/>
      <c r="F12" s="47" t="s">
        <v>21</v>
      </c>
      <c r="G12" s="47" t="s">
        <v>22</v>
      </c>
      <c r="H12" s="47" t="s">
        <v>21</v>
      </c>
      <c r="I12" s="47" t="s">
        <v>22</v>
      </c>
      <c r="J12" s="48" t="s">
        <v>21</v>
      </c>
      <c r="K12" s="48" t="s">
        <v>22</v>
      </c>
      <c r="L12" s="48" t="s">
        <v>23</v>
      </c>
      <c r="M12" s="111"/>
      <c r="N12" s="48" t="s">
        <v>24</v>
      </c>
      <c r="O12" s="47" t="s">
        <v>25</v>
      </c>
      <c r="P12" s="48" t="s">
        <v>24</v>
      </c>
      <c r="Q12" s="47" t="s">
        <v>25</v>
      </c>
      <c r="R12" s="48" t="s">
        <v>24</v>
      </c>
      <c r="S12" s="47" t="s">
        <v>25</v>
      </c>
      <c r="T12" s="47" t="s">
        <v>21</v>
      </c>
      <c r="U12" s="47" t="s">
        <v>22</v>
      </c>
      <c r="V12" s="48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656</v>
      </c>
      <c r="F14" s="25">
        <v>7845</v>
      </c>
      <c r="G14" s="25">
        <v>8500</v>
      </c>
      <c r="H14" s="25"/>
      <c r="I14" s="25"/>
      <c r="J14" s="25">
        <v>7845</v>
      </c>
      <c r="K14" s="26">
        <v>8010</v>
      </c>
      <c r="L14" s="9">
        <f>K14-J14+1</f>
        <v>166</v>
      </c>
      <c r="M14" s="7">
        <v>166</v>
      </c>
      <c r="N14" s="7"/>
      <c r="O14" s="27"/>
      <c r="P14" s="7"/>
      <c r="Q14" s="7"/>
      <c r="R14" s="7"/>
      <c r="S14" s="45"/>
      <c r="T14" s="26">
        <v>8011</v>
      </c>
      <c r="U14" s="25">
        <v>8500</v>
      </c>
      <c r="V14" s="12">
        <f>+U14-T14+1</f>
        <v>490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656</v>
      </c>
      <c r="F17" s="10"/>
      <c r="G17" s="11"/>
      <c r="H17" s="11"/>
      <c r="I17" s="11"/>
      <c r="J17" s="11"/>
      <c r="K17" s="11"/>
      <c r="L17" s="9">
        <f>SUM(L14:L16)</f>
        <v>166</v>
      </c>
      <c r="M17" s="9">
        <f>SUM(M14:M16)</f>
        <v>166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490</v>
      </c>
    </row>
    <row r="19" spans="1:23" ht="42.75" customHeight="1">
      <c r="A19" s="81" t="s">
        <v>44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:S1"/>
    <mergeCell ref="T1:V4"/>
    <mergeCell ref="A2:S2"/>
    <mergeCell ref="A4:S4"/>
    <mergeCell ref="A9:A12"/>
    <mergeCell ref="B9:B12"/>
    <mergeCell ref="M11:M12"/>
    <mergeCell ref="C9:C12"/>
    <mergeCell ref="P11:Q11"/>
    <mergeCell ref="E9:I9"/>
    <mergeCell ref="A19:V19"/>
    <mergeCell ref="T9:V11"/>
    <mergeCell ref="E10:E12"/>
    <mergeCell ref="F10:G11"/>
    <mergeCell ref="H10:I11"/>
    <mergeCell ref="J10:L11"/>
    <mergeCell ref="M10:S10"/>
    <mergeCell ref="D9:D12"/>
    <mergeCell ref="N11:O11"/>
    <mergeCell ref="J9:S9"/>
    <mergeCell ref="R11:S11"/>
  </mergeCells>
  <pageMargins left="0.44" right="0.16" top="0.79" bottom="0.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"/>
  <sheetViews>
    <sheetView topLeftCell="A5" workbookViewId="0">
      <selection activeCell="T17" sqref="T17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2" t="s">
        <v>1</v>
      </c>
      <c r="U1" s="113"/>
      <c r="V1" s="113"/>
    </row>
    <row r="2" spans="1:22" ht="18.75">
      <c r="A2" s="114" t="s">
        <v>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/>
      <c r="U2" s="113"/>
      <c r="V2" s="113"/>
    </row>
    <row r="3" spans="1:22" ht="18.7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113"/>
      <c r="U3" s="113"/>
      <c r="V3" s="113"/>
    </row>
    <row r="4" spans="1:22" ht="25.5" customHeight="1">
      <c r="A4" s="115" t="s">
        <v>46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3"/>
      <c r="U4" s="113"/>
      <c r="V4" s="113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04" t="s">
        <v>6</v>
      </c>
      <c r="B9" s="103" t="s">
        <v>7</v>
      </c>
      <c r="C9" s="103" t="s">
        <v>8</v>
      </c>
      <c r="D9" s="103" t="s">
        <v>9</v>
      </c>
      <c r="E9" s="103" t="s">
        <v>10</v>
      </c>
      <c r="F9" s="105"/>
      <c r="G9" s="105"/>
      <c r="H9" s="105"/>
      <c r="I9" s="105"/>
      <c r="J9" s="98" t="s">
        <v>11</v>
      </c>
      <c r="K9" s="99"/>
      <c r="L9" s="100"/>
      <c r="M9" s="100"/>
      <c r="N9" s="100"/>
      <c r="O9" s="100"/>
      <c r="P9" s="100"/>
      <c r="Q9" s="100"/>
      <c r="R9" s="100"/>
      <c r="S9" s="101"/>
      <c r="T9" s="84" t="s">
        <v>12</v>
      </c>
      <c r="U9" s="85"/>
      <c r="V9" s="86"/>
    </row>
    <row r="10" spans="1:22" ht="24" customHeight="1">
      <c r="A10" s="104"/>
      <c r="B10" s="104"/>
      <c r="C10" s="104"/>
      <c r="D10" s="104"/>
      <c r="E10" s="93" t="s">
        <v>13</v>
      </c>
      <c r="F10" s="96" t="s">
        <v>14</v>
      </c>
      <c r="G10" s="97"/>
      <c r="H10" s="96" t="s">
        <v>29</v>
      </c>
      <c r="I10" s="97"/>
      <c r="J10" s="96" t="s">
        <v>15</v>
      </c>
      <c r="K10" s="106"/>
      <c r="L10" s="107"/>
      <c r="M10" s="98" t="s">
        <v>16</v>
      </c>
      <c r="N10" s="99"/>
      <c r="O10" s="99"/>
      <c r="P10" s="99"/>
      <c r="Q10" s="99"/>
      <c r="R10" s="99"/>
      <c r="S10" s="102"/>
      <c r="T10" s="87"/>
      <c r="U10" s="88"/>
      <c r="V10" s="89"/>
    </row>
    <row r="11" spans="1:22" ht="19.5" customHeight="1">
      <c r="A11" s="104"/>
      <c r="B11" s="104"/>
      <c r="C11" s="104"/>
      <c r="D11" s="104"/>
      <c r="E11" s="94"/>
      <c r="F11" s="90"/>
      <c r="G11" s="92"/>
      <c r="H11" s="90"/>
      <c r="I11" s="92"/>
      <c r="J11" s="108"/>
      <c r="K11" s="109"/>
      <c r="L11" s="110"/>
      <c r="M11" s="96" t="s">
        <v>17</v>
      </c>
      <c r="N11" s="104" t="s">
        <v>18</v>
      </c>
      <c r="O11" s="104"/>
      <c r="P11" s="104" t="s">
        <v>19</v>
      </c>
      <c r="Q11" s="104"/>
      <c r="R11" s="104" t="s">
        <v>20</v>
      </c>
      <c r="S11" s="104"/>
      <c r="T11" s="90"/>
      <c r="U11" s="91"/>
      <c r="V11" s="92"/>
    </row>
    <row r="12" spans="1:22" ht="39" customHeight="1">
      <c r="A12" s="104"/>
      <c r="B12" s="104"/>
      <c r="C12" s="104"/>
      <c r="D12" s="104"/>
      <c r="E12" s="95"/>
      <c r="F12" s="50" t="s">
        <v>21</v>
      </c>
      <c r="G12" s="50" t="s">
        <v>22</v>
      </c>
      <c r="H12" s="50" t="s">
        <v>21</v>
      </c>
      <c r="I12" s="50" t="s">
        <v>22</v>
      </c>
      <c r="J12" s="49" t="s">
        <v>21</v>
      </c>
      <c r="K12" s="49" t="s">
        <v>22</v>
      </c>
      <c r="L12" s="49" t="s">
        <v>23</v>
      </c>
      <c r="M12" s="111"/>
      <c r="N12" s="49" t="s">
        <v>24</v>
      </c>
      <c r="O12" s="50" t="s">
        <v>25</v>
      </c>
      <c r="P12" s="49" t="s">
        <v>24</v>
      </c>
      <c r="Q12" s="50" t="s">
        <v>25</v>
      </c>
      <c r="R12" s="49" t="s">
        <v>24</v>
      </c>
      <c r="S12" s="50" t="s">
        <v>25</v>
      </c>
      <c r="T12" s="50" t="s">
        <v>21</v>
      </c>
      <c r="U12" s="50" t="s">
        <v>22</v>
      </c>
      <c r="V12" s="49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490</v>
      </c>
      <c r="F14" s="25">
        <v>8011</v>
      </c>
      <c r="G14" s="25">
        <v>8500</v>
      </c>
      <c r="H14" s="25"/>
      <c r="I14" s="25"/>
      <c r="J14" s="25">
        <v>8011</v>
      </c>
      <c r="K14" s="26">
        <v>8242</v>
      </c>
      <c r="L14" s="9">
        <f>K14-J14+1</f>
        <v>232</v>
      </c>
      <c r="M14" s="7">
        <v>232</v>
      </c>
      <c r="N14" s="7"/>
      <c r="O14" s="27"/>
      <c r="P14" s="7"/>
      <c r="Q14" s="7"/>
      <c r="R14" s="7"/>
      <c r="S14" s="45"/>
      <c r="T14" s="26">
        <v>8243</v>
      </c>
      <c r="U14" s="25">
        <v>8500</v>
      </c>
      <c r="V14" s="12">
        <f>+U14-T14+1</f>
        <v>258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490</v>
      </c>
      <c r="F17" s="10"/>
      <c r="G17" s="11"/>
      <c r="H17" s="11"/>
      <c r="I17" s="11"/>
      <c r="J17" s="11"/>
      <c r="K17" s="11"/>
      <c r="L17" s="9">
        <f>SUM(L14:L16)</f>
        <v>232</v>
      </c>
      <c r="M17" s="9">
        <f>SUM(M14:M16)</f>
        <v>232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258</v>
      </c>
    </row>
    <row r="19" spans="1:23" ht="42.75" customHeight="1">
      <c r="A19" s="81" t="s">
        <v>45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9:V19"/>
    <mergeCell ref="T9:V11"/>
    <mergeCell ref="E10:E12"/>
    <mergeCell ref="F10:G11"/>
    <mergeCell ref="H10:I11"/>
    <mergeCell ref="J10:L11"/>
    <mergeCell ref="M10:S10"/>
    <mergeCell ref="M11:M12"/>
    <mergeCell ref="T1:V4"/>
    <mergeCell ref="A2:S2"/>
    <mergeCell ref="A4:S4"/>
    <mergeCell ref="A9:A12"/>
    <mergeCell ref="B9:B12"/>
    <mergeCell ref="C9:C12"/>
    <mergeCell ref="P11:Q11"/>
    <mergeCell ref="E9:I9"/>
    <mergeCell ref="D9:D12"/>
    <mergeCell ref="N11:O11"/>
    <mergeCell ref="J9:S9"/>
    <mergeCell ref="R11:S11"/>
    <mergeCell ref="A1:S1"/>
  </mergeCells>
  <pageMargins left="0.44" right="0.16" top="0.79" bottom="0.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"/>
  <sheetViews>
    <sheetView topLeftCell="A2" workbookViewId="0">
      <selection activeCell="M23" sqref="M23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2" t="s">
        <v>1</v>
      </c>
      <c r="U1" s="113"/>
      <c r="V1" s="113"/>
    </row>
    <row r="2" spans="1:22" ht="18.75">
      <c r="A2" s="114" t="s">
        <v>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/>
      <c r="U2" s="113"/>
      <c r="V2" s="113"/>
    </row>
    <row r="3" spans="1:22" ht="18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3"/>
      <c r="U3" s="113"/>
      <c r="V3" s="113"/>
    </row>
    <row r="4" spans="1:22" ht="25.5" customHeight="1">
      <c r="A4" s="115" t="s">
        <v>47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3"/>
      <c r="U4" s="113"/>
      <c r="V4" s="113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04" t="s">
        <v>6</v>
      </c>
      <c r="B9" s="103" t="s">
        <v>7</v>
      </c>
      <c r="C9" s="103" t="s">
        <v>8</v>
      </c>
      <c r="D9" s="103" t="s">
        <v>9</v>
      </c>
      <c r="E9" s="103" t="s">
        <v>10</v>
      </c>
      <c r="F9" s="105"/>
      <c r="G9" s="105"/>
      <c r="H9" s="105"/>
      <c r="I9" s="105"/>
      <c r="J9" s="98" t="s">
        <v>11</v>
      </c>
      <c r="K9" s="99"/>
      <c r="L9" s="100"/>
      <c r="M9" s="100"/>
      <c r="N9" s="100"/>
      <c r="O9" s="100"/>
      <c r="P9" s="100"/>
      <c r="Q9" s="100"/>
      <c r="R9" s="100"/>
      <c r="S9" s="101"/>
      <c r="T9" s="84" t="s">
        <v>12</v>
      </c>
      <c r="U9" s="85"/>
      <c r="V9" s="86"/>
    </row>
    <row r="10" spans="1:22" ht="24" customHeight="1">
      <c r="A10" s="104"/>
      <c r="B10" s="104"/>
      <c r="C10" s="104"/>
      <c r="D10" s="104"/>
      <c r="E10" s="93" t="s">
        <v>13</v>
      </c>
      <c r="F10" s="96" t="s">
        <v>14</v>
      </c>
      <c r="G10" s="97"/>
      <c r="H10" s="96" t="s">
        <v>29</v>
      </c>
      <c r="I10" s="97"/>
      <c r="J10" s="96" t="s">
        <v>15</v>
      </c>
      <c r="K10" s="106"/>
      <c r="L10" s="107"/>
      <c r="M10" s="98" t="s">
        <v>16</v>
      </c>
      <c r="N10" s="99"/>
      <c r="O10" s="99"/>
      <c r="P10" s="99"/>
      <c r="Q10" s="99"/>
      <c r="R10" s="99"/>
      <c r="S10" s="102"/>
      <c r="T10" s="87"/>
      <c r="U10" s="88"/>
      <c r="V10" s="89"/>
    </row>
    <row r="11" spans="1:22" ht="19.5" customHeight="1">
      <c r="A11" s="104"/>
      <c r="B11" s="104"/>
      <c r="C11" s="104"/>
      <c r="D11" s="104"/>
      <c r="E11" s="94"/>
      <c r="F11" s="90"/>
      <c r="G11" s="92"/>
      <c r="H11" s="90"/>
      <c r="I11" s="92"/>
      <c r="J11" s="108"/>
      <c r="K11" s="109"/>
      <c r="L11" s="110"/>
      <c r="M11" s="96" t="s">
        <v>17</v>
      </c>
      <c r="N11" s="104" t="s">
        <v>18</v>
      </c>
      <c r="O11" s="104"/>
      <c r="P11" s="104" t="s">
        <v>19</v>
      </c>
      <c r="Q11" s="104"/>
      <c r="R11" s="104" t="s">
        <v>20</v>
      </c>
      <c r="S11" s="104"/>
      <c r="T11" s="90"/>
      <c r="U11" s="91"/>
      <c r="V11" s="92"/>
    </row>
    <row r="12" spans="1:22" ht="39" customHeight="1">
      <c r="A12" s="104"/>
      <c r="B12" s="104"/>
      <c r="C12" s="104"/>
      <c r="D12" s="104"/>
      <c r="E12" s="95"/>
      <c r="F12" s="52" t="s">
        <v>21</v>
      </c>
      <c r="G12" s="52" t="s">
        <v>22</v>
      </c>
      <c r="H12" s="52" t="s">
        <v>21</v>
      </c>
      <c r="I12" s="52" t="s">
        <v>22</v>
      </c>
      <c r="J12" s="54" t="s">
        <v>21</v>
      </c>
      <c r="K12" s="54" t="s">
        <v>22</v>
      </c>
      <c r="L12" s="54" t="s">
        <v>23</v>
      </c>
      <c r="M12" s="111"/>
      <c r="N12" s="54" t="s">
        <v>24</v>
      </c>
      <c r="O12" s="52" t="s">
        <v>25</v>
      </c>
      <c r="P12" s="54" t="s">
        <v>24</v>
      </c>
      <c r="Q12" s="52" t="s">
        <v>25</v>
      </c>
      <c r="R12" s="54" t="s">
        <v>24</v>
      </c>
      <c r="S12" s="52" t="s">
        <v>25</v>
      </c>
      <c r="T12" s="52" t="s">
        <v>21</v>
      </c>
      <c r="U12" s="52" t="s">
        <v>22</v>
      </c>
      <c r="V12" s="54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758</v>
      </c>
      <c r="F14" s="25">
        <v>8243</v>
      </c>
      <c r="G14" s="25">
        <v>9000</v>
      </c>
      <c r="H14" s="25">
        <v>8501</v>
      </c>
      <c r="I14" s="25">
        <v>9000</v>
      </c>
      <c r="J14" s="25">
        <v>8243</v>
      </c>
      <c r="K14" s="26">
        <v>8447</v>
      </c>
      <c r="L14" s="9">
        <f>K14-J14+1</f>
        <v>205</v>
      </c>
      <c r="M14" s="7">
        <v>204</v>
      </c>
      <c r="N14" s="7"/>
      <c r="O14" s="27"/>
      <c r="P14" s="7"/>
      <c r="Q14" s="7"/>
      <c r="R14" s="7">
        <v>1</v>
      </c>
      <c r="S14" s="27">
        <v>8248</v>
      </c>
      <c r="T14" s="26">
        <v>8448</v>
      </c>
      <c r="U14" s="25">
        <v>9000</v>
      </c>
      <c r="V14" s="12">
        <f>+U14-T14+1</f>
        <v>553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758</v>
      </c>
      <c r="F17" s="10"/>
      <c r="G17" s="11"/>
      <c r="H17" s="11"/>
      <c r="I17" s="11"/>
      <c r="J17" s="11"/>
      <c r="K17" s="11"/>
      <c r="L17" s="9">
        <f>SUM(L14:L16)</f>
        <v>205</v>
      </c>
      <c r="M17" s="9">
        <f>SUM(M14:M16)</f>
        <v>204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1</v>
      </c>
      <c r="S17" s="9"/>
      <c r="T17" s="58"/>
      <c r="U17" s="9"/>
      <c r="V17" s="12">
        <f>SUM(V14:V16)</f>
        <v>553</v>
      </c>
    </row>
    <row r="19" spans="1:23" ht="42.75" customHeight="1">
      <c r="A19" s="81" t="s">
        <v>48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:S1"/>
    <mergeCell ref="T1:V4"/>
    <mergeCell ref="A2:S2"/>
    <mergeCell ref="A4:S4"/>
    <mergeCell ref="A9:A12"/>
    <mergeCell ref="B9:B12"/>
    <mergeCell ref="C9:C12"/>
    <mergeCell ref="D9:D12"/>
    <mergeCell ref="P11:Q11"/>
    <mergeCell ref="E9:I9"/>
    <mergeCell ref="A19:V19"/>
    <mergeCell ref="T9:V11"/>
    <mergeCell ref="E10:E12"/>
    <mergeCell ref="F10:G11"/>
    <mergeCell ref="H10:I11"/>
    <mergeCell ref="J10:L11"/>
    <mergeCell ref="M10:S10"/>
    <mergeCell ref="M11:M12"/>
    <mergeCell ref="N11:O11"/>
    <mergeCell ref="J9:S9"/>
    <mergeCell ref="R11:S11"/>
  </mergeCells>
  <pageMargins left="0.44" right="0.16" top="0.79" bottom="0.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6"/>
  <sheetViews>
    <sheetView tabSelected="1" zoomScale="85" zoomScaleNormal="85" workbookViewId="0">
      <selection activeCell="M14" sqref="M14"/>
    </sheetView>
  </sheetViews>
  <sheetFormatPr defaultRowHeight="15"/>
  <cols>
    <col min="1" max="1" width="4.7109375" style="14" customWidth="1"/>
    <col min="2" max="2" width="16.7109375" style="14" hidden="1" customWidth="1"/>
    <col min="3" max="3" width="24.7109375" style="14" customWidth="1"/>
    <col min="4" max="4" width="23.140625" style="14" customWidth="1"/>
    <col min="5" max="5" width="32.5703125" style="14" customWidth="1"/>
    <col min="6" max="6" width="13.140625" style="14" customWidth="1"/>
    <col min="7" max="7" width="11.85546875" style="14" customWidth="1"/>
    <col min="8" max="8" width="12.42578125" style="14" customWidth="1"/>
    <col min="9" max="9" width="10.140625" style="14" customWidth="1"/>
    <col min="10" max="10" width="12.5703125" style="14" customWidth="1"/>
    <col min="11" max="11" width="7.28515625" style="14" customWidth="1"/>
    <col min="12" max="12" width="8" style="14" customWidth="1"/>
    <col min="13" max="13" width="7.140625" style="14" customWidth="1"/>
    <col min="14" max="14" width="7" style="14" customWidth="1"/>
    <col min="15" max="15" width="6.5703125" style="14" customWidth="1"/>
    <col min="16" max="16" width="9.5703125" style="14" customWidth="1"/>
    <col min="17" max="17" width="6.28515625" style="14" customWidth="1"/>
    <col min="18" max="18" width="9.42578125" style="14" customWidth="1"/>
    <col min="19" max="19" width="7.28515625" style="14" customWidth="1"/>
    <col min="20" max="20" width="11.7109375" style="14" customWidth="1"/>
    <col min="21" max="21" width="11.5703125" style="14" customWidth="1"/>
    <col min="22" max="22" width="11.28515625" style="14" customWidth="1"/>
    <col min="23" max="23" width="12.5703125" style="14" customWidth="1"/>
    <col min="24" max="16384" width="9.140625" style="14"/>
  </cols>
  <sheetData>
    <row r="1" spans="1:23" ht="19.5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2"/>
      <c r="V1" s="113"/>
      <c r="W1" s="113"/>
    </row>
    <row r="2" spans="1:23" ht="18.75">
      <c r="A2" s="114" t="s">
        <v>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3"/>
      <c r="V2" s="113"/>
      <c r="W2" s="113"/>
    </row>
    <row r="3" spans="1:23" ht="18.75">
      <c r="A3" s="57"/>
      <c r="B3" s="60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113"/>
      <c r="V3" s="113"/>
      <c r="W3" s="113"/>
    </row>
    <row r="4" spans="1:23" ht="25.5" customHeight="1">
      <c r="A4" s="115" t="s">
        <v>49</v>
      </c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3"/>
      <c r="V4" s="113"/>
      <c r="W4" s="113"/>
    </row>
    <row r="5" spans="1:23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M5" s="1"/>
      <c r="N5" s="1"/>
      <c r="O5" s="1"/>
      <c r="P5" s="2" t="s">
        <v>32</v>
      </c>
      <c r="Q5" s="1"/>
      <c r="R5" s="17" t="s">
        <v>31</v>
      </c>
      <c r="S5" s="17"/>
      <c r="T5" s="17"/>
      <c r="U5" s="18"/>
      <c r="V5" s="18"/>
      <c r="W5" s="18"/>
    </row>
    <row r="6" spans="1:23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"/>
      <c r="V6" s="3"/>
      <c r="W6" s="3"/>
    </row>
    <row r="7" spans="1:23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3"/>
      <c r="V7" s="3"/>
      <c r="W7" s="3"/>
    </row>
    <row r="8" spans="1:23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30.75" customHeight="1">
      <c r="A9" s="104" t="s">
        <v>6</v>
      </c>
      <c r="B9" s="59"/>
      <c r="C9" s="103" t="s">
        <v>7</v>
      </c>
      <c r="D9" s="103" t="s">
        <v>8</v>
      </c>
      <c r="E9" s="103" t="s">
        <v>9</v>
      </c>
      <c r="F9" s="103" t="s">
        <v>10</v>
      </c>
      <c r="G9" s="105"/>
      <c r="H9" s="105"/>
      <c r="I9" s="105"/>
      <c r="J9" s="105"/>
      <c r="K9" s="98" t="s">
        <v>11</v>
      </c>
      <c r="L9" s="99"/>
      <c r="M9" s="100"/>
      <c r="N9" s="100"/>
      <c r="O9" s="100"/>
      <c r="P9" s="100"/>
      <c r="Q9" s="100"/>
      <c r="R9" s="100"/>
      <c r="S9" s="100"/>
      <c r="T9" s="101"/>
      <c r="U9" s="84" t="s">
        <v>12</v>
      </c>
      <c r="V9" s="85"/>
      <c r="W9" s="86"/>
    </row>
    <row r="10" spans="1:23" ht="24" customHeight="1">
      <c r="A10" s="104"/>
      <c r="B10" s="59"/>
      <c r="C10" s="104"/>
      <c r="D10" s="104"/>
      <c r="E10" s="104"/>
      <c r="F10" s="93" t="s">
        <v>13</v>
      </c>
      <c r="G10" s="96" t="s">
        <v>14</v>
      </c>
      <c r="H10" s="97"/>
      <c r="I10" s="96" t="s">
        <v>29</v>
      </c>
      <c r="J10" s="97"/>
      <c r="K10" s="96" t="s">
        <v>15</v>
      </c>
      <c r="L10" s="106"/>
      <c r="M10" s="107"/>
      <c r="N10" s="98" t="s">
        <v>16</v>
      </c>
      <c r="O10" s="99"/>
      <c r="P10" s="99"/>
      <c r="Q10" s="99"/>
      <c r="R10" s="99"/>
      <c r="S10" s="99"/>
      <c r="T10" s="102"/>
      <c r="U10" s="87"/>
      <c r="V10" s="88"/>
      <c r="W10" s="89"/>
    </row>
    <row r="11" spans="1:23" ht="19.5" customHeight="1">
      <c r="A11" s="104"/>
      <c r="B11" s="59"/>
      <c r="C11" s="104"/>
      <c r="D11" s="104"/>
      <c r="E11" s="104"/>
      <c r="F11" s="94"/>
      <c r="G11" s="90"/>
      <c r="H11" s="92"/>
      <c r="I11" s="90"/>
      <c r="J11" s="92"/>
      <c r="K11" s="108"/>
      <c r="L11" s="109"/>
      <c r="M11" s="110"/>
      <c r="N11" s="96" t="s">
        <v>17</v>
      </c>
      <c r="O11" s="104" t="s">
        <v>18</v>
      </c>
      <c r="P11" s="104"/>
      <c r="Q11" s="104" t="s">
        <v>19</v>
      </c>
      <c r="R11" s="104"/>
      <c r="S11" s="104" t="s">
        <v>20</v>
      </c>
      <c r="T11" s="104"/>
      <c r="U11" s="90"/>
      <c r="V11" s="91"/>
      <c r="W11" s="92"/>
    </row>
    <row r="12" spans="1:23" ht="39" customHeight="1">
      <c r="A12" s="104"/>
      <c r="B12" s="59"/>
      <c r="C12" s="104"/>
      <c r="D12" s="104"/>
      <c r="E12" s="104"/>
      <c r="F12" s="95"/>
      <c r="G12" s="56" t="s">
        <v>21</v>
      </c>
      <c r="H12" s="56" t="s">
        <v>22</v>
      </c>
      <c r="I12" s="56" t="s">
        <v>21</v>
      </c>
      <c r="J12" s="56" t="s">
        <v>22</v>
      </c>
      <c r="K12" s="55" t="s">
        <v>21</v>
      </c>
      <c r="L12" s="55" t="s">
        <v>22</v>
      </c>
      <c r="M12" s="55" t="s">
        <v>23</v>
      </c>
      <c r="N12" s="111"/>
      <c r="O12" s="55" t="s">
        <v>24</v>
      </c>
      <c r="P12" s="56" t="s">
        <v>25</v>
      </c>
      <c r="Q12" s="55" t="s">
        <v>24</v>
      </c>
      <c r="R12" s="56" t="s">
        <v>25</v>
      </c>
      <c r="S12" s="55" t="s">
        <v>24</v>
      </c>
      <c r="T12" s="56" t="s">
        <v>25</v>
      </c>
      <c r="U12" s="56" t="s">
        <v>21</v>
      </c>
      <c r="V12" s="56" t="s">
        <v>22</v>
      </c>
      <c r="W12" s="55" t="s">
        <v>24</v>
      </c>
    </row>
    <row r="13" spans="1:23" ht="16.5">
      <c r="A13" s="19">
        <v>1</v>
      </c>
      <c r="B13" s="19"/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20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</row>
    <row r="14" spans="1:23" ht="18" customHeight="1">
      <c r="A14" s="61">
        <v>1</v>
      </c>
      <c r="B14" s="61" t="s">
        <v>51</v>
      </c>
      <c r="C14" s="62" t="s">
        <v>52</v>
      </c>
      <c r="D14" s="62" t="s">
        <v>53</v>
      </c>
      <c r="E14" s="62" t="s">
        <v>54</v>
      </c>
      <c r="F14" s="62" t="s">
        <v>68</v>
      </c>
      <c r="G14" s="62" t="s">
        <v>64</v>
      </c>
      <c r="H14" s="62" t="s">
        <v>65</v>
      </c>
      <c r="I14" s="62" t="s">
        <v>66</v>
      </c>
      <c r="J14" s="62" t="s">
        <v>67</v>
      </c>
      <c r="K14" s="62" t="s">
        <v>69</v>
      </c>
      <c r="L14" s="62" t="s">
        <v>70</v>
      </c>
      <c r="M14" s="62" t="s">
        <v>71</v>
      </c>
      <c r="N14" s="65"/>
      <c r="O14" s="66"/>
      <c r="P14" s="67"/>
      <c r="Q14" s="66"/>
      <c r="R14" s="66"/>
      <c r="S14" s="66"/>
      <c r="T14" s="67"/>
      <c r="U14" s="64"/>
      <c r="V14" s="63"/>
      <c r="W14" s="68"/>
    </row>
    <row r="15" spans="1:23" ht="21" customHeight="1">
      <c r="A15" s="5"/>
      <c r="B15" s="5"/>
      <c r="C15" s="22"/>
      <c r="D15" s="22"/>
      <c r="E15" s="22"/>
      <c r="F15" s="70"/>
      <c r="G15" s="25"/>
      <c r="H15" s="25"/>
      <c r="I15" s="25"/>
      <c r="J15" s="25"/>
      <c r="K15" s="25"/>
      <c r="L15" s="26"/>
      <c r="M15" s="69"/>
      <c r="N15" s="70"/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  <c r="U15" s="26"/>
      <c r="V15" s="25"/>
      <c r="W15" s="12"/>
    </row>
    <row r="16" spans="1:23" s="13" customFormat="1" ht="26.25" customHeight="1">
      <c r="A16" s="72"/>
      <c r="B16" s="72"/>
      <c r="C16" s="73"/>
      <c r="D16" s="74"/>
      <c r="E16" s="75" t="s">
        <v>23</v>
      </c>
      <c r="F16" s="76"/>
      <c r="G16" s="77"/>
      <c r="H16" s="78"/>
      <c r="I16" s="78"/>
      <c r="J16" s="78"/>
      <c r="K16" s="78"/>
      <c r="L16" s="78"/>
      <c r="M16" s="76"/>
      <c r="N16" s="76"/>
      <c r="O16" s="74" t="s">
        <v>61</v>
      </c>
      <c r="P16" s="74"/>
      <c r="Q16" s="74" t="s">
        <v>62</v>
      </c>
      <c r="R16" s="74"/>
      <c r="S16" s="74" t="s">
        <v>63</v>
      </c>
      <c r="T16" s="74"/>
      <c r="U16" s="79"/>
      <c r="V16" s="76"/>
      <c r="W16" s="80"/>
    </row>
    <row r="18" spans="1:24" ht="42.75" customHeight="1">
      <c r="A18" s="81" t="s">
        <v>50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3"/>
      <c r="X18" s="21"/>
    </row>
    <row r="19" spans="1:24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5.75">
      <c r="G20" s="15" t="s">
        <v>28</v>
      </c>
      <c r="H20" s="13"/>
      <c r="I20" s="13"/>
      <c r="J20" s="13"/>
      <c r="K20" s="13"/>
      <c r="L20" s="13"/>
      <c r="M20" s="13"/>
      <c r="N20" s="13"/>
      <c r="O20" s="13"/>
      <c r="P20" s="15" t="s">
        <v>27</v>
      </c>
      <c r="Q20" s="13"/>
    </row>
    <row r="21" spans="1:24" ht="15.75"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24" ht="15.75"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24" ht="15.75">
      <c r="G23" s="13"/>
      <c r="H23" s="13"/>
      <c r="I23" s="13"/>
      <c r="J23" s="13"/>
      <c r="K23" s="13"/>
      <c r="L23" s="13"/>
      <c r="M23" s="13"/>
      <c r="N23" s="13"/>
      <c r="O23" s="13"/>
      <c r="Q23" s="13"/>
    </row>
    <row r="25" spans="1:24" ht="15.75">
      <c r="P25" s="16"/>
    </row>
    <row r="26" spans="1:24" ht="25.5" customHeight="1">
      <c r="P26" s="36" t="s">
        <v>37</v>
      </c>
      <c r="Q26" s="15"/>
      <c r="R26" s="15"/>
      <c r="S26" s="15"/>
    </row>
  </sheetData>
  <mergeCells count="21">
    <mergeCell ref="A18:W18"/>
    <mergeCell ref="U9:W11"/>
    <mergeCell ref="F10:F12"/>
    <mergeCell ref="G10:H11"/>
    <mergeCell ref="I10:J11"/>
    <mergeCell ref="K10:M11"/>
    <mergeCell ref="N10:T10"/>
    <mergeCell ref="N11:N12"/>
    <mergeCell ref="O11:P11"/>
    <mergeCell ref="Q11:R11"/>
    <mergeCell ref="K9:T9"/>
    <mergeCell ref="S11:T11"/>
    <mergeCell ref="A1:T1"/>
    <mergeCell ref="U1:W4"/>
    <mergeCell ref="A2:T2"/>
    <mergeCell ref="A4:T4"/>
    <mergeCell ref="A9:A12"/>
    <mergeCell ref="C9:C12"/>
    <mergeCell ref="D9:D12"/>
    <mergeCell ref="E9:E12"/>
    <mergeCell ref="F9:J9"/>
  </mergeCells>
  <pageMargins left="0.44" right="0.16" top="0.79" bottom="0.5" header="0.3" footer="0.3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2" sqref="A2"/>
    </sheetView>
  </sheetViews>
  <sheetFormatPr defaultRowHeight="15"/>
  <cols>
    <col min="1" max="1" width="90.42578125" style="24" customWidth="1"/>
    <col min="2" max="16384" width="9.140625" style="24"/>
  </cols>
  <sheetData>
    <row r="2" spans="1:1" ht="216.75" customHeight="1">
      <c r="A2" s="23" t="s">
        <v>35</v>
      </c>
    </row>
    <row r="3" spans="1:1" ht="141" customHeight="1"/>
    <row r="4" spans="1:1" ht="216" customHeight="1">
      <c r="A4" s="23" t="s">
        <v>36</v>
      </c>
    </row>
  </sheetData>
  <pageMargins left="1.25" right="0.7" top="0.8" bottom="0.42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K9" sqref="K9"/>
    </sheetView>
  </sheetViews>
  <sheetFormatPr defaultRowHeight="15"/>
  <cols>
    <col min="1" max="1" width="7.5703125" style="37" customWidth="1"/>
    <col min="2" max="2" width="14.7109375" style="37" customWidth="1"/>
    <col min="3" max="3" width="6.85546875" style="37" customWidth="1"/>
    <col min="4" max="4" width="14.140625" style="37" customWidth="1"/>
    <col min="5" max="5" width="6.7109375" style="37" customWidth="1"/>
    <col min="6" max="6" width="13.85546875" style="37" customWidth="1"/>
    <col min="7" max="7" width="8.85546875" style="37" customWidth="1"/>
    <col min="8" max="8" width="14.7109375" style="37" customWidth="1"/>
    <col min="9" max="16384" width="9.140625" style="24"/>
  </cols>
  <sheetData>
    <row r="1" spans="1:12" ht="43.5" customHeight="1">
      <c r="A1" s="119" t="s">
        <v>39</v>
      </c>
      <c r="B1" s="119"/>
      <c r="C1" s="119"/>
      <c r="D1" s="119"/>
      <c r="E1" s="119"/>
      <c r="F1" s="119"/>
      <c r="G1" s="119"/>
      <c r="H1" s="44"/>
      <c r="I1" s="38"/>
      <c r="J1" s="38"/>
      <c r="K1" s="38"/>
      <c r="L1" s="38"/>
    </row>
    <row r="3" spans="1:12" ht="24.75" customHeight="1">
      <c r="A3" s="39" t="s">
        <v>6</v>
      </c>
      <c r="B3" s="39" t="s">
        <v>38</v>
      </c>
      <c r="C3" s="39" t="s">
        <v>6</v>
      </c>
      <c r="D3" s="39" t="s">
        <v>38</v>
      </c>
      <c r="E3" s="39" t="s">
        <v>6</v>
      </c>
      <c r="F3" s="39" t="s">
        <v>38</v>
      </c>
      <c r="G3" s="39" t="s">
        <v>6</v>
      </c>
      <c r="H3" s="39" t="s">
        <v>38</v>
      </c>
    </row>
    <row r="4" spans="1:12" ht="18" customHeight="1">
      <c r="A4" s="40">
        <v>1</v>
      </c>
      <c r="B4" s="40">
        <v>387</v>
      </c>
      <c r="C4" s="40">
        <f>A23+1</f>
        <v>21</v>
      </c>
      <c r="D4" s="40">
        <v>425</v>
      </c>
      <c r="E4" s="40"/>
      <c r="F4" s="40"/>
      <c r="G4" s="40"/>
      <c r="H4" s="40"/>
    </row>
    <row r="5" spans="1:12" ht="18" customHeight="1">
      <c r="A5" s="41">
        <v>2</v>
      </c>
      <c r="B5" s="41">
        <v>388</v>
      </c>
      <c r="C5" s="41">
        <f t="shared" ref="C5:C22" si="0">C4+1</f>
        <v>22</v>
      </c>
      <c r="D5" s="41">
        <v>426</v>
      </c>
      <c r="E5" s="41"/>
      <c r="F5" s="41"/>
      <c r="G5" s="41"/>
      <c r="H5" s="41"/>
    </row>
    <row r="6" spans="1:12" ht="18" customHeight="1">
      <c r="A6" s="41">
        <f t="shared" ref="A6:A23" si="1">A5+1</f>
        <v>3</v>
      </c>
      <c r="B6" s="41">
        <v>389</v>
      </c>
      <c r="C6" s="41">
        <f t="shared" si="0"/>
        <v>23</v>
      </c>
      <c r="D6" s="41">
        <v>427</v>
      </c>
      <c r="E6" s="41"/>
      <c r="F6" s="41"/>
      <c r="G6" s="41"/>
      <c r="H6" s="41"/>
    </row>
    <row r="7" spans="1:12" ht="18" customHeight="1">
      <c r="A7" s="41">
        <f t="shared" si="1"/>
        <v>4</v>
      </c>
      <c r="B7" s="41">
        <v>391</v>
      </c>
      <c r="C7" s="41">
        <f t="shared" si="0"/>
        <v>24</v>
      </c>
      <c r="D7" s="41">
        <v>429</v>
      </c>
      <c r="E7" s="41"/>
      <c r="F7" s="41"/>
      <c r="G7" s="41"/>
      <c r="H7" s="41"/>
    </row>
    <row r="8" spans="1:12" ht="18" customHeight="1">
      <c r="A8" s="41">
        <f t="shared" si="1"/>
        <v>5</v>
      </c>
      <c r="B8" s="41">
        <v>399</v>
      </c>
      <c r="C8" s="41">
        <f t="shared" si="0"/>
        <v>25</v>
      </c>
      <c r="D8" s="41">
        <v>430</v>
      </c>
      <c r="E8" s="41"/>
      <c r="F8" s="41"/>
      <c r="G8" s="41"/>
      <c r="H8" s="41"/>
    </row>
    <row r="9" spans="1:12" ht="18" customHeight="1">
      <c r="A9" s="41">
        <f t="shared" si="1"/>
        <v>6</v>
      </c>
      <c r="B9" s="41">
        <v>400</v>
      </c>
      <c r="C9" s="41">
        <f t="shared" si="0"/>
        <v>26</v>
      </c>
      <c r="D9" s="41">
        <v>431</v>
      </c>
      <c r="E9" s="41"/>
      <c r="F9" s="41"/>
      <c r="G9" s="41"/>
      <c r="H9" s="41"/>
    </row>
    <row r="10" spans="1:12" ht="18" customHeight="1">
      <c r="A10" s="41">
        <f t="shared" si="1"/>
        <v>7</v>
      </c>
      <c r="B10" s="41">
        <v>401</v>
      </c>
      <c r="C10" s="41">
        <f t="shared" si="0"/>
        <v>27</v>
      </c>
      <c r="D10" s="41">
        <v>432</v>
      </c>
      <c r="E10" s="41"/>
      <c r="F10" s="41"/>
      <c r="G10" s="41"/>
      <c r="H10" s="41"/>
    </row>
    <row r="11" spans="1:12" ht="18" customHeight="1">
      <c r="A11" s="41">
        <f t="shared" si="1"/>
        <v>8</v>
      </c>
      <c r="B11" s="41">
        <v>404</v>
      </c>
      <c r="C11" s="41">
        <f t="shared" si="0"/>
        <v>28</v>
      </c>
      <c r="D11" s="41">
        <v>433</v>
      </c>
      <c r="E11" s="41"/>
      <c r="F11" s="41"/>
      <c r="G11" s="41"/>
      <c r="H11" s="41"/>
    </row>
    <row r="12" spans="1:12" ht="18" customHeight="1">
      <c r="A12" s="41">
        <f t="shared" si="1"/>
        <v>9</v>
      </c>
      <c r="B12" s="41">
        <v>405</v>
      </c>
      <c r="C12" s="41">
        <f t="shared" si="0"/>
        <v>29</v>
      </c>
      <c r="D12" s="41">
        <v>434</v>
      </c>
      <c r="E12" s="41"/>
      <c r="F12" s="41"/>
      <c r="G12" s="41"/>
      <c r="H12" s="41"/>
    </row>
    <row r="13" spans="1:12" ht="18" customHeight="1">
      <c r="A13" s="41">
        <f t="shared" si="1"/>
        <v>10</v>
      </c>
      <c r="B13" s="41">
        <v>406</v>
      </c>
      <c r="C13" s="41">
        <f t="shared" si="0"/>
        <v>30</v>
      </c>
      <c r="D13" s="41">
        <v>438</v>
      </c>
      <c r="E13" s="41"/>
      <c r="F13" s="41"/>
      <c r="G13" s="41"/>
      <c r="H13" s="41"/>
    </row>
    <row r="14" spans="1:12" ht="18" customHeight="1">
      <c r="A14" s="41">
        <f t="shared" si="1"/>
        <v>11</v>
      </c>
      <c r="B14" s="41">
        <v>410</v>
      </c>
      <c r="C14" s="41">
        <f t="shared" si="0"/>
        <v>31</v>
      </c>
      <c r="D14" s="41">
        <v>440</v>
      </c>
      <c r="E14" s="41"/>
      <c r="F14" s="41"/>
      <c r="G14" s="41"/>
      <c r="H14" s="41"/>
    </row>
    <row r="15" spans="1:12" ht="18" customHeight="1">
      <c r="A15" s="41">
        <f t="shared" si="1"/>
        <v>12</v>
      </c>
      <c r="B15" s="41">
        <v>411</v>
      </c>
      <c r="C15" s="41">
        <f t="shared" si="0"/>
        <v>32</v>
      </c>
      <c r="D15" s="41">
        <v>441</v>
      </c>
      <c r="E15" s="41"/>
      <c r="F15" s="41"/>
      <c r="G15" s="41"/>
      <c r="H15" s="41"/>
    </row>
    <row r="16" spans="1:12" ht="18" customHeight="1">
      <c r="A16" s="41">
        <f t="shared" si="1"/>
        <v>13</v>
      </c>
      <c r="B16" s="41">
        <v>412</v>
      </c>
      <c r="C16" s="41">
        <f t="shared" si="0"/>
        <v>33</v>
      </c>
      <c r="D16" s="41">
        <v>442</v>
      </c>
      <c r="E16" s="41"/>
      <c r="F16" s="41"/>
      <c r="G16" s="41"/>
      <c r="H16" s="41"/>
    </row>
    <row r="17" spans="1:8" ht="18" customHeight="1">
      <c r="A17" s="41">
        <f t="shared" si="1"/>
        <v>14</v>
      </c>
      <c r="B17" s="41">
        <v>413</v>
      </c>
      <c r="C17" s="41">
        <f t="shared" si="0"/>
        <v>34</v>
      </c>
      <c r="D17" s="41">
        <v>443</v>
      </c>
      <c r="E17" s="41"/>
      <c r="F17" s="41"/>
      <c r="G17" s="41"/>
      <c r="H17" s="41"/>
    </row>
    <row r="18" spans="1:8" ht="18" customHeight="1">
      <c r="A18" s="41">
        <f t="shared" si="1"/>
        <v>15</v>
      </c>
      <c r="B18" s="41">
        <v>414</v>
      </c>
      <c r="C18" s="41">
        <f t="shared" si="0"/>
        <v>35</v>
      </c>
      <c r="D18" s="41">
        <v>447</v>
      </c>
      <c r="E18" s="41"/>
      <c r="F18" s="41"/>
      <c r="G18" s="41"/>
      <c r="H18" s="41"/>
    </row>
    <row r="19" spans="1:8" ht="18" customHeight="1">
      <c r="A19" s="41">
        <f t="shared" si="1"/>
        <v>16</v>
      </c>
      <c r="B19" s="41">
        <v>415</v>
      </c>
      <c r="C19" s="41">
        <f t="shared" si="0"/>
        <v>36</v>
      </c>
      <c r="D19" s="41">
        <v>448</v>
      </c>
      <c r="E19" s="41"/>
      <c r="F19" s="41"/>
      <c r="G19" s="41"/>
      <c r="H19" s="41"/>
    </row>
    <row r="20" spans="1:8" ht="18" customHeight="1">
      <c r="A20" s="41">
        <f t="shared" si="1"/>
        <v>17</v>
      </c>
      <c r="B20" s="41">
        <v>417</v>
      </c>
      <c r="C20" s="41">
        <f t="shared" si="0"/>
        <v>37</v>
      </c>
      <c r="D20" s="41">
        <v>450</v>
      </c>
      <c r="E20" s="41"/>
      <c r="F20" s="41"/>
      <c r="G20" s="41"/>
      <c r="H20" s="41"/>
    </row>
    <row r="21" spans="1:8" ht="18" customHeight="1">
      <c r="A21" s="41">
        <f t="shared" si="1"/>
        <v>18</v>
      </c>
      <c r="B21" s="41">
        <v>418</v>
      </c>
      <c r="C21" s="41">
        <f t="shared" si="0"/>
        <v>38</v>
      </c>
      <c r="D21" s="41">
        <v>452</v>
      </c>
      <c r="E21" s="41"/>
      <c r="F21" s="41"/>
      <c r="G21" s="41"/>
      <c r="H21" s="41"/>
    </row>
    <row r="22" spans="1:8" ht="18" customHeight="1">
      <c r="A22" s="41">
        <f t="shared" si="1"/>
        <v>19</v>
      </c>
      <c r="B22" s="41">
        <v>419</v>
      </c>
      <c r="C22" s="41">
        <f t="shared" si="0"/>
        <v>39</v>
      </c>
      <c r="D22" s="43">
        <v>453</v>
      </c>
      <c r="E22" s="41"/>
      <c r="F22" s="41"/>
      <c r="G22" s="41"/>
      <c r="H22" s="41"/>
    </row>
    <row r="23" spans="1:8" ht="18" customHeight="1">
      <c r="A23" s="42">
        <f t="shared" si="1"/>
        <v>20</v>
      </c>
      <c r="B23" s="42">
        <v>422</v>
      </c>
      <c r="C23" s="42"/>
      <c r="D23" s="42"/>
      <c r="E23" s="42"/>
      <c r="F23" s="42"/>
      <c r="G23" s="42"/>
      <c r="H23" s="42"/>
    </row>
    <row r="25" spans="1:8" ht="21" customHeight="1">
      <c r="A25" s="118" t="s">
        <v>40</v>
      </c>
      <c r="B25" s="118"/>
      <c r="C25" s="118"/>
      <c r="D25" s="118"/>
      <c r="E25" s="118"/>
      <c r="F25" s="118"/>
      <c r="G25" s="118"/>
      <c r="H25" s="118"/>
    </row>
  </sheetData>
  <mergeCells count="2">
    <mergeCell ref="A25:H25"/>
    <mergeCell ref="A1:G1"/>
  </mergeCells>
  <pageMargins left="0.66" right="0.4" top="0.47" bottom="0.4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HCM 01 2016</vt:lpstr>
      <vt:lpstr>HCM 02 2016 </vt:lpstr>
      <vt:lpstr>HCM 03 2016  </vt:lpstr>
      <vt:lpstr>HCM 04 2016   </vt:lpstr>
      <vt:lpstr>HCM 05 2016    </vt:lpstr>
      <vt:lpstr>MAU</vt:lpstr>
      <vt:lpstr>PXKNB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2016-07-15T06:41:00Z</dcterms:modified>
</cp:coreProperties>
</file>