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" yWindow="30" windowWidth="28770" windowHeight="7740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Phase!$F$7:$H$89</definedName>
    <definedName name="_xlnm.Print_Area" localSheetId="0">Phase!$A$1:$X$93</definedName>
  </definedNames>
  <calcPr calcId="144525"/>
</workbook>
</file>

<file path=xl/calcChain.xml><?xml version="1.0" encoding="utf-8"?>
<calcChain xmlns="http://schemas.openxmlformats.org/spreadsheetml/2006/main">
  <c r="X35" i="1" l="1"/>
  <c r="X36" i="1"/>
  <c r="V36" i="1"/>
  <c r="V35" i="1"/>
  <c r="S35" i="1"/>
  <c r="S36" i="1"/>
  <c r="Q35" i="1"/>
  <c r="X37" i="1"/>
  <c r="X38" i="1"/>
  <c r="X39" i="1"/>
  <c r="X40" i="1"/>
  <c r="X41" i="1"/>
  <c r="S37" i="1"/>
  <c r="S38" i="1"/>
  <c r="S39" i="1"/>
  <c r="S40" i="1"/>
  <c r="S41" i="1"/>
  <c r="V41" i="1"/>
  <c r="V40" i="1"/>
  <c r="V39" i="1"/>
  <c r="V38" i="1"/>
  <c r="V37" i="1"/>
  <c r="Q41" i="1"/>
  <c r="Q40" i="1"/>
  <c r="Q39" i="1"/>
  <c r="Q38" i="1"/>
  <c r="Q3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X30" i="1"/>
  <c r="X31" i="1"/>
  <c r="X32" i="1"/>
  <c r="X33" i="1"/>
  <c r="X34" i="1"/>
  <c r="S30" i="1"/>
  <c r="S31" i="1"/>
  <c r="S32" i="1"/>
  <c r="S33" i="1"/>
  <c r="S34" i="1"/>
  <c r="V34" i="1"/>
  <c r="V33" i="1"/>
  <c r="V32" i="1"/>
  <c r="V31" i="1"/>
  <c r="V30" i="1"/>
  <c r="Q34" i="1"/>
  <c r="Q33" i="1"/>
  <c r="Q32" i="1"/>
  <c r="Q31" i="1"/>
  <c r="Q30" i="1"/>
  <c r="N30" i="1"/>
  <c r="N31" i="1"/>
  <c r="N32" i="1"/>
  <c r="N33" i="1"/>
  <c r="N34" i="1"/>
  <c r="L31" i="1"/>
  <c r="L32" i="1"/>
  <c r="L33" i="1"/>
  <c r="L34" i="1"/>
  <c r="L30" i="1"/>
  <c r="A34" i="1"/>
  <c r="A35" i="1"/>
  <c r="A36" i="1"/>
  <c r="A37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X22" i="1"/>
  <c r="X23" i="1"/>
  <c r="X24" i="1"/>
  <c r="X25" i="1"/>
  <c r="X26" i="1"/>
  <c r="X27" i="1"/>
  <c r="X28" i="1"/>
  <c r="X29" i="1"/>
  <c r="X21" i="1"/>
  <c r="S22" i="1"/>
  <c r="S23" i="1"/>
  <c r="S24" i="1"/>
  <c r="S25" i="1"/>
  <c r="S26" i="1"/>
  <c r="S27" i="1"/>
  <c r="S28" i="1"/>
  <c r="S29" i="1"/>
  <c r="S21" i="1"/>
  <c r="V29" i="1"/>
  <c r="V28" i="1"/>
  <c r="V27" i="1"/>
  <c r="V26" i="1"/>
  <c r="V25" i="1"/>
  <c r="V24" i="1"/>
  <c r="V23" i="1"/>
  <c r="V22" i="1"/>
  <c r="V21" i="1"/>
  <c r="Q29" i="1"/>
  <c r="Q28" i="1"/>
  <c r="Q27" i="1"/>
  <c r="Q26" i="1"/>
  <c r="Q25" i="1"/>
  <c r="Q24" i="1"/>
  <c r="Q23" i="1"/>
  <c r="Q22" i="1"/>
  <c r="Q21" i="1"/>
  <c r="N24" i="1"/>
  <c r="N25" i="1"/>
  <c r="N26" i="1"/>
  <c r="N27" i="1"/>
  <c r="N28" i="1"/>
  <c r="N29" i="1"/>
  <c r="L29" i="1"/>
  <c r="L28" i="1"/>
  <c r="L27" i="1"/>
  <c r="L26" i="1"/>
  <c r="L25" i="1"/>
  <c r="L24" i="1"/>
  <c r="N21" i="1"/>
  <c r="N22" i="1"/>
  <c r="N23" i="1"/>
  <c r="L21" i="1"/>
  <c r="L22" i="1"/>
  <c r="L23" i="1"/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V20" i="1"/>
  <c r="Q20" i="1"/>
  <c r="L20" i="1"/>
  <c r="N20" i="1"/>
  <c r="S20" i="1"/>
  <c r="X20" i="1"/>
  <c r="X9" i="1"/>
  <c r="X10" i="1"/>
  <c r="X11" i="1"/>
  <c r="X12" i="1"/>
  <c r="X13" i="1"/>
  <c r="X14" i="1"/>
  <c r="X15" i="1"/>
  <c r="X16" i="1"/>
  <c r="X17" i="1"/>
  <c r="X18" i="1"/>
  <c r="X19" i="1"/>
  <c r="X8" i="1"/>
  <c r="V19" i="1"/>
  <c r="V18" i="1"/>
  <c r="V17" i="1"/>
  <c r="V16" i="1"/>
  <c r="V15" i="1"/>
  <c r="V14" i="1"/>
  <c r="V13" i="1"/>
  <c r="V12" i="1"/>
  <c r="V11" i="1"/>
  <c r="V10" i="1"/>
  <c r="V9" i="1"/>
  <c r="V8" i="1"/>
  <c r="S9" i="1"/>
  <c r="S10" i="1"/>
  <c r="S11" i="1"/>
  <c r="S12" i="1"/>
  <c r="S13" i="1"/>
  <c r="S14" i="1"/>
  <c r="S15" i="1"/>
  <c r="S16" i="1"/>
  <c r="S17" i="1"/>
  <c r="S18" i="1"/>
  <c r="S19" i="1"/>
  <c r="S8" i="1"/>
  <c r="Q19" i="1"/>
  <c r="Q18" i="1"/>
  <c r="Q17" i="1"/>
  <c r="Q16" i="1"/>
  <c r="Q15" i="1"/>
  <c r="Q14" i="1"/>
  <c r="Q13" i="1"/>
  <c r="Q12" i="1"/>
  <c r="Q11" i="1"/>
  <c r="Q10" i="1"/>
  <c r="Q9" i="1"/>
  <c r="Q8" i="1"/>
  <c r="N9" i="1"/>
  <c r="N10" i="1"/>
  <c r="N11" i="1"/>
  <c r="N12" i="1"/>
  <c r="N13" i="1"/>
  <c r="N14" i="1"/>
  <c r="N15" i="1"/>
  <c r="N16" i="1"/>
  <c r="N17" i="1"/>
  <c r="N18" i="1"/>
  <c r="N19" i="1"/>
  <c r="N8" i="1"/>
  <c r="L9" i="1"/>
  <c r="L10" i="1"/>
  <c r="L11" i="1"/>
  <c r="L12" i="1"/>
  <c r="L13" i="1"/>
  <c r="L14" i="1"/>
  <c r="L15" i="1"/>
  <c r="L16" i="1"/>
  <c r="L17" i="1"/>
  <c r="L18" i="1"/>
  <c r="L19" i="1"/>
  <c r="L8" i="1"/>
  <c r="A16" i="1"/>
  <c r="A17" i="1"/>
  <c r="A18" i="1"/>
  <c r="A19" i="1"/>
  <c r="A20" i="1"/>
  <c r="A14" i="1"/>
  <c r="A15" i="1"/>
  <c r="A9" i="1"/>
  <c r="A10" i="1"/>
  <c r="A11" i="1"/>
  <c r="A12" i="1"/>
  <c r="A13" i="1"/>
  <c r="A8" i="1"/>
</calcChain>
</file>

<file path=xl/sharedStrings.xml><?xml version="1.0" encoding="utf-8"?>
<sst xmlns="http://schemas.openxmlformats.org/spreadsheetml/2006/main" count="476" uniqueCount="125">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</sst>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/>
    <xf numFmtId="0" fontId="0" fillId="0" borderId="0" xfId="0" applyFill="1"/>
    <xf numFmtId="0" fontId="0" fillId="0" borderId="5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93"/>
  <sheetViews>
    <sheetView tabSelected="1" view="pageBreakPreview" topLeftCell="C13" zoomScaleNormal="100" zoomScaleSheetLayoutView="100" workbookViewId="0">
      <selection activeCell="W29" sqref="W29"/>
    </sheetView>
  </sheetViews>
  <sheetFormatPr defaultRowHeight="14.25" x14ac:dyDescent="0.2"/>
  <cols>
    <col min="1" max="1" width="7.375" bestFit="1" customWidth="1"/>
    <col min="3" max="3" width="16.25" bestFit="1" customWidth="1"/>
    <col min="4" max="4" width="24.125" bestFit="1" customWidth="1"/>
    <col min="5" max="5" width="43.625" bestFit="1" customWidth="1"/>
    <col min="9" max="9" width="9.625" bestFit="1" customWidth="1"/>
    <col min="10" max="11" width="10.875" bestFit="1" customWidth="1"/>
    <col min="12" max="12" width="13.25" customWidth="1"/>
    <col min="13" max="13" width="9.25" bestFit="1" customWidth="1"/>
    <col min="14" max="14" width="9.625" customWidth="1"/>
    <col min="15" max="16" width="10.875" hidden="1" customWidth="1"/>
    <col min="17" max="17" width="14" hidden="1" customWidth="1"/>
    <col min="18" max="19" width="9.25" hidden="1" customWidth="1"/>
    <col min="20" max="21" width="10.875" bestFit="1" customWidth="1"/>
    <col min="22" max="22" width="12" customWidth="1"/>
    <col min="23" max="24" width="9.25" bestFit="1" customWidth="1"/>
  </cols>
  <sheetData>
    <row r="1" spans="1:24" ht="15" thickBot="1" x14ac:dyDescent="0.25"/>
    <row r="2" spans="1:24" ht="15" x14ac:dyDescent="0.25">
      <c r="A2" s="1" t="s">
        <v>0</v>
      </c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6"/>
      <c r="M2" s="18" t="s">
        <v>18</v>
      </c>
      <c r="N2" s="18"/>
      <c r="O2" s="23"/>
      <c r="P2" s="23"/>
      <c r="Q2" s="23"/>
      <c r="R2" s="23"/>
      <c r="S2" s="18" t="s">
        <v>21</v>
      </c>
      <c r="T2" s="18"/>
      <c r="U2" s="23"/>
      <c r="V2" s="23"/>
      <c r="W2" s="23"/>
      <c r="X2" s="24"/>
    </row>
    <row r="3" spans="1:24" ht="15" x14ac:dyDescent="0.25">
      <c r="A3" s="2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 t="s">
        <v>20</v>
      </c>
      <c r="N3" s="21"/>
      <c r="O3" s="25"/>
      <c r="P3" s="25"/>
      <c r="Q3" s="25"/>
      <c r="R3" s="25"/>
      <c r="S3" s="21" t="s">
        <v>22</v>
      </c>
      <c r="T3" s="21"/>
      <c r="U3" s="25"/>
      <c r="V3" s="25"/>
      <c r="W3" s="25"/>
      <c r="X3" s="26"/>
    </row>
    <row r="4" spans="1:24" ht="15.75" thickBot="1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22" t="s">
        <v>19</v>
      </c>
      <c r="N4" s="22"/>
      <c r="O4" s="27"/>
      <c r="P4" s="27"/>
      <c r="Q4" s="27"/>
      <c r="R4" s="27"/>
      <c r="S4" s="22" t="s">
        <v>23</v>
      </c>
      <c r="T4" s="22"/>
      <c r="U4" s="27"/>
      <c r="V4" s="27"/>
      <c r="W4" s="27"/>
      <c r="X4" s="28"/>
    </row>
    <row r="5" spans="1:24" ht="15" thickBot="1" x14ac:dyDescent="0.25"/>
    <row r="6" spans="1:24" ht="15" x14ac:dyDescent="0.2">
      <c r="A6" s="32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37" t="s">
        <v>14</v>
      </c>
      <c r="G6" s="35"/>
      <c r="H6" s="35"/>
      <c r="I6" s="36"/>
      <c r="J6" s="35" t="s">
        <v>15</v>
      </c>
      <c r="K6" s="35"/>
      <c r="L6" s="35"/>
      <c r="M6" s="35"/>
      <c r="N6" s="36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0"/>
    </row>
    <row r="7" spans="1:24" ht="33.75" customHeight="1" x14ac:dyDescent="0.2">
      <c r="A7" s="33"/>
      <c r="B7" s="34"/>
      <c r="C7" s="34"/>
      <c r="D7" s="34"/>
      <c r="E7" s="34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 hidden="1" x14ac:dyDescent="0.2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2</v>
      </c>
      <c r="X8" s="4">
        <f>IF(F8="x", W8*References!$C$3, 0) + IF(G8="x", W8*References!$C$4, 0) + IF(H8="x", W8*References!$C$4, 0)</f>
        <v>4</v>
      </c>
    </row>
    <row r="9" spans="1:24" hidden="1" x14ac:dyDescent="0.2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2</v>
      </c>
      <c r="X9" s="4">
        <f>IF(F9="x", W9*References!$C$3, 0) + IF(G9="x", W9*References!$C$4, 0) + IF(H9="x", W9*References!$C$4, 0)</f>
        <v>3</v>
      </c>
    </row>
    <row r="10" spans="1:24" x14ac:dyDescent="0.2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 hidden="1" x14ac:dyDescent="0.2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2</v>
      </c>
      <c r="X11" s="4">
        <f>IF(F11="x", W11*References!$C$3, 0) + IF(G11="x", W11*References!$C$4, 0) + IF(H11="x", W11*References!$C$4, 0)</f>
        <v>4</v>
      </c>
    </row>
    <row r="12" spans="1:24" hidden="1" x14ac:dyDescent="0.2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 x14ac:dyDescent="0.2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 hidden="1" x14ac:dyDescent="0.2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2</v>
      </c>
      <c r="X14" s="4">
        <f>IF(F14="x", W14*References!$C$3, 0) + IF(G14="x", W14*References!$C$4, 0) + IF(H14="x", W14*References!$C$4, 0)</f>
        <v>3</v>
      </c>
    </row>
    <row r="15" spans="1:24" hidden="1" x14ac:dyDescent="0.2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</v>
      </c>
      <c r="X15" s="4">
        <f>IF(F15="x", W15*References!$C$3, 0) + IF(G15="x", W15*References!$C$4, 0) + IF(H15="x", W15*References!$C$4, 0)</f>
        <v>4</v>
      </c>
    </row>
    <row r="16" spans="1:24" x14ac:dyDescent="0.2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3</v>
      </c>
      <c r="N16" s="4">
        <f>IF(F16="x", M16*References!$C$3, 0) + IF(G16="x", M16*References!$C$4, 0) + IF(H16="x", M16*References!$C$4, 0)</f>
        <v>15</v>
      </c>
      <c r="O16" s="9">
        <v>41159</v>
      </c>
      <c r="P16" s="9">
        <v>41159</v>
      </c>
      <c r="Q16" s="4">
        <f t="shared" si="2"/>
        <v>0</v>
      </c>
      <c r="R16" s="4">
        <v>3</v>
      </c>
      <c r="S16" s="4">
        <f>IF(F16="x", R16*References!$C$3, 0) + IF(G16="x", R16*References!$C$4, 0) + IF(H16="x", R16*References!$C$4, 0)</f>
        <v>15</v>
      </c>
      <c r="T16" s="9">
        <v>41159</v>
      </c>
      <c r="U16" s="9">
        <v>41159</v>
      </c>
      <c r="V16" s="4">
        <f t="shared" si="3"/>
        <v>0</v>
      </c>
      <c r="W16" s="4">
        <v>3</v>
      </c>
      <c r="X16" s="4">
        <f>IF(F16="x", W16*References!$C$3, 0) + IF(G16="x", W16*References!$C$4, 0) + IF(H16="x", W16*References!$C$4, 0)</f>
        <v>15</v>
      </c>
    </row>
    <row r="17" spans="1:24" x14ac:dyDescent="0.2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3</v>
      </c>
      <c r="N17" s="4">
        <f>IF(F17="x", M17*References!$C$3, 0) + IF(G17="x", M17*References!$C$4, 0) + IF(H17="x", M17*References!$C$4, 0)</f>
        <v>15</v>
      </c>
      <c r="O17" s="9">
        <v>41160</v>
      </c>
      <c r="P17" s="9">
        <v>41160</v>
      </c>
      <c r="Q17" s="4">
        <f t="shared" si="2"/>
        <v>0</v>
      </c>
      <c r="R17" s="4">
        <v>3</v>
      </c>
      <c r="S17" s="4">
        <f>IF(F17="x", R17*References!$C$3, 0) + IF(G17="x", R17*References!$C$4, 0) + IF(H17="x", R17*References!$C$4, 0)</f>
        <v>15</v>
      </c>
      <c r="T17" s="9">
        <v>41160</v>
      </c>
      <c r="U17" s="9">
        <v>41160</v>
      </c>
      <c r="V17" s="4">
        <f t="shared" si="3"/>
        <v>0</v>
      </c>
      <c r="W17" s="4">
        <v>3</v>
      </c>
      <c r="X17" s="4">
        <f>IF(F17="x", W17*References!$C$3, 0) + IF(G17="x", W17*References!$C$4, 0) + IF(H17="x", W17*References!$C$4, 0)</f>
        <v>15</v>
      </c>
    </row>
    <row r="18" spans="1:24" x14ac:dyDescent="0.2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3</v>
      </c>
      <c r="N18" s="4">
        <f>IF(F18="x", M18*References!$C$3, 0) + IF(G18="x", M18*References!$C$4, 0) + IF(H18="x", M18*References!$C$4, 0)</f>
        <v>15</v>
      </c>
      <c r="O18" s="9">
        <v>41161</v>
      </c>
      <c r="P18" s="9">
        <v>41161</v>
      </c>
      <c r="Q18" s="4">
        <f t="shared" si="2"/>
        <v>0</v>
      </c>
      <c r="R18" s="4">
        <v>3</v>
      </c>
      <c r="S18" s="4">
        <f>IF(F18="x", R18*References!$C$3, 0) + IF(G18="x", R18*References!$C$4, 0) + IF(H18="x", R18*References!$C$4, 0)</f>
        <v>15</v>
      </c>
      <c r="T18" s="9">
        <v>41161</v>
      </c>
      <c r="U18" s="9">
        <v>41161</v>
      </c>
      <c r="V18" s="4">
        <f t="shared" si="3"/>
        <v>0</v>
      </c>
      <c r="W18" s="4">
        <v>3</v>
      </c>
      <c r="X18" s="4">
        <f>IF(F18="x", W18*References!$C$3, 0) + IF(G18="x", W18*References!$C$4, 0) + IF(H18="x", W18*References!$C$4, 0)</f>
        <v>15</v>
      </c>
    </row>
    <row r="19" spans="1:24" x14ac:dyDescent="0.2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6</v>
      </c>
      <c r="N19" s="4">
        <f>IF(F19="x", M19*References!$C$3, 0) + IF(G19="x", M19*References!$C$4, 0) + IF(H19="x", M19*References!$C$4, 0)</f>
        <v>30</v>
      </c>
      <c r="O19" s="9">
        <v>41162</v>
      </c>
      <c r="P19" s="9">
        <v>41163</v>
      </c>
      <c r="Q19" s="4">
        <f t="shared" si="2"/>
        <v>1</v>
      </c>
      <c r="R19" s="4">
        <v>6</v>
      </c>
      <c r="S19" s="4">
        <f>IF(F19="x", R19*References!$C$3, 0) + IF(G19="x", R19*References!$C$4, 0) + IF(H19="x", R19*References!$C$4, 0)</f>
        <v>30</v>
      </c>
      <c r="T19" s="9">
        <v>41162</v>
      </c>
      <c r="U19" s="9">
        <v>41163</v>
      </c>
      <c r="V19" s="4">
        <f t="shared" si="3"/>
        <v>1</v>
      </c>
      <c r="W19" s="4">
        <v>6</v>
      </c>
      <c r="X19" s="4">
        <f>IF(F19="x", W19*References!$C$3, 0) + IF(G19="x", W19*References!$C$4, 0) + IF(H19="x", W19*References!$C$4, 0)</f>
        <v>30</v>
      </c>
    </row>
    <row r="20" spans="1:24" x14ac:dyDescent="0.2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76" si="4">K20-J20</f>
        <v>0</v>
      </c>
      <c r="M20" s="4">
        <v>4</v>
      </c>
      <c r="N20" s="4">
        <f>IF(F20="x", M20*References!$C$3, 0) + IF(G20="x", M20*References!$C$4, 0) + IF(H20="x", M20*References!$C$4, 0)</f>
        <v>20</v>
      </c>
      <c r="O20" s="9">
        <v>41164</v>
      </c>
      <c r="P20" s="9">
        <v>41164</v>
      </c>
      <c r="Q20" s="4">
        <f t="shared" si="2"/>
        <v>0</v>
      </c>
      <c r="R20" s="4">
        <v>4</v>
      </c>
      <c r="S20" s="4">
        <f>IF(F20="x", R20*References!$C$3, 0) + IF(G20="x", R20*References!$C$4, 0) + IF(H20="x", R20*References!$C$4, 0)</f>
        <v>20</v>
      </c>
      <c r="T20" s="9">
        <v>41164</v>
      </c>
      <c r="U20" s="9">
        <v>41164</v>
      </c>
      <c r="V20" s="4">
        <f t="shared" si="3"/>
        <v>0</v>
      </c>
      <c r="W20" s="4">
        <v>4</v>
      </c>
      <c r="X20" s="4">
        <f>IF(F20="x", W20*References!$C$3, 0) + IF(G20="x", W20*References!$C$4, 0) + IF(H20="x", W20*References!$C$4, 0)</f>
        <v>20</v>
      </c>
    </row>
    <row r="21" spans="1:24" s="42" customFormat="1" x14ac:dyDescent="0.2">
      <c r="A21" s="38">
        <f t="shared" si="0"/>
        <v>14</v>
      </c>
      <c r="B21" s="39" t="s">
        <v>50</v>
      </c>
      <c r="C21" s="39" t="s">
        <v>51</v>
      </c>
      <c r="D21" s="39" t="s">
        <v>52</v>
      </c>
      <c r="E21" s="39" t="s">
        <v>54</v>
      </c>
      <c r="F21" s="40" t="s">
        <v>44</v>
      </c>
      <c r="G21" s="40" t="s">
        <v>44</v>
      </c>
      <c r="H21" s="40" t="s">
        <v>44</v>
      </c>
      <c r="I21" s="39" t="s">
        <v>45</v>
      </c>
      <c r="J21" s="41">
        <v>41165</v>
      </c>
      <c r="K21" s="41">
        <v>41165</v>
      </c>
      <c r="L21" s="39">
        <f t="shared" si="4"/>
        <v>0</v>
      </c>
      <c r="M21" s="39">
        <v>4</v>
      </c>
      <c r="N21" s="39">
        <f>IF(F21="x", M21*References!$C$3, 0) + IF(G21="x", M21*References!$C$4, 0) + IF(H21="x", M21*References!$C$4, 0)</f>
        <v>20</v>
      </c>
      <c r="O21" s="9">
        <v>41165</v>
      </c>
      <c r="P21" s="9">
        <v>41165</v>
      </c>
      <c r="Q21" s="4">
        <f t="shared" si="2"/>
        <v>0</v>
      </c>
      <c r="R21" s="4">
        <v>4</v>
      </c>
      <c r="S21" s="4">
        <f>IF(F21="x", R21*References!$C$3, 0) + IF(G21="x", R21*References!$C$4, 0) + IF(H21="x", R21*References!$C$4, 0)</f>
        <v>20</v>
      </c>
      <c r="T21" s="41">
        <v>41165</v>
      </c>
      <c r="U21" s="41">
        <v>41165</v>
      </c>
      <c r="V21" s="39">
        <f t="shared" si="3"/>
        <v>0</v>
      </c>
      <c r="W21" s="39">
        <v>4</v>
      </c>
      <c r="X21" s="39">
        <f>IF(F21="x", W21*References!$C$3, 0) + IF(G21="x", W21*References!$C$4, 0) + IF(H21="x", W21*References!$C$4, 0)</f>
        <v>20</v>
      </c>
    </row>
    <row r="22" spans="1:24" s="42" customFormat="1" x14ac:dyDescent="0.2">
      <c r="A22" s="38">
        <f t="shared" si="0"/>
        <v>15</v>
      </c>
      <c r="B22" s="39" t="s">
        <v>50</v>
      </c>
      <c r="C22" s="39" t="s">
        <v>51</v>
      </c>
      <c r="D22" s="39" t="s">
        <v>52</v>
      </c>
      <c r="E22" s="39" t="s">
        <v>55</v>
      </c>
      <c r="F22" s="40" t="s">
        <v>44</v>
      </c>
      <c r="G22" s="40" t="s">
        <v>44</v>
      </c>
      <c r="H22" s="40" t="s">
        <v>44</v>
      </c>
      <c r="I22" s="39" t="s">
        <v>45</v>
      </c>
      <c r="J22" s="41">
        <v>41169</v>
      </c>
      <c r="K22" s="41">
        <v>41170</v>
      </c>
      <c r="L22" s="39">
        <f t="shared" si="4"/>
        <v>1</v>
      </c>
      <c r="M22" s="39">
        <v>8</v>
      </c>
      <c r="N22" s="39">
        <f>IF(F22="x", M22*References!$C$3, 0) + IF(G22="x", M22*References!$C$4, 0) + IF(H22="x", M22*References!$C$4, 0)</f>
        <v>40</v>
      </c>
      <c r="O22" s="9">
        <v>41169</v>
      </c>
      <c r="P22" s="9">
        <v>41170</v>
      </c>
      <c r="Q22" s="4">
        <f t="shared" si="2"/>
        <v>1</v>
      </c>
      <c r="R22" s="4">
        <v>8</v>
      </c>
      <c r="S22" s="4">
        <f>IF(F22="x", R22*References!$C$3, 0) + IF(G22="x", R22*References!$C$4, 0) + IF(H22="x", R22*References!$C$4, 0)</f>
        <v>40</v>
      </c>
      <c r="T22" s="41">
        <v>41169</v>
      </c>
      <c r="U22" s="41">
        <v>41170</v>
      </c>
      <c r="V22" s="39">
        <f t="shared" si="3"/>
        <v>1</v>
      </c>
      <c r="W22" s="39">
        <v>8</v>
      </c>
      <c r="X22" s="39">
        <f>IF(F22="x", W22*References!$C$3, 0) + IF(G22="x", W22*References!$C$4, 0) + IF(H22="x", W22*References!$C$4, 0)</f>
        <v>40</v>
      </c>
    </row>
    <row r="23" spans="1:24" s="42" customFormat="1" x14ac:dyDescent="0.2">
      <c r="A23" s="38">
        <f t="shared" si="0"/>
        <v>16</v>
      </c>
      <c r="B23" s="39" t="s">
        <v>50</v>
      </c>
      <c r="C23" s="39" t="s">
        <v>51</v>
      </c>
      <c r="D23" s="39" t="s">
        <v>52</v>
      </c>
      <c r="E23" s="39" t="s">
        <v>53</v>
      </c>
      <c r="F23" s="40" t="s">
        <v>44</v>
      </c>
      <c r="G23" s="40" t="s">
        <v>44</v>
      </c>
      <c r="H23" s="40" t="s">
        <v>44</v>
      </c>
      <c r="I23" s="39" t="s">
        <v>45</v>
      </c>
      <c r="J23" s="41">
        <v>41166</v>
      </c>
      <c r="K23" s="41">
        <v>41166</v>
      </c>
      <c r="L23" s="39">
        <f t="shared" si="4"/>
        <v>0</v>
      </c>
      <c r="M23" s="39">
        <v>4</v>
      </c>
      <c r="N23" s="39">
        <f>IF(F23="x", M23*References!$C$3, 0) + IF(G23="x", M23*References!$C$4, 0) + IF(H23="x", M23*References!$C$4, 0)</f>
        <v>20</v>
      </c>
      <c r="O23" s="9">
        <v>41166</v>
      </c>
      <c r="P23" s="9">
        <v>41166</v>
      </c>
      <c r="Q23" s="4">
        <f t="shared" si="2"/>
        <v>0</v>
      </c>
      <c r="R23" s="4">
        <v>4</v>
      </c>
      <c r="S23" s="4">
        <f>IF(F23="x", R23*References!$C$3, 0) + IF(G23="x", R23*References!$C$4, 0) + IF(H23="x", R23*References!$C$4, 0)</f>
        <v>20</v>
      </c>
      <c r="T23" s="41">
        <v>41166</v>
      </c>
      <c r="U23" s="41">
        <v>41166</v>
      </c>
      <c r="V23" s="39">
        <f t="shared" si="3"/>
        <v>0</v>
      </c>
      <c r="W23" s="39">
        <v>4</v>
      </c>
      <c r="X23" s="39">
        <f>IF(F23="x", W23*References!$C$3, 0) + IF(G23="x", W23*References!$C$4, 0) + IF(H23="x", W23*References!$C$4, 0)</f>
        <v>20</v>
      </c>
    </row>
    <row r="24" spans="1:24" hidden="1" x14ac:dyDescent="0.2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8</v>
      </c>
      <c r="X24" s="4">
        <f>IF(F24="x", W24*References!$C$3, 0) + IF(G24="x", W24*References!$C$4, 0) + IF(H24="x", W24*References!$C$4, 0)</f>
        <v>16</v>
      </c>
    </row>
    <row r="25" spans="1:24" hidden="1" x14ac:dyDescent="0.2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12</v>
      </c>
      <c r="X25" s="4">
        <f>IF(F25="x", W25*References!$C$3, 0) + IF(G25="x", W25*References!$C$4, 0) + IF(H25="x", W25*References!$C$4, 0)</f>
        <v>18</v>
      </c>
    </row>
    <row r="26" spans="1:24" hidden="1" x14ac:dyDescent="0.2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8</v>
      </c>
      <c r="X26" s="4">
        <f>IF(F26="x", W26*References!$C$3, 0) + IF(G26="x", W26*References!$C$4, 0) + IF(H26="x", W26*References!$C$4, 0)</f>
        <v>12</v>
      </c>
    </row>
    <row r="27" spans="1:24" s="42" customFormat="1" x14ac:dyDescent="0.2">
      <c r="A27" s="38">
        <f t="shared" si="0"/>
        <v>20</v>
      </c>
      <c r="B27" s="39" t="s">
        <v>49</v>
      </c>
      <c r="C27" s="39" t="s">
        <v>51</v>
      </c>
      <c r="D27" s="39" t="s">
        <v>56</v>
      </c>
      <c r="E27" s="39" t="s">
        <v>59</v>
      </c>
      <c r="F27" s="40" t="s">
        <v>44</v>
      </c>
      <c r="G27" s="40" t="s">
        <v>44</v>
      </c>
      <c r="H27" s="40" t="s">
        <v>44</v>
      </c>
      <c r="I27" s="39" t="s">
        <v>45</v>
      </c>
      <c r="J27" s="41">
        <v>41178</v>
      </c>
      <c r="K27" s="41">
        <v>41180</v>
      </c>
      <c r="L27" s="39">
        <f t="shared" si="4"/>
        <v>2</v>
      </c>
      <c r="M27" s="39">
        <v>12</v>
      </c>
      <c r="N27" s="39">
        <f>IF(F27="x", M27*References!$C$3, 0) + IF(G27="x", M27*References!$C$4, 0) + IF(H27="x", M27*References!$C$4, 0)</f>
        <v>60</v>
      </c>
      <c r="O27" s="9">
        <v>41178</v>
      </c>
      <c r="P27" s="9">
        <v>41180</v>
      </c>
      <c r="Q27" s="4">
        <f t="shared" si="2"/>
        <v>2</v>
      </c>
      <c r="R27" s="4">
        <v>12</v>
      </c>
      <c r="S27" s="4">
        <f>IF(F27="x", R27*References!$C$3, 0) + IF(G27="x", R27*References!$C$4, 0) + IF(H27="x", R27*References!$C$4, 0)</f>
        <v>60</v>
      </c>
      <c r="T27" s="41">
        <v>41178</v>
      </c>
      <c r="U27" s="41">
        <v>41182</v>
      </c>
      <c r="V27" s="39">
        <f t="shared" si="3"/>
        <v>4</v>
      </c>
      <c r="W27" s="39">
        <v>12</v>
      </c>
      <c r="X27" s="39">
        <f>IF(F27="x", W27*References!$C$3, 0) + IF(G27="x", W27*References!$C$4, 0) + IF(H27="x", W27*References!$C$4, 0)</f>
        <v>60</v>
      </c>
    </row>
    <row r="28" spans="1:24" s="42" customFormat="1" x14ac:dyDescent="0.2">
      <c r="A28" s="38">
        <f t="shared" si="0"/>
        <v>21</v>
      </c>
      <c r="B28" s="39" t="s">
        <v>49</v>
      </c>
      <c r="C28" s="39" t="s">
        <v>51</v>
      </c>
      <c r="D28" s="39" t="s">
        <v>56</v>
      </c>
      <c r="E28" s="39" t="s">
        <v>60</v>
      </c>
      <c r="F28" s="40" t="s">
        <v>44</v>
      </c>
      <c r="G28" s="40" t="s">
        <v>44</v>
      </c>
      <c r="H28" s="40" t="s">
        <v>44</v>
      </c>
      <c r="I28" s="39" t="s">
        <v>62</v>
      </c>
      <c r="J28" s="41">
        <v>41181</v>
      </c>
      <c r="K28" s="41">
        <v>41183</v>
      </c>
      <c r="L28" s="39">
        <f t="shared" si="4"/>
        <v>2</v>
      </c>
      <c r="M28" s="39">
        <v>12</v>
      </c>
      <c r="N28" s="39">
        <f>IF(F28="x", M28*References!$C$3, 0) + IF(G28="x", M28*References!$C$4, 0) + IF(H28="x", M28*References!$C$4, 0)</f>
        <v>60</v>
      </c>
      <c r="O28" s="9">
        <v>41181</v>
      </c>
      <c r="P28" s="9">
        <v>41183</v>
      </c>
      <c r="Q28" s="4">
        <f t="shared" si="2"/>
        <v>2</v>
      </c>
      <c r="R28" s="4">
        <v>12</v>
      </c>
      <c r="S28" s="4">
        <f>IF(F28="x", R28*References!$C$3, 0) + IF(G28="x", R28*References!$C$4, 0) + IF(H28="x", R28*References!$C$4, 0)</f>
        <v>60</v>
      </c>
      <c r="T28" s="41">
        <v>41181</v>
      </c>
      <c r="U28" s="41">
        <v>41183</v>
      </c>
      <c r="V28" s="39">
        <f t="shared" si="3"/>
        <v>2</v>
      </c>
      <c r="W28" s="39">
        <v>6</v>
      </c>
      <c r="X28" s="39">
        <f>IF(F28="x", W28*References!$C$3, 0) + IF(G28="x", W28*References!$C$4, 0) + IF(H28="x", W28*References!$C$4, 0)</f>
        <v>30</v>
      </c>
    </row>
    <row r="29" spans="1:24" s="42" customFormat="1" x14ac:dyDescent="0.2">
      <c r="A29" s="38">
        <f t="shared" si="0"/>
        <v>22</v>
      </c>
      <c r="B29" s="39" t="s">
        <v>49</v>
      </c>
      <c r="C29" s="39" t="s">
        <v>51</v>
      </c>
      <c r="D29" s="39" t="s">
        <v>56</v>
      </c>
      <c r="E29" s="39" t="s">
        <v>61</v>
      </c>
      <c r="F29" s="40"/>
      <c r="G29" s="40" t="s">
        <v>44</v>
      </c>
      <c r="H29" s="40" t="s">
        <v>44</v>
      </c>
      <c r="I29" s="39" t="s">
        <v>45</v>
      </c>
      <c r="J29" s="41">
        <v>41181</v>
      </c>
      <c r="K29" s="41">
        <v>41183</v>
      </c>
      <c r="L29" s="39">
        <f t="shared" si="4"/>
        <v>2</v>
      </c>
      <c r="M29" s="39">
        <v>12</v>
      </c>
      <c r="N29" s="39">
        <f>IF(F29="x", M29*References!$C$3, 0) + IF(G29="x", M29*References!$C$4, 0) + IF(H29="x", M29*References!$C$4, 0)</f>
        <v>36</v>
      </c>
      <c r="O29" s="9">
        <v>41181</v>
      </c>
      <c r="P29" s="9">
        <v>41182</v>
      </c>
      <c r="Q29" s="4">
        <f t="shared" si="2"/>
        <v>1</v>
      </c>
      <c r="R29" s="4">
        <v>12</v>
      </c>
      <c r="S29" s="4">
        <f>IF(F29="x", R29*References!$C$3, 0) + IF(G29="x", R29*References!$C$4, 0) + IF(H29="x", R29*References!$C$4, 0)</f>
        <v>36</v>
      </c>
      <c r="T29" s="41">
        <v>41181</v>
      </c>
      <c r="U29" s="41">
        <v>41183</v>
      </c>
      <c r="V29" s="39">
        <f t="shared" si="3"/>
        <v>2</v>
      </c>
      <c r="W29" s="39">
        <v>5</v>
      </c>
      <c r="X29" s="39">
        <f>IF(F29="x", W29*References!$C$3, 0) + IF(G29="x", W29*References!$C$4, 0) + IF(H29="x", W29*References!$C$4, 0)</f>
        <v>15</v>
      </c>
    </row>
    <row r="30" spans="1:24" hidden="1" x14ac:dyDescent="0.2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4</v>
      </c>
      <c r="X30" s="4">
        <f>IF(F30="x", W30*References!$C$3, 0) + IF(G30="x", W30*References!$C$4, 0) + IF(H30="x", W30*References!$C$4, 0)</f>
        <v>6</v>
      </c>
    </row>
    <row r="31" spans="1:24" hidden="1" x14ac:dyDescent="0.2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4</v>
      </c>
      <c r="X31" s="4">
        <f>IF(F31="x", W31*References!$C$3, 0) + IF(G31="x", W31*References!$C$4, 0) + IF(H31="x", W31*References!$C$4, 0)</f>
        <v>6</v>
      </c>
    </row>
    <row r="32" spans="1:24" hidden="1" x14ac:dyDescent="0.2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8</v>
      </c>
      <c r="X32" s="4">
        <f>IF(F32="x", W32*References!$C$3, 0) + IF(G32="x", W32*References!$C$4, 0) + IF(H32="x", W32*References!$C$4, 0)</f>
        <v>12</v>
      </c>
    </row>
    <row r="33" spans="1:24" hidden="1" x14ac:dyDescent="0.2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24</v>
      </c>
      <c r="X33" s="4">
        <f>IF(F33="x", W33*References!$C$3, 0) + IF(G33="x", W33*References!$C$4, 0) + IF(H33="x", W33*References!$C$4, 0)</f>
        <v>36</v>
      </c>
    </row>
    <row r="34" spans="1:24" hidden="1" x14ac:dyDescent="0.2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16</v>
      </c>
      <c r="X34" s="4">
        <f>IF(F34="x", W34*References!$C$3, 0) + IF(G34="x", W34*References!$C$4, 0) + IF(H34="x", W34*References!$C$4, 0)</f>
        <v>24</v>
      </c>
    </row>
    <row r="35" spans="1:24" s="42" customFormat="1" x14ac:dyDescent="0.2">
      <c r="A35" s="38">
        <f t="shared" si="0"/>
        <v>28</v>
      </c>
      <c r="B35" s="39" t="s">
        <v>63</v>
      </c>
      <c r="C35" s="39" t="s">
        <v>64</v>
      </c>
      <c r="D35" s="39" t="s">
        <v>70</v>
      </c>
      <c r="E35" s="39" t="s">
        <v>122</v>
      </c>
      <c r="F35" s="43"/>
      <c r="G35" s="43"/>
      <c r="H35" s="40" t="s">
        <v>44</v>
      </c>
      <c r="I35" s="39" t="s">
        <v>45</v>
      </c>
      <c r="J35" s="41">
        <v>41198</v>
      </c>
      <c r="K35" s="41">
        <v>41202</v>
      </c>
      <c r="L35" s="39">
        <f t="shared" si="4"/>
        <v>4</v>
      </c>
      <c r="M35" s="39">
        <v>16</v>
      </c>
      <c r="N35" s="39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41">
        <v>41198</v>
      </c>
      <c r="U35" s="41">
        <v>41202</v>
      </c>
      <c r="V35" s="39">
        <f t="shared" si="3"/>
        <v>4</v>
      </c>
      <c r="W35" s="39">
        <v>10</v>
      </c>
      <c r="X35" s="39">
        <f>IF(F35="x", W35*References!$C$3, 0) + IF(G35="x", W35*References!$C$4, 0) + IF(H35="x", W35*References!$C$4, 0)</f>
        <v>15</v>
      </c>
    </row>
    <row r="36" spans="1:24" s="42" customFormat="1" x14ac:dyDescent="0.2">
      <c r="A36" s="38">
        <f t="shared" si="0"/>
        <v>29</v>
      </c>
      <c r="B36" s="39" t="s">
        <v>63</v>
      </c>
      <c r="C36" s="39" t="s">
        <v>64</v>
      </c>
      <c r="D36" s="39" t="s">
        <v>70</v>
      </c>
      <c r="E36" s="39" t="s">
        <v>123</v>
      </c>
      <c r="F36" s="43"/>
      <c r="G36" s="43"/>
      <c r="H36" s="40" t="s">
        <v>44</v>
      </c>
      <c r="I36" s="39" t="s">
        <v>124</v>
      </c>
      <c r="J36" s="41">
        <v>41203</v>
      </c>
      <c r="K36" s="41">
        <v>41211</v>
      </c>
      <c r="L36" s="39">
        <f t="shared" si="4"/>
        <v>8</v>
      </c>
      <c r="M36" s="39">
        <v>36</v>
      </c>
      <c r="N36" s="39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41">
        <v>41203</v>
      </c>
      <c r="U36" s="41">
        <v>41218</v>
      </c>
      <c r="V36" s="39">
        <f t="shared" si="3"/>
        <v>15</v>
      </c>
      <c r="W36" s="39">
        <v>55</v>
      </c>
      <c r="X36" s="39">
        <f>IF(F36="x", W36*References!$C$3, 0) + IF(G36="x", W36*References!$C$4, 0) + IF(H36="x", W36*References!$C$4, 0)</f>
        <v>82.5</v>
      </c>
    </row>
    <row r="37" spans="1:24" hidden="1" x14ac:dyDescent="0.2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41184</v>
      </c>
      <c r="K37" s="9">
        <v>41184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41184</v>
      </c>
      <c r="P37" s="9">
        <v>41184</v>
      </c>
      <c r="Q37" s="4">
        <f t="shared" ref="Q37:Q41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41184</v>
      </c>
      <c r="U37" s="9">
        <v>41184</v>
      </c>
      <c r="V37" s="4">
        <f t="shared" ref="V37:V41" si="6">U37-T37</f>
        <v>0</v>
      </c>
      <c r="W37" s="4">
        <v>4</v>
      </c>
      <c r="X37" s="4">
        <f>IF(F37="x", W37*References!$C$3, 0) + IF(G37="x", W37*References!$C$4, 0) + IF(H37="x", W37*References!$C$4, 0)</f>
        <v>8</v>
      </c>
    </row>
    <row r="38" spans="1:24" hidden="1" x14ac:dyDescent="0.2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41187</v>
      </c>
      <c r="K38" s="9">
        <v>41187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41187</v>
      </c>
      <c r="P38" s="9">
        <v>41187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41187</v>
      </c>
      <c r="U38" s="9">
        <v>41187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 hidden="1" x14ac:dyDescent="0.2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41185</v>
      </c>
      <c r="K39" s="9">
        <v>41185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41185</v>
      </c>
      <c r="P39" s="9">
        <v>41185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41185</v>
      </c>
      <c r="U39" s="9">
        <v>41185</v>
      </c>
      <c r="V39" s="4">
        <f t="shared" si="6"/>
        <v>0</v>
      </c>
      <c r="W39" s="4">
        <v>4</v>
      </c>
      <c r="X39" s="4">
        <f>IF(F39="x", W39*References!$C$3, 0) + IF(G39="x", W39*References!$C$4, 0) + IF(H39="x", W39*References!$C$4, 0)</f>
        <v>8</v>
      </c>
    </row>
    <row r="40" spans="1:24" s="42" customFormat="1" x14ac:dyDescent="0.2">
      <c r="A40" s="38">
        <f t="shared" si="0"/>
        <v>33</v>
      </c>
      <c r="B40" s="39" t="s">
        <v>71</v>
      </c>
      <c r="C40" s="39" t="s">
        <v>72</v>
      </c>
      <c r="D40" s="39" t="s">
        <v>73</v>
      </c>
      <c r="E40" s="39" t="s">
        <v>103</v>
      </c>
      <c r="F40" s="40"/>
      <c r="G40" s="40"/>
      <c r="H40" s="40" t="s">
        <v>44</v>
      </c>
      <c r="I40" s="39" t="s">
        <v>101</v>
      </c>
      <c r="J40" s="41">
        <v>41187</v>
      </c>
      <c r="K40" s="41">
        <v>41187</v>
      </c>
      <c r="L40" s="39">
        <f t="shared" si="4"/>
        <v>0</v>
      </c>
      <c r="M40" s="39">
        <v>4</v>
      </c>
      <c r="N40" s="39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41">
        <v>41187</v>
      </c>
      <c r="U40" s="41">
        <v>41187</v>
      </c>
      <c r="V40" s="39">
        <f t="shared" si="6"/>
        <v>0</v>
      </c>
      <c r="W40" s="39">
        <v>4</v>
      </c>
      <c r="X40" s="39">
        <f>IF(F40="x", W40*References!$C$3, 0) + IF(G40="x", W40*References!$C$4, 0) + IF(H40="x", W40*References!$C$4, 0)</f>
        <v>6</v>
      </c>
    </row>
    <row r="41" spans="1:24" hidden="1" x14ac:dyDescent="0.2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41186</v>
      </c>
      <c r="K41" s="9">
        <v>41186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41186</v>
      </c>
      <c r="P41" s="9">
        <v>41186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41186</v>
      </c>
      <c r="U41" s="9">
        <v>41186</v>
      </c>
      <c r="V41" s="4">
        <f t="shared" si="6"/>
        <v>0</v>
      </c>
      <c r="W41" s="4">
        <v>4</v>
      </c>
      <c r="X41" s="4">
        <f>IF(F41="x", W41*References!$C$3, 0) + IF(G41="x", W41*References!$C$4, 0) + IF(H41="x", W41*References!$C$4, 0)</f>
        <v>8</v>
      </c>
    </row>
    <row r="42" spans="1:24" hidden="1" x14ac:dyDescent="0.2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41188</v>
      </c>
      <c r="K42" s="9">
        <v>41188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/>
      <c r="P42" s="9"/>
      <c r="Q42" s="4"/>
      <c r="R42" s="4"/>
      <c r="S42" s="4"/>
      <c r="T42" s="9"/>
      <c r="U42" s="9"/>
      <c r="V42" s="4"/>
      <c r="W42" s="4"/>
      <c r="X42" s="4"/>
    </row>
    <row r="43" spans="1:24" hidden="1" x14ac:dyDescent="0.2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41187</v>
      </c>
      <c r="K43" s="9">
        <v>41187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/>
      <c r="P43" s="9"/>
      <c r="Q43" s="4"/>
      <c r="R43" s="4"/>
      <c r="S43" s="4"/>
      <c r="T43" s="9"/>
      <c r="U43" s="9"/>
      <c r="V43" s="4"/>
      <c r="W43" s="4"/>
      <c r="X43" s="4"/>
    </row>
    <row r="44" spans="1:24" x14ac:dyDescent="0.2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41188</v>
      </c>
      <c r="K44" s="9">
        <v>41188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 hidden="1" x14ac:dyDescent="0.2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41188</v>
      </c>
      <c r="K45" s="9">
        <v>41188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 hidden="1" x14ac:dyDescent="0.2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41189</v>
      </c>
      <c r="K46" s="9">
        <v>41189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 hidden="1" x14ac:dyDescent="0.2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41189</v>
      </c>
      <c r="K47" s="9">
        <v>41189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 x14ac:dyDescent="0.2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41190</v>
      </c>
      <c r="K48" s="9">
        <v>41190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 hidden="1" x14ac:dyDescent="0.2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41190</v>
      </c>
      <c r="K49" s="9">
        <v>41190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 hidden="1" x14ac:dyDescent="0.2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41191</v>
      </c>
      <c r="K50" s="9">
        <v>41191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 hidden="1" x14ac:dyDescent="0.2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41191</v>
      </c>
      <c r="K51" s="9">
        <v>41191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 x14ac:dyDescent="0.2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41192</v>
      </c>
      <c r="K52" s="9">
        <v>41192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 hidden="1" x14ac:dyDescent="0.2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41192</v>
      </c>
      <c r="K53" s="9">
        <v>41192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 hidden="1" x14ac:dyDescent="0.2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41193</v>
      </c>
      <c r="K54" s="9">
        <v>41193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 hidden="1" x14ac:dyDescent="0.2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41193</v>
      </c>
      <c r="K55" s="9">
        <v>41193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 x14ac:dyDescent="0.2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41194</v>
      </c>
      <c r="K56" s="9">
        <v>41194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 hidden="1" x14ac:dyDescent="0.2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41194</v>
      </c>
      <c r="K57" s="9">
        <v>41194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 hidden="1" x14ac:dyDescent="0.2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41195</v>
      </c>
      <c r="K58" s="9">
        <v>41195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 hidden="1" x14ac:dyDescent="0.2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41195</v>
      </c>
      <c r="K59" s="9">
        <v>41195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 x14ac:dyDescent="0.2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41196</v>
      </c>
      <c r="K60" s="9">
        <v>41196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 hidden="1" x14ac:dyDescent="0.2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41196</v>
      </c>
      <c r="K61" s="9">
        <v>41196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 hidden="1" x14ac:dyDescent="0.2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41196</v>
      </c>
      <c r="K62" s="9">
        <v>41196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 hidden="1" x14ac:dyDescent="0.2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41196</v>
      </c>
      <c r="K63" s="9">
        <v>41196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 x14ac:dyDescent="0.2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41197</v>
      </c>
      <c r="K64" s="9">
        <v>41197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 hidden="1" x14ac:dyDescent="0.2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41197</v>
      </c>
      <c r="K65" s="9">
        <v>41197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 hidden="1" x14ac:dyDescent="0.2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41197</v>
      </c>
      <c r="K66" s="9">
        <v>41197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 hidden="1" x14ac:dyDescent="0.2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41197</v>
      </c>
      <c r="K67" s="9">
        <v>41197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 x14ac:dyDescent="0.2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41198</v>
      </c>
      <c r="K68" s="9">
        <v>41198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 hidden="1" x14ac:dyDescent="0.2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41198</v>
      </c>
      <c r="K69" s="9">
        <v>41198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 hidden="1" x14ac:dyDescent="0.2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41198</v>
      </c>
      <c r="K70" s="9">
        <v>41198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 hidden="1" x14ac:dyDescent="0.2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41198</v>
      </c>
      <c r="K71" s="9">
        <v>41198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 x14ac:dyDescent="0.2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41199</v>
      </c>
      <c r="K72" s="9">
        <v>41199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 hidden="1" x14ac:dyDescent="0.2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41199</v>
      </c>
      <c r="K73" s="9">
        <v>41199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 hidden="1" x14ac:dyDescent="0.2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41200</v>
      </c>
      <c r="K74" s="9">
        <v>41200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 hidden="1" x14ac:dyDescent="0.2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41200</v>
      </c>
      <c r="K75" s="9">
        <v>41200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 x14ac:dyDescent="0.2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41201</v>
      </c>
      <c r="K76" s="9">
        <v>41201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 hidden="1" x14ac:dyDescent="0.2">
      <c r="A77" s="3">
        <f t="shared" si="0"/>
        <v>70</v>
      </c>
      <c r="B77" s="4" t="s">
        <v>102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 hidden="1" x14ac:dyDescent="0.2">
      <c r="A78" s="3">
        <f t="shared" si="0"/>
        <v>71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 hidden="1" x14ac:dyDescent="0.2">
      <c r="A79" s="3">
        <f t="shared" si="0"/>
        <v>72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 hidden="1" x14ac:dyDescent="0.2">
      <c r="A80" s="3">
        <f t="shared" si="0"/>
        <v>73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 hidden="1" x14ac:dyDescent="0.2">
      <c r="A81" s="3">
        <f t="shared" si="0"/>
        <v>74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 hidden="1" x14ac:dyDescent="0.2">
      <c r="A82" s="3">
        <f t="shared" si="0"/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 hidden="1" x14ac:dyDescent="0.2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 hidden="1" x14ac:dyDescent="0.2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 hidden="1" x14ac:dyDescent="0.2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 hidden="1" x14ac:dyDescent="0.2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 hidden="1" x14ac:dyDescent="0.2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 hidden="1" x14ac:dyDescent="0.2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 hidden="1" x14ac:dyDescent="0.2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" thickBot="1" x14ac:dyDescent="0.2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autoFilter ref="F7:H89">
    <filterColumn colId="2">
      <customFilters>
        <customFilter operator="notEqual" val=" "/>
      </customFilters>
    </filterColumn>
  </autoFilter>
  <mergeCells count="24">
    <mergeCell ref="A4:L4"/>
    <mergeCell ref="A6:A7"/>
    <mergeCell ref="B6:B7"/>
    <mergeCell ref="C6:C7"/>
    <mergeCell ref="D6:D7"/>
    <mergeCell ref="E6:E7"/>
    <mergeCell ref="J6:N6"/>
    <mergeCell ref="F6:I6"/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5" sqref="C5"/>
    </sheetView>
  </sheetViews>
  <sheetFormatPr defaultRowHeight="14.25" x14ac:dyDescent="0.2"/>
  <sheetData>
    <row r="2" spans="2:3" x14ac:dyDescent="0.2">
      <c r="B2" t="s">
        <v>46</v>
      </c>
    </row>
    <row r="3" spans="2:3" x14ac:dyDescent="0.2">
      <c r="B3" t="s">
        <v>47</v>
      </c>
      <c r="C3">
        <v>2</v>
      </c>
    </row>
    <row r="4" spans="2:3" x14ac:dyDescent="0.2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Tông Trần Bách</cp:lastModifiedBy>
  <dcterms:created xsi:type="dcterms:W3CDTF">2012-11-04T05:04:35Z</dcterms:created>
  <dcterms:modified xsi:type="dcterms:W3CDTF">2012-11-05T05:28:57Z</dcterms:modified>
</cp:coreProperties>
</file>