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520" windowHeight="8205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_FilterDatabase" localSheetId="0" hidden="1">Phase!$F$7:$H$89</definedName>
    <definedName name="_xlnm.Print_Area" localSheetId="0">Phase!$A$1:$X$93</definedName>
  </definedNames>
  <calcPr calcId="125725"/>
</workbook>
</file>

<file path=xl/calcChain.xml><?xml version="1.0" encoding="utf-8"?>
<calcChain xmlns="http://schemas.openxmlformats.org/spreadsheetml/2006/main">
  <c r="Q42" i="1"/>
  <c r="X43"/>
  <c r="V43"/>
  <c r="S43"/>
  <c r="Q43"/>
  <c r="X19"/>
  <c r="X35"/>
  <c r="X36"/>
  <c r="V36"/>
  <c r="V35"/>
  <c r="S35"/>
  <c r="S36"/>
  <c r="Q35"/>
  <c r="X37"/>
  <c r="X38"/>
  <c r="X39"/>
  <c r="X40"/>
  <c r="X41"/>
  <c r="S37"/>
  <c r="S38"/>
  <c r="S39"/>
  <c r="S40"/>
  <c r="S41"/>
  <c r="V41"/>
  <c r="V40"/>
  <c r="V39"/>
  <c r="V38"/>
  <c r="V37"/>
  <c r="Q41"/>
  <c r="Q40"/>
  <c r="Q39"/>
  <c r="Q38"/>
  <c r="Q37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L35"/>
  <c r="L36"/>
  <c r="L37"/>
  <c r="L38"/>
  <c r="L39"/>
  <c r="L40"/>
  <c r="L41"/>
  <c r="L42"/>
  <c r="S42" s="1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X30"/>
  <c r="X31"/>
  <c r="X32"/>
  <c r="X33"/>
  <c r="X34"/>
  <c r="S30"/>
  <c r="S31"/>
  <c r="S32"/>
  <c r="S33"/>
  <c r="S34"/>
  <c r="V34"/>
  <c r="V33"/>
  <c r="V32"/>
  <c r="V31"/>
  <c r="V30"/>
  <c r="Q34"/>
  <c r="Q33"/>
  <c r="Q32"/>
  <c r="Q31"/>
  <c r="Q30"/>
  <c r="N30"/>
  <c r="N31"/>
  <c r="N32"/>
  <c r="N33"/>
  <c r="N34"/>
  <c r="L31"/>
  <c r="L32"/>
  <c r="L33"/>
  <c r="L34"/>
  <c r="L30"/>
  <c r="A34"/>
  <c r="A35"/>
  <c r="A36"/>
  <c r="A37"/>
  <c r="A77"/>
  <c r="A78"/>
  <c r="A79"/>
  <c r="A80"/>
  <c r="A81"/>
  <c r="A82"/>
  <c r="A83"/>
  <c r="A84"/>
  <c r="A85"/>
  <c r="A86"/>
  <c r="A87"/>
  <c r="A88"/>
  <c r="A89"/>
  <c r="X22"/>
  <c r="X23"/>
  <c r="X24"/>
  <c r="X25"/>
  <c r="X26"/>
  <c r="X27"/>
  <c r="X28"/>
  <c r="X29"/>
  <c r="X21"/>
  <c r="S22"/>
  <c r="S23"/>
  <c r="S24"/>
  <c r="S25"/>
  <c r="S26"/>
  <c r="S27"/>
  <c r="S28"/>
  <c r="S29"/>
  <c r="S21"/>
  <c r="V29"/>
  <c r="V28"/>
  <c r="V27"/>
  <c r="V26"/>
  <c r="V25"/>
  <c r="V24"/>
  <c r="V23"/>
  <c r="V22"/>
  <c r="V21"/>
  <c r="Q29"/>
  <c r="Q28"/>
  <c r="Q27"/>
  <c r="Q26"/>
  <c r="Q25"/>
  <c r="Q24"/>
  <c r="Q23"/>
  <c r="Q22"/>
  <c r="Q21"/>
  <c r="N24"/>
  <c r="N25"/>
  <c r="N26"/>
  <c r="N27"/>
  <c r="N28"/>
  <c r="N29"/>
  <c r="L29"/>
  <c r="L28"/>
  <c r="L27"/>
  <c r="L26"/>
  <c r="L25"/>
  <c r="L24"/>
  <c r="N21"/>
  <c r="N22"/>
  <c r="N23"/>
  <c r="L21"/>
  <c r="L22"/>
  <c r="L23"/>
  <c r="A21" l="1"/>
  <c r="A22"/>
  <c r="A23"/>
  <c r="A24"/>
  <c r="A25"/>
  <c r="A26"/>
  <c r="A27"/>
  <c r="A28"/>
  <c r="A29"/>
  <c r="A30"/>
  <c r="A31"/>
  <c r="A32"/>
  <c r="A33"/>
  <c r="V20"/>
  <c r="Q20"/>
  <c r="L20"/>
  <c r="N20"/>
  <c r="S20"/>
  <c r="X20"/>
  <c r="X9"/>
  <c r="X10"/>
  <c r="X11"/>
  <c r="X12"/>
  <c r="X13"/>
  <c r="X14"/>
  <c r="X15"/>
  <c r="X16"/>
  <c r="X17"/>
  <c r="X18"/>
  <c r="X8"/>
  <c r="V19"/>
  <c r="V18"/>
  <c r="V17"/>
  <c r="V16"/>
  <c r="V15"/>
  <c r="V14"/>
  <c r="V13"/>
  <c r="V12"/>
  <c r="V11"/>
  <c r="V10"/>
  <c r="V9"/>
  <c r="V8"/>
  <c r="S9"/>
  <c r="S10"/>
  <c r="S11"/>
  <c r="S12"/>
  <c r="S13"/>
  <c r="S14"/>
  <c r="S15"/>
  <c r="S16"/>
  <c r="S17"/>
  <c r="S18"/>
  <c r="S19"/>
  <c r="S8"/>
  <c r="Q19"/>
  <c r="Q18"/>
  <c r="Q17"/>
  <c r="Q16"/>
  <c r="Q15"/>
  <c r="Q14"/>
  <c r="Q13"/>
  <c r="Q12"/>
  <c r="Q11"/>
  <c r="Q10"/>
  <c r="Q9"/>
  <c r="Q8"/>
  <c r="N9"/>
  <c r="N10"/>
  <c r="N11"/>
  <c r="N12"/>
  <c r="N13"/>
  <c r="N14"/>
  <c r="N15"/>
  <c r="N16"/>
  <c r="N17"/>
  <c r="N18"/>
  <c r="N19"/>
  <c r="N8"/>
  <c r="L9"/>
  <c r="L10"/>
  <c r="L11"/>
  <c r="L12"/>
  <c r="L13"/>
  <c r="L14"/>
  <c r="L15"/>
  <c r="L16"/>
  <c r="L17"/>
  <c r="L18"/>
  <c r="L19"/>
  <c r="L8"/>
  <c r="A16"/>
  <c r="A17"/>
  <c r="A18"/>
  <c r="A19"/>
  <c r="A20"/>
  <c r="A14"/>
  <c r="A15"/>
  <c r="A9"/>
  <c r="A10"/>
  <c r="A11"/>
  <c r="A12"/>
  <c r="A13"/>
  <c r="A8"/>
</calcChain>
</file>

<file path=xl/sharedStrings.xml><?xml version="1.0" encoding="utf-8"?>
<sst xmlns="http://schemas.openxmlformats.org/spreadsheetml/2006/main" count="476" uniqueCount="125">
  <si>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</si>
  <si>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</si>
  <si>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</si>
  <si>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</si>
  <si>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</si>
  <si>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</si>
  <si>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</si>
  <si>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</si>
  <si>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</si>
  <si>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</si>
  <si>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</si>
  <si>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</si>
  <si>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</si>
  <si>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</si>
  <si>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</si>
  <si>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</si>
  <si>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</si>
  <si>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</si>
  <si>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</si>
  <si>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</si>
  <si>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</si>
  <si>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</si>
  <si>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</si>
  <si>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</si>
  <si>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</si>
  <si>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</si>
  <si>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</si>
  <si>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</si>
  <si>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</si>
  <si>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</si>
  <si>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</si>
  <si>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</si>
  <si>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</si>
  <si>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</si>
  <si>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</si>
  <si>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</si>
  <si>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</si>
  <si>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</si>
  <si>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</si>
  <si>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</si>
  <si>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</si>
  <si>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</si>
  <si>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</si>
  <si>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</si>
  <si>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</si>
  <si>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</si>
  <si>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</si>
  <si>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</si>
  <si>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</si>
  <si>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</si>
  <si>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</si>
  <si>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</si>
  <si>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</si>
  <si>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</si>
  <si>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</si>
  <si>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</si>
  <si>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</si>
  <si>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</si>
  <si>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</si>
  <si>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</si>
  <si>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</si>
  <si>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</si>
  <si>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</si>
  <si>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</si>
  <si>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</si>
  <si>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</si>
  <si>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</si>
  <si>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</si>
  <si>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</si>
  <si>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</si>
  <si>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</si>
  <si>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</si>
  <si>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</si>
  <si>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</si>
  <si>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</si>
  <si>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</si>
  <si>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</si>
  <si>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</si>
  <si>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</si>
  <si>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</si>
  <si>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</si>
  <si>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</si>
  <si>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</si>
  <si>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</si>
  <si>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</si>
  <si>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</si>
  <si>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</si>
  <si>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</si>
  <si>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</si>
  <si>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</si>
  <si>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</si>
  <si>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</si>
  <si>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</si>
  <si>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</si>
  <si>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</si>
  <si>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</si>
  <si>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</si>
  <si>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</si>
  <si>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</si>
  <si>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</si>
  <si>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>UT feature Add contest</t>
  </si>
  <si>
    <t>New</t>
  </si>
  <si>
    <t>TE.CO</t>
  </si>
  <si>
    <t>UT feature edit contest</t>
  </si>
  <si>
    <t>UT feature remove contest</t>
  </si>
  <si>
    <t>UT feature contest manager page</t>
  </si>
  <si>
    <t>UT feature Add question</t>
  </si>
  <si>
    <t>UT feature edit question</t>
  </si>
  <si>
    <t>UT feature remove question</t>
  </si>
  <si>
    <t>UT feature question manager page</t>
  </si>
  <si>
    <t>UT feature Add user</t>
  </si>
  <si>
    <t>UT feature edit user</t>
  </si>
  <si>
    <t>UT feature remove user</t>
  </si>
  <si>
    <t>UT feature user manager page</t>
  </si>
  <si>
    <t>UT feature Login page</t>
  </si>
  <si>
    <t>UT feature Logout page</t>
  </si>
  <si>
    <t>UT feature Index page</t>
  </si>
  <si>
    <t>UT feature Navigation Menu</t>
  </si>
  <si>
    <t>UT feature Contest system</t>
  </si>
  <si>
    <t>UT feature Submit file system</t>
  </si>
  <si>
    <t>UT feature Score table</t>
  </si>
  <si>
    <t>UT feature About pages</t>
  </si>
  <si>
    <t>Create overview</t>
  </si>
  <si>
    <t>Create style guide</t>
  </si>
  <si>
    <t>Updating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</si>
</sst>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5" xfId="0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93"/>
  <sheetViews>
    <sheetView tabSelected="1" view="pageBreakPreview" topLeftCell="F1" zoomScale="85" zoomScaleNormal="100" zoomScaleSheetLayoutView="85" workbookViewId="0">
      <selection activeCell="W40" sqref="W40"/>
    </sheetView>
  </sheetViews>
  <sheetFormatPr defaultRowHeight="15"/>
  <cols>
    <col min="1" max="1" width="7.42578125" bestFit="1" customWidth="1"/>
    <col min="3" max="3" width="16.28515625" bestFit="1" customWidth="1"/>
    <col min="4" max="4" width="24.140625" bestFit="1" customWidth="1"/>
    <col min="5" max="5" width="43.5703125" bestFit="1" customWidth="1"/>
    <col min="9" max="9" width="9.5703125" bestFit="1" customWidth="1"/>
    <col min="10" max="11" width="10.85546875" bestFit="1" customWidth="1"/>
    <col min="12" max="12" width="13.28515625" customWidth="1"/>
    <col min="13" max="13" width="9.28515625" bestFit="1" customWidth="1"/>
    <col min="14" max="14" width="9.5703125" customWidth="1"/>
    <col min="15" max="16" width="10.85546875" bestFit="1" customWidth="1"/>
    <col min="17" max="17" width="14" customWidth="1"/>
    <col min="18" max="19" width="9.28515625" bestFit="1" customWidth="1"/>
    <col min="20" max="21" width="10.85546875" bestFit="1" customWidth="1"/>
    <col min="22" max="22" width="12" customWidth="1"/>
    <col min="23" max="24" width="9.28515625" bestFit="1" customWidth="1"/>
  </cols>
  <sheetData>
    <row r="1" spans="1:24" ht="15.75" thickBot="1"/>
    <row r="2" spans="1:24">
      <c r="A2" s="1" t="s">
        <v>0</v>
      </c>
      <c r="B2" s="14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6"/>
      <c r="M2" s="18" t="s">
        <v>18</v>
      </c>
      <c r="N2" s="18"/>
      <c r="O2" s="23"/>
      <c r="P2" s="23"/>
      <c r="Q2" s="23"/>
      <c r="R2" s="23"/>
      <c r="S2" s="18" t="s">
        <v>21</v>
      </c>
      <c r="T2" s="18"/>
      <c r="U2" s="23"/>
      <c r="V2" s="23"/>
      <c r="W2" s="23"/>
      <c r="X2" s="24"/>
    </row>
    <row r="3" spans="1:24">
      <c r="A3" s="2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 t="s">
        <v>20</v>
      </c>
      <c r="N3" s="21"/>
      <c r="O3" s="25"/>
      <c r="P3" s="25"/>
      <c r="Q3" s="25"/>
      <c r="R3" s="25"/>
      <c r="S3" s="21" t="s">
        <v>22</v>
      </c>
      <c r="T3" s="21"/>
      <c r="U3" s="25"/>
      <c r="V3" s="25"/>
      <c r="W3" s="25"/>
      <c r="X3" s="26"/>
    </row>
    <row r="4" spans="1:24" ht="15.75" thickBo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  <c r="M4" s="22" t="s">
        <v>19</v>
      </c>
      <c r="N4" s="22"/>
      <c r="O4" s="27"/>
      <c r="P4" s="27"/>
      <c r="Q4" s="27"/>
      <c r="R4" s="27"/>
      <c r="S4" s="22" t="s">
        <v>23</v>
      </c>
      <c r="T4" s="22"/>
      <c r="U4" s="27"/>
      <c r="V4" s="27"/>
      <c r="W4" s="27"/>
      <c r="X4" s="28"/>
    </row>
    <row r="5" spans="1:24" ht="15.75" thickBot="1"/>
    <row r="6" spans="1:24">
      <c r="A6" s="32" t="s">
        <v>2</v>
      </c>
      <c r="B6" s="19" t="s">
        <v>1</v>
      </c>
      <c r="C6" s="19" t="s">
        <v>26</v>
      </c>
      <c r="D6" s="19" t="s">
        <v>3</v>
      </c>
      <c r="E6" s="19" t="s">
        <v>4</v>
      </c>
      <c r="F6" s="37" t="s">
        <v>14</v>
      </c>
      <c r="G6" s="35"/>
      <c r="H6" s="35"/>
      <c r="I6" s="36"/>
      <c r="J6" s="35" t="s">
        <v>15</v>
      </c>
      <c r="K6" s="35"/>
      <c r="L6" s="35"/>
      <c r="M6" s="35"/>
      <c r="N6" s="36"/>
      <c r="O6" s="19" t="s">
        <v>16</v>
      </c>
      <c r="P6" s="19"/>
      <c r="Q6" s="19"/>
      <c r="R6" s="19"/>
      <c r="S6" s="19"/>
      <c r="T6" s="19" t="s">
        <v>17</v>
      </c>
      <c r="U6" s="19"/>
      <c r="V6" s="19"/>
      <c r="W6" s="19"/>
      <c r="X6" s="20"/>
    </row>
    <row r="7" spans="1:24" ht="33.75" customHeight="1">
      <c r="A7" s="33"/>
      <c r="B7" s="34"/>
      <c r="C7" s="34"/>
      <c r="D7" s="34"/>
      <c r="E7" s="34"/>
      <c r="F7" s="10" t="s">
        <v>6</v>
      </c>
      <c r="G7" s="10" t="s">
        <v>5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9</v>
      </c>
      <c r="U7" s="10" t="s">
        <v>10</v>
      </c>
      <c r="V7" s="10" t="s">
        <v>11</v>
      </c>
      <c r="W7" s="10" t="s">
        <v>12</v>
      </c>
      <c r="X7" s="11" t="s">
        <v>13</v>
      </c>
    </row>
    <row r="8" spans="1:24" hidden="1">
      <c r="A8" s="3">
        <f>ROW()-7</f>
        <v>1</v>
      </c>
      <c r="B8" s="4" t="s">
        <v>25</v>
      </c>
      <c r="C8" s="4" t="s">
        <v>27</v>
      </c>
      <c r="D8" s="4" t="s">
        <v>28</v>
      </c>
      <c r="E8" s="4" t="s">
        <v>29</v>
      </c>
      <c r="F8" s="12" t="s">
        <v>44</v>
      </c>
      <c r="G8" s="12"/>
      <c r="H8" s="12"/>
      <c r="I8" s="4" t="s">
        <v>45</v>
      </c>
      <c r="J8" s="9">
        <v>41156</v>
      </c>
      <c r="K8" s="9">
        <v>41156</v>
      </c>
      <c r="L8" s="4">
        <f>K8-J8</f>
        <v>0</v>
      </c>
      <c r="M8" s="4">
        <v>2</v>
      </c>
      <c r="N8" s="4">
        <f>IF(F8="x", M8*References!$C$3, 0) + IF(G8="x", M8*References!$C$4, 0) + IF(H8="x", M8*References!$C$4, 0)</f>
        <v>4</v>
      </c>
      <c r="O8" s="9">
        <v>41156</v>
      </c>
      <c r="P8" s="9">
        <v>41156</v>
      </c>
      <c r="Q8" s="4">
        <f>P8-O8</f>
        <v>0</v>
      </c>
      <c r="R8" s="4">
        <v>2</v>
      </c>
      <c r="S8" s="4">
        <f>IF(F8="x", R8*References!$C$3, 0) + IF(G8="x", R8*References!$C$4, 0) + IF(H8="x", R8*References!$C$4, 0)</f>
        <v>4</v>
      </c>
      <c r="T8" s="9">
        <v>41156</v>
      </c>
      <c r="U8" s="9">
        <v>41156</v>
      </c>
      <c r="V8" s="4">
        <f>U8-T8</f>
        <v>0</v>
      </c>
      <c r="W8" s="4">
        <v>1.5</v>
      </c>
      <c r="X8" s="4">
        <f>IF(F8="x", W8*References!$C$3, 0) + IF(G8="x", W8*References!$C$4, 0) + IF(H8="x", W8*References!$C$4, 0)</f>
        <v>3</v>
      </c>
    </row>
    <row r="9" spans="1:24" hidden="1">
      <c r="A9" s="3">
        <f t="shared" ref="A9:A89" si="0">ROW()-7</f>
        <v>2</v>
      </c>
      <c r="B9" s="4" t="s">
        <v>25</v>
      </c>
      <c r="C9" s="4" t="s">
        <v>27</v>
      </c>
      <c r="D9" s="4" t="s">
        <v>28</v>
      </c>
      <c r="E9" s="4" t="s">
        <v>30</v>
      </c>
      <c r="F9" s="12"/>
      <c r="G9" s="12" t="s">
        <v>44</v>
      </c>
      <c r="H9" s="12"/>
      <c r="I9" s="4" t="s">
        <v>45</v>
      </c>
      <c r="J9" s="9">
        <v>41156</v>
      </c>
      <c r="K9" s="9">
        <v>41156</v>
      </c>
      <c r="L9" s="4">
        <f t="shared" ref="L9:L19" si="1">K9-J9</f>
        <v>0</v>
      </c>
      <c r="M9" s="4">
        <v>2</v>
      </c>
      <c r="N9" s="4">
        <f>IF(F9="x", M9*References!$C$3, 0) + IF(G9="x", M9*References!$C$4, 0) + IF(H9="x", M9*References!$C$4, 0)</f>
        <v>3</v>
      </c>
      <c r="O9" s="9">
        <v>41156</v>
      </c>
      <c r="P9" s="9">
        <v>41156</v>
      </c>
      <c r="Q9" s="4">
        <f t="shared" ref="Q9:Q35" si="2">P9-O9</f>
        <v>0</v>
      </c>
      <c r="R9" s="4">
        <v>2</v>
      </c>
      <c r="S9" s="4">
        <f>IF(F9="x", R9*References!$C$3, 0) + IF(G9="x", R9*References!$C$4, 0) + IF(H9="x", R9*References!$C$4, 0)</f>
        <v>3</v>
      </c>
      <c r="T9" s="9">
        <v>41156</v>
      </c>
      <c r="U9" s="9">
        <v>41156</v>
      </c>
      <c r="V9" s="4">
        <f t="shared" ref="V9:V36" si="3">U9-T9</f>
        <v>0</v>
      </c>
      <c r="W9" s="4">
        <v>2</v>
      </c>
      <c r="X9" s="4">
        <f>IF(F9="x", W9*References!$C$3, 0) + IF(G9="x", W9*References!$C$4, 0) + IF(H9="x", W9*References!$C$4, 0)</f>
        <v>3</v>
      </c>
    </row>
    <row r="10" spans="1:24">
      <c r="A10" s="3">
        <f t="shared" si="0"/>
        <v>3</v>
      </c>
      <c r="B10" s="4" t="s">
        <v>25</v>
      </c>
      <c r="C10" s="4" t="s">
        <v>27</v>
      </c>
      <c r="D10" s="4" t="s">
        <v>28</v>
      </c>
      <c r="E10" s="4" t="s">
        <v>31</v>
      </c>
      <c r="F10" s="12"/>
      <c r="G10" s="12"/>
      <c r="H10" s="12" t="s">
        <v>44</v>
      </c>
      <c r="I10" s="4" t="s">
        <v>45</v>
      </c>
      <c r="J10" s="9">
        <v>41156</v>
      </c>
      <c r="K10" s="9">
        <v>41156</v>
      </c>
      <c r="L10" s="4">
        <f t="shared" si="1"/>
        <v>0</v>
      </c>
      <c r="M10" s="4">
        <v>2</v>
      </c>
      <c r="N10" s="4">
        <f>IF(F10="x", M10*References!$C$3, 0) + IF(G10="x", M10*References!$C$4, 0) + IF(H10="x", M10*References!$C$4, 0)</f>
        <v>3</v>
      </c>
      <c r="O10" s="9">
        <v>41156</v>
      </c>
      <c r="P10" s="9">
        <v>41156</v>
      </c>
      <c r="Q10" s="4">
        <f t="shared" si="2"/>
        <v>0</v>
      </c>
      <c r="R10" s="4">
        <v>2</v>
      </c>
      <c r="S10" s="4">
        <f>IF(F10="x", R10*References!$C$3, 0) + IF(G10="x", R10*References!$C$4, 0) + IF(H10="x", R10*References!$C$4, 0)</f>
        <v>3</v>
      </c>
      <c r="T10" s="9">
        <v>41156</v>
      </c>
      <c r="U10" s="9">
        <v>41156</v>
      </c>
      <c r="V10" s="4">
        <f t="shared" si="3"/>
        <v>0</v>
      </c>
      <c r="W10" s="4">
        <v>2</v>
      </c>
      <c r="X10" s="4">
        <f>IF(F10="x", W10*References!$C$3, 0) + IF(G10="x", W10*References!$C$4, 0) + IF(H10="x", W10*References!$C$4, 0)</f>
        <v>3</v>
      </c>
    </row>
    <row r="11" spans="1:24" hidden="1">
      <c r="A11" s="3">
        <f t="shared" si="0"/>
        <v>4</v>
      </c>
      <c r="B11" s="4" t="s">
        <v>25</v>
      </c>
      <c r="C11" s="4" t="s">
        <v>27</v>
      </c>
      <c r="D11" s="4" t="s">
        <v>28</v>
      </c>
      <c r="E11" s="4" t="s">
        <v>32</v>
      </c>
      <c r="F11" s="12" t="s">
        <v>44</v>
      </c>
      <c r="G11" s="12"/>
      <c r="H11" s="12"/>
      <c r="I11" s="4" t="s">
        <v>45</v>
      </c>
      <c r="J11" s="9">
        <v>41157</v>
      </c>
      <c r="K11" s="9">
        <v>41157</v>
      </c>
      <c r="L11" s="4">
        <f t="shared" si="1"/>
        <v>0</v>
      </c>
      <c r="M11" s="4">
        <v>2</v>
      </c>
      <c r="N11" s="4">
        <f>IF(F11="x", M11*References!$C$3, 0) + IF(G11="x", M11*References!$C$4, 0) + IF(H11="x", M11*References!$C$4, 0)</f>
        <v>4</v>
      </c>
      <c r="O11" s="9">
        <v>41157</v>
      </c>
      <c r="P11" s="9">
        <v>41157</v>
      </c>
      <c r="Q11" s="4">
        <f t="shared" si="2"/>
        <v>0</v>
      </c>
      <c r="R11" s="4">
        <v>2</v>
      </c>
      <c r="S11" s="4">
        <f>IF(F11="x", R11*References!$C$3, 0) + IF(G11="x", R11*References!$C$4, 0) + IF(H11="x", R11*References!$C$4, 0)</f>
        <v>4</v>
      </c>
      <c r="T11" s="9">
        <v>41157</v>
      </c>
      <c r="U11" s="9">
        <v>41157</v>
      </c>
      <c r="V11" s="4">
        <f t="shared" si="3"/>
        <v>0</v>
      </c>
      <c r="W11" s="4">
        <v>1.5</v>
      </c>
      <c r="X11" s="4">
        <f>IF(F11="x", W11*References!$C$3, 0) + IF(G11="x", W11*References!$C$4, 0) + IF(H11="x", W11*References!$C$4, 0)</f>
        <v>3</v>
      </c>
    </row>
    <row r="12" spans="1:24" hidden="1">
      <c r="A12" s="3">
        <f t="shared" si="0"/>
        <v>5</v>
      </c>
      <c r="B12" s="4" t="s">
        <v>25</v>
      </c>
      <c r="C12" s="4" t="s">
        <v>27</v>
      </c>
      <c r="D12" s="4" t="s">
        <v>28</v>
      </c>
      <c r="E12" s="4" t="s">
        <v>33</v>
      </c>
      <c r="F12" s="12"/>
      <c r="G12" s="12" t="s">
        <v>44</v>
      </c>
      <c r="H12" s="12"/>
      <c r="I12" s="4" t="s">
        <v>45</v>
      </c>
      <c r="J12" s="9">
        <v>41157</v>
      </c>
      <c r="K12" s="9">
        <v>41157</v>
      </c>
      <c r="L12" s="4">
        <f t="shared" si="1"/>
        <v>0</v>
      </c>
      <c r="M12" s="4">
        <v>2</v>
      </c>
      <c r="N12" s="4">
        <f>IF(F12="x", M12*References!$C$3, 0) + IF(G12="x", M12*References!$C$4, 0) + IF(H12="x", M12*References!$C$4, 0)</f>
        <v>3</v>
      </c>
      <c r="O12" s="9">
        <v>41157</v>
      </c>
      <c r="P12" s="9">
        <v>41157</v>
      </c>
      <c r="Q12" s="4">
        <f t="shared" si="2"/>
        <v>0</v>
      </c>
      <c r="R12" s="4">
        <v>2</v>
      </c>
      <c r="S12" s="4">
        <f>IF(F12="x", R12*References!$C$3, 0) + IF(G12="x", R12*References!$C$4, 0) + IF(H12="x", R12*References!$C$4, 0)</f>
        <v>3</v>
      </c>
      <c r="T12" s="9">
        <v>41157</v>
      </c>
      <c r="U12" s="9">
        <v>41157</v>
      </c>
      <c r="V12" s="4">
        <f t="shared" si="3"/>
        <v>0</v>
      </c>
      <c r="W12" s="4">
        <v>2</v>
      </c>
      <c r="X12" s="4">
        <f>IF(F12="x", W12*References!$C$3, 0) + IF(G12="x", W12*References!$C$4, 0) + IF(H12="x", W12*References!$C$4, 0)</f>
        <v>3</v>
      </c>
    </row>
    <row r="13" spans="1:24">
      <c r="A13" s="3">
        <f t="shared" si="0"/>
        <v>6</v>
      </c>
      <c r="B13" s="4" t="s">
        <v>25</v>
      </c>
      <c r="C13" s="4" t="s">
        <v>27</v>
      </c>
      <c r="D13" s="4" t="s">
        <v>28</v>
      </c>
      <c r="E13" s="4" t="s">
        <v>34</v>
      </c>
      <c r="F13" s="12"/>
      <c r="G13" s="12"/>
      <c r="H13" s="12" t="s">
        <v>44</v>
      </c>
      <c r="I13" s="4" t="s">
        <v>45</v>
      </c>
      <c r="J13" s="9">
        <v>41157</v>
      </c>
      <c r="K13" s="9">
        <v>41157</v>
      </c>
      <c r="L13" s="4">
        <f t="shared" si="1"/>
        <v>0</v>
      </c>
      <c r="M13" s="4">
        <v>2</v>
      </c>
      <c r="N13" s="4">
        <f>IF(F13="x", M13*References!$C$3, 0) + IF(G13="x", M13*References!$C$4, 0) + IF(H13="x", M13*References!$C$4, 0)</f>
        <v>3</v>
      </c>
      <c r="O13" s="9">
        <v>41157</v>
      </c>
      <c r="P13" s="9">
        <v>41157</v>
      </c>
      <c r="Q13" s="4">
        <f t="shared" si="2"/>
        <v>0</v>
      </c>
      <c r="R13" s="4">
        <v>2</v>
      </c>
      <c r="S13" s="4">
        <f>IF(F13="x", R13*References!$C$3, 0) + IF(G13="x", R13*References!$C$4, 0) + IF(H13="x", R13*References!$C$4, 0)</f>
        <v>3</v>
      </c>
      <c r="T13" s="9">
        <v>41157</v>
      </c>
      <c r="U13" s="9">
        <v>41157</v>
      </c>
      <c r="V13" s="4">
        <f t="shared" si="3"/>
        <v>0</v>
      </c>
      <c r="W13" s="4">
        <v>2</v>
      </c>
      <c r="X13" s="4">
        <f>IF(F13="x", W13*References!$C$3, 0) + IF(G13="x", W13*References!$C$4, 0) + IF(H13="x", W13*References!$C$4, 0)</f>
        <v>3</v>
      </c>
    </row>
    <row r="14" spans="1:24" hidden="1">
      <c r="A14" s="3">
        <f t="shared" si="0"/>
        <v>7</v>
      </c>
      <c r="B14" s="4" t="s">
        <v>25</v>
      </c>
      <c r="C14" s="4" t="s">
        <v>27</v>
      </c>
      <c r="D14" s="4" t="s">
        <v>28</v>
      </c>
      <c r="E14" s="4" t="s">
        <v>35</v>
      </c>
      <c r="F14" s="12"/>
      <c r="G14" s="12" t="s">
        <v>44</v>
      </c>
      <c r="H14" s="12"/>
      <c r="I14" s="4" t="s">
        <v>45</v>
      </c>
      <c r="J14" s="9">
        <v>41158</v>
      </c>
      <c r="K14" s="9">
        <v>41158</v>
      </c>
      <c r="L14" s="4">
        <f t="shared" si="1"/>
        <v>0</v>
      </c>
      <c r="M14" s="4">
        <v>2</v>
      </c>
      <c r="N14" s="4">
        <f>IF(F14="x", M14*References!$C$3, 0) + IF(G14="x", M14*References!$C$4, 0) + IF(H14="x", M14*References!$C$4, 0)</f>
        <v>3</v>
      </c>
      <c r="O14" s="9">
        <v>41158</v>
      </c>
      <c r="P14" s="9">
        <v>41158</v>
      </c>
      <c r="Q14" s="4">
        <f t="shared" si="2"/>
        <v>0</v>
      </c>
      <c r="R14" s="4">
        <v>2</v>
      </c>
      <c r="S14" s="4">
        <f>IF(F14="x", R14*References!$C$3, 0) + IF(G14="x", R14*References!$C$4, 0) + IF(H14="x", R14*References!$C$4, 0)</f>
        <v>3</v>
      </c>
      <c r="T14" s="9">
        <v>41158</v>
      </c>
      <c r="U14" s="9">
        <v>41158</v>
      </c>
      <c r="V14" s="4">
        <f t="shared" si="3"/>
        <v>0</v>
      </c>
      <c r="W14" s="4">
        <v>2</v>
      </c>
      <c r="X14" s="4">
        <f>IF(F14="x", W14*References!$C$3, 0) + IF(G14="x", W14*References!$C$4, 0) + IF(H14="x", W14*References!$C$4, 0)</f>
        <v>3</v>
      </c>
    </row>
    <row r="15" spans="1:24" hidden="1">
      <c r="A15" s="3">
        <f t="shared" si="0"/>
        <v>8</v>
      </c>
      <c r="B15" s="4" t="s">
        <v>25</v>
      </c>
      <c r="C15" s="4" t="s">
        <v>27</v>
      </c>
      <c r="D15" s="4" t="s">
        <v>28</v>
      </c>
      <c r="E15" s="4" t="s">
        <v>36</v>
      </c>
      <c r="F15" s="12" t="s">
        <v>44</v>
      </c>
      <c r="G15" s="12"/>
      <c r="H15" s="12"/>
      <c r="I15" s="4" t="s">
        <v>45</v>
      </c>
      <c r="J15" s="9">
        <v>41158</v>
      </c>
      <c r="K15" s="9">
        <v>41158</v>
      </c>
      <c r="L15" s="4">
        <f t="shared" si="1"/>
        <v>0</v>
      </c>
      <c r="M15" s="4">
        <v>2</v>
      </c>
      <c r="N15" s="4">
        <f>IF(F15="x", M15*References!$C$3, 0) + IF(G15="x", M15*References!$C$4, 0) + IF(H15="x", M15*References!$C$4, 0)</f>
        <v>4</v>
      </c>
      <c r="O15" s="9">
        <v>41158</v>
      </c>
      <c r="P15" s="9">
        <v>41158</v>
      </c>
      <c r="Q15" s="4">
        <f t="shared" si="2"/>
        <v>0</v>
      </c>
      <c r="R15" s="4">
        <v>2</v>
      </c>
      <c r="S15" s="4">
        <f>IF(F15="x", R15*References!$C$3, 0) + IF(G15="x", R15*References!$C$4, 0) + IF(H15="x", R15*References!$C$4, 0)</f>
        <v>4</v>
      </c>
      <c r="T15" s="9">
        <v>41158</v>
      </c>
      <c r="U15" s="9">
        <v>41158</v>
      </c>
      <c r="V15" s="4">
        <f t="shared" si="3"/>
        <v>0</v>
      </c>
      <c r="W15" s="4">
        <v>2.5</v>
      </c>
      <c r="X15" s="4">
        <f>IF(F15="x", W15*References!$C$3, 0) + IF(G15="x", W15*References!$C$4, 0) + IF(H15="x", W15*References!$C$4, 0)</f>
        <v>5</v>
      </c>
    </row>
    <row r="16" spans="1:24" hidden="1">
      <c r="A16" s="3">
        <f t="shared" si="0"/>
        <v>9</v>
      </c>
      <c r="B16" s="4" t="s">
        <v>37</v>
      </c>
      <c r="C16" s="4" t="s">
        <v>27</v>
      </c>
      <c r="D16" s="4" t="s">
        <v>38</v>
      </c>
      <c r="E16" s="4" t="s">
        <v>39</v>
      </c>
      <c r="F16" s="12" t="s">
        <v>44</v>
      </c>
      <c r="G16" s="12" t="s">
        <v>44</v>
      </c>
      <c r="H16" s="12" t="s">
        <v>44</v>
      </c>
      <c r="I16" s="4" t="s">
        <v>45</v>
      </c>
      <c r="J16" s="9">
        <v>41159</v>
      </c>
      <c r="K16" s="9">
        <v>41159</v>
      </c>
      <c r="L16" s="4">
        <f t="shared" si="1"/>
        <v>0</v>
      </c>
      <c r="M16" s="4">
        <v>9</v>
      </c>
      <c r="N16" s="4">
        <f>IF(F16="x", M16*References!$C$3, 0) + IF(G16="x", M16*References!$C$4, 0) + IF(H16="x", M16*References!$C$4, 0)</f>
        <v>45</v>
      </c>
      <c r="O16" s="9">
        <v>41159</v>
      </c>
      <c r="P16" s="9">
        <v>41159</v>
      </c>
      <c r="Q16" s="4">
        <f t="shared" si="2"/>
        <v>0</v>
      </c>
      <c r="R16" s="4">
        <v>9</v>
      </c>
      <c r="S16" s="4">
        <f>IF(F16="x", R16*References!$C$3, 0) + IF(G16="x", R16*References!$C$4, 0) + IF(H16="x", R16*References!$C$4, 0)</f>
        <v>45</v>
      </c>
      <c r="T16" s="9">
        <v>41159</v>
      </c>
      <c r="U16" s="9">
        <v>41159</v>
      </c>
      <c r="V16" s="4">
        <f t="shared" si="3"/>
        <v>0</v>
      </c>
      <c r="W16" s="4">
        <v>5</v>
      </c>
      <c r="X16" s="4">
        <f>IF(F16="x", W16*References!$C$3, 0) + IF(G16="x", W16*References!$C$4, 0) + IF(H16="x", W16*References!$C$4, 0)</f>
        <v>25</v>
      </c>
    </row>
    <row r="17" spans="1:24" hidden="1">
      <c r="A17" s="3">
        <f t="shared" si="0"/>
        <v>10</v>
      </c>
      <c r="B17" s="4" t="s">
        <v>37</v>
      </c>
      <c r="C17" s="4" t="s">
        <v>27</v>
      </c>
      <c r="D17" s="4" t="s">
        <v>38</v>
      </c>
      <c r="E17" s="4" t="s">
        <v>40</v>
      </c>
      <c r="F17" s="12" t="s">
        <v>44</v>
      </c>
      <c r="G17" s="12" t="s">
        <v>44</v>
      </c>
      <c r="H17" s="12" t="s">
        <v>44</v>
      </c>
      <c r="I17" s="4" t="s">
        <v>45</v>
      </c>
      <c r="J17" s="9">
        <v>41160</v>
      </c>
      <c r="K17" s="9">
        <v>41160</v>
      </c>
      <c r="L17" s="4">
        <f t="shared" si="1"/>
        <v>0</v>
      </c>
      <c r="M17" s="4">
        <v>9</v>
      </c>
      <c r="N17" s="4">
        <f>IF(F17="x", M17*References!$C$3, 0) + IF(G17="x", M17*References!$C$4, 0) + IF(H17="x", M17*References!$C$4, 0)</f>
        <v>45</v>
      </c>
      <c r="O17" s="9">
        <v>41160</v>
      </c>
      <c r="P17" s="9">
        <v>41160</v>
      </c>
      <c r="Q17" s="4">
        <f t="shared" si="2"/>
        <v>0</v>
      </c>
      <c r="R17" s="4">
        <v>8</v>
      </c>
      <c r="S17" s="4">
        <f>IF(F17="x", R17*References!$C$3, 0) + IF(G17="x", R17*References!$C$4, 0) + IF(H17="x", R17*References!$C$4, 0)</f>
        <v>40</v>
      </c>
      <c r="T17" s="9">
        <v>41160</v>
      </c>
      <c r="U17" s="9">
        <v>41160</v>
      </c>
      <c r="V17" s="4">
        <f t="shared" si="3"/>
        <v>0</v>
      </c>
      <c r="W17" s="4">
        <v>5.5</v>
      </c>
      <c r="X17" s="4">
        <f>IF(F17="x", W17*References!$C$3, 0) + IF(G17="x", W17*References!$C$4, 0) + IF(H17="x", W17*References!$C$4, 0)</f>
        <v>27.5</v>
      </c>
    </row>
    <row r="18" spans="1:24" hidden="1">
      <c r="A18" s="3">
        <f t="shared" si="0"/>
        <v>11</v>
      </c>
      <c r="B18" s="4" t="s">
        <v>37</v>
      </c>
      <c r="C18" s="4" t="s">
        <v>27</v>
      </c>
      <c r="D18" s="4" t="s">
        <v>38</v>
      </c>
      <c r="E18" s="4" t="s">
        <v>41</v>
      </c>
      <c r="F18" s="12" t="s">
        <v>44</v>
      </c>
      <c r="G18" s="12" t="s">
        <v>44</v>
      </c>
      <c r="H18" s="12" t="s">
        <v>44</v>
      </c>
      <c r="I18" s="4" t="s">
        <v>45</v>
      </c>
      <c r="J18" s="9">
        <v>41161</v>
      </c>
      <c r="K18" s="9">
        <v>41161</v>
      </c>
      <c r="L18" s="4">
        <f t="shared" si="1"/>
        <v>0</v>
      </c>
      <c r="M18" s="4">
        <v>9</v>
      </c>
      <c r="N18" s="4">
        <f>IF(F18="x", M18*References!$C$3, 0) + IF(G18="x", M18*References!$C$4, 0) + IF(H18="x", M18*References!$C$4, 0)</f>
        <v>45</v>
      </c>
      <c r="O18" s="9">
        <v>41161</v>
      </c>
      <c r="P18" s="9">
        <v>41161</v>
      </c>
      <c r="Q18" s="4">
        <f t="shared" si="2"/>
        <v>0</v>
      </c>
      <c r="R18" s="4">
        <v>12</v>
      </c>
      <c r="S18" s="4">
        <f>IF(F18="x", R18*References!$C$3, 0) + IF(G18="x", R18*References!$C$4, 0) + IF(H18="x", R18*References!$C$4, 0)</f>
        <v>60</v>
      </c>
      <c r="T18" s="9">
        <v>41161</v>
      </c>
      <c r="U18" s="9">
        <v>41161</v>
      </c>
      <c r="V18" s="4">
        <f t="shared" si="3"/>
        <v>0</v>
      </c>
      <c r="W18" s="4">
        <v>4.5</v>
      </c>
      <c r="X18" s="4">
        <f>IF(F18="x", W18*References!$C$3, 0) + IF(G18="x", W18*References!$C$4, 0) + IF(H18="x", W18*References!$C$4, 0)</f>
        <v>22.5</v>
      </c>
    </row>
    <row r="19" spans="1:24" hidden="1">
      <c r="A19" s="3">
        <f t="shared" si="0"/>
        <v>12</v>
      </c>
      <c r="B19" s="4" t="s">
        <v>37</v>
      </c>
      <c r="C19" s="4" t="s">
        <v>27</v>
      </c>
      <c r="D19" s="4" t="s">
        <v>38</v>
      </c>
      <c r="E19" s="4" t="s">
        <v>42</v>
      </c>
      <c r="F19" s="12" t="s">
        <v>44</v>
      </c>
      <c r="G19" s="12" t="s">
        <v>44</v>
      </c>
      <c r="H19" s="12" t="s">
        <v>44</v>
      </c>
      <c r="I19" s="4" t="s">
        <v>45</v>
      </c>
      <c r="J19" s="9">
        <v>41162</v>
      </c>
      <c r="K19" s="9">
        <v>41163</v>
      </c>
      <c r="L19" s="4">
        <f t="shared" si="1"/>
        <v>1</v>
      </c>
      <c r="M19" s="4">
        <v>18</v>
      </c>
      <c r="N19" s="4">
        <f>IF(F19="x", M19*References!$C$3, 0) + IF(G19="x", M19*References!$C$4, 0) + IF(H19="x", M19*References!$C$4, 0)</f>
        <v>90</v>
      </c>
      <c r="O19" s="9">
        <v>41162</v>
      </c>
      <c r="P19" s="9">
        <v>41163</v>
      </c>
      <c r="Q19" s="4">
        <f t="shared" si="2"/>
        <v>1</v>
      </c>
      <c r="R19" s="4">
        <v>15</v>
      </c>
      <c r="S19" s="4">
        <f>IF(F19="x", R19*References!$C$3, 0) + IF(G19="x", R19*References!$C$4, 0) + IF(H19="x", R19*References!$C$4, 0)</f>
        <v>75</v>
      </c>
      <c r="T19" s="9">
        <v>41162</v>
      </c>
      <c r="U19" s="9">
        <v>41163</v>
      </c>
      <c r="V19" s="4">
        <f t="shared" si="3"/>
        <v>1</v>
      </c>
      <c r="W19" s="4">
        <v>11</v>
      </c>
      <c r="X19" s="4">
        <f>IF(F19="x", W19*References!$C$3, 0) + IF(G19="x", W19*References!$C$4, 0) + IF(H19="x", W19*References!$C$4, 0)</f>
        <v>55</v>
      </c>
    </row>
    <row r="20" spans="1:24" hidden="1">
      <c r="A20" s="3">
        <f t="shared" si="0"/>
        <v>13</v>
      </c>
      <c r="B20" s="4" t="s">
        <v>37</v>
      </c>
      <c r="C20" s="4" t="s">
        <v>27</v>
      </c>
      <c r="D20" s="4" t="s">
        <v>38</v>
      </c>
      <c r="E20" s="4" t="s">
        <v>43</v>
      </c>
      <c r="F20" s="12" t="s">
        <v>44</v>
      </c>
      <c r="G20" s="12" t="s">
        <v>44</v>
      </c>
      <c r="H20" s="12" t="s">
        <v>44</v>
      </c>
      <c r="I20" s="4" t="s">
        <v>45</v>
      </c>
      <c r="J20" s="9">
        <v>41164</v>
      </c>
      <c r="K20" s="9">
        <v>41164</v>
      </c>
      <c r="L20" s="4">
        <f t="shared" ref="L20:L76" si="4">K20-J20</f>
        <v>0</v>
      </c>
      <c r="M20" s="4">
        <v>12</v>
      </c>
      <c r="N20" s="4">
        <f>IF(F20="x", M20*References!$C$3, 0) + IF(G20="x", M20*References!$C$4, 0) + IF(H20="x", M20*References!$C$4, 0)</f>
        <v>60</v>
      </c>
      <c r="O20" s="9">
        <v>41164</v>
      </c>
      <c r="P20" s="9">
        <v>41164</v>
      </c>
      <c r="Q20" s="4">
        <f t="shared" si="2"/>
        <v>0</v>
      </c>
      <c r="R20" s="4">
        <v>15</v>
      </c>
      <c r="S20" s="4">
        <f>IF(F20="x", R20*References!$C$3, 0) + IF(G20="x", R20*References!$C$4, 0) + IF(H20="x", R20*References!$C$4, 0)</f>
        <v>75</v>
      </c>
      <c r="T20" s="9">
        <v>41164</v>
      </c>
      <c r="U20" s="9">
        <v>41164</v>
      </c>
      <c r="V20" s="4">
        <f t="shared" si="3"/>
        <v>0</v>
      </c>
      <c r="W20" s="4">
        <v>9</v>
      </c>
      <c r="X20" s="4">
        <f>IF(F20="x", W20*References!$C$3, 0) + IF(G20="x", W20*References!$C$4, 0) + IF(H20="x", W20*References!$C$4, 0)</f>
        <v>45</v>
      </c>
    </row>
    <row r="21" spans="1:24" hidden="1">
      <c r="A21" s="3">
        <f t="shared" si="0"/>
        <v>14</v>
      </c>
      <c r="B21" s="4" t="s">
        <v>50</v>
      </c>
      <c r="C21" s="4" t="s">
        <v>51</v>
      </c>
      <c r="D21" s="4" t="s">
        <v>52</v>
      </c>
      <c r="E21" s="4" t="s">
        <v>54</v>
      </c>
      <c r="F21" s="12" t="s">
        <v>44</v>
      </c>
      <c r="G21" s="12" t="s">
        <v>44</v>
      </c>
      <c r="H21" s="12" t="s">
        <v>44</v>
      </c>
      <c r="I21" s="4" t="s">
        <v>45</v>
      </c>
      <c r="J21" s="9">
        <v>41165</v>
      </c>
      <c r="K21" s="9">
        <v>41165</v>
      </c>
      <c r="L21" s="4">
        <f t="shared" si="4"/>
        <v>0</v>
      </c>
      <c r="M21" s="4">
        <v>12</v>
      </c>
      <c r="N21" s="4">
        <f>IF(F21="x", M21*References!$C$3, 0) + IF(G21="x", M21*References!$C$4, 0) + IF(H21="x", M21*References!$C$4, 0)</f>
        <v>60</v>
      </c>
      <c r="O21" s="9">
        <v>41165</v>
      </c>
      <c r="P21" s="9">
        <v>41165</v>
      </c>
      <c r="Q21" s="4">
        <f t="shared" si="2"/>
        <v>0</v>
      </c>
      <c r="R21" s="4">
        <v>13</v>
      </c>
      <c r="S21" s="4">
        <f>IF(F21="x", R21*References!$C$3, 0) + IF(G21="x", R21*References!$C$4, 0) + IF(H21="x", R21*References!$C$4, 0)</f>
        <v>65</v>
      </c>
      <c r="T21" s="9">
        <v>41165</v>
      </c>
      <c r="U21" s="9">
        <v>41165</v>
      </c>
      <c r="V21" s="4">
        <f t="shared" si="3"/>
        <v>0</v>
      </c>
      <c r="W21" s="4">
        <v>9</v>
      </c>
      <c r="X21" s="4">
        <f>IF(F21="x", W21*References!$C$3, 0) + IF(G21="x", W21*References!$C$4, 0) + IF(H21="x", W21*References!$C$4, 0)</f>
        <v>45</v>
      </c>
    </row>
    <row r="22" spans="1:24" hidden="1">
      <c r="A22" s="3">
        <f t="shared" si="0"/>
        <v>15</v>
      </c>
      <c r="B22" s="4" t="s">
        <v>50</v>
      </c>
      <c r="C22" s="4" t="s">
        <v>51</v>
      </c>
      <c r="D22" s="4" t="s">
        <v>52</v>
      </c>
      <c r="E22" s="4" t="s">
        <v>55</v>
      </c>
      <c r="F22" s="12" t="s">
        <v>44</v>
      </c>
      <c r="G22" s="12" t="s">
        <v>44</v>
      </c>
      <c r="H22" s="12" t="s">
        <v>44</v>
      </c>
      <c r="I22" s="4" t="s">
        <v>45</v>
      </c>
      <c r="J22" s="9">
        <v>41169</v>
      </c>
      <c r="K22" s="9">
        <v>41170</v>
      </c>
      <c r="L22" s="4">
        <f t="shared" si="4"/>
        <v>1</v>
      </c>
      <c r="M22" s="4">
        <v>24</v>
      </c>
      <c r="N22" s="4">
        <f>IF(F22="x", M22*References!$C$3, 0) + IF(G22="x", M22*References!$C$4, 0) + IF(H22="x", M22*References!$C$4, 0)</f>
        <v>120</v>
      </c>
      <c r="O22" s="9">
        <v>41169</v>
      </c>
      <c r="P22" s="9">
        <v>41170</v>
      </c>
      <c r="Q22" s="4">
        <f t="shared" si="2"/>
        <v>1</v>
      </c>
      <c r="R22" s="4">
        <v>20</v>
      </c>
      <c r="S22" s="4">
        <f>IF(F22="x", R22*References!$C$3, 0) + IF(G22="x", R22*References!$C$4, 0) + IF(H22="x", R22*References!$C$4, 0)</f>
        <v>100</v>
      </c>
      <c r="T22" s="9">
        <v>41169</v>
      </c>
      <c r="U22" s="9">
        <v>41170</v>
      </c>
      <c r="V22" s="4">
        <f t="shared" si="3"/>
        <v>1</v>
      </c>
      <c r="W22" s="4">
        <v>15</v>
      </c>
      <c r="X22" s="4">
        <f>IF(F22="x", W22*References!$C$3, 0) + IF(G22="x", W22*References!$C$4, 0) + IF(H22="x", W22*References!$C$4, 0)</f>
        <v>75</v>
      </c>
    </row>
    <row r="23" spans="1:24" hidden="1">
      <c r="A23" s="3">
        <f t="shared" si="0"/>
        <v>16</v>
      </c>
      <c r="B23" s="4" t="s">
        <v>50</v>
      </c>
      <c r="C23" s="4" t="s">
        <v>51</v>
      </c>
      <c r="D23" s="4" t="s">
        <v>52</v>
      </c>
      <c r="E23" s="4" t="s">
        <v>53</v>
      </c>
      <c r="F23" s="12" t="s">
        <v>44</v>
      </c>
      <c r="G23" s="12" t="s">
        <v>44</v>
      </c>
      <c r="H23" s="12" t="s">
        <v>44</v>
      </c>
      <c r="I23" s="4" t="s">
        <v>45</v>
      </c>
      <c r="J23" s="9">
        <v>41166</v>
      </c>
      <c r="K23" s="9">
        <v>41166</v>
      </c>
      <c r="L23" s="4">
        <f t="shared" si="4"/>
        <v>0</v>
      </c>
      <c r="M23" s="4">
        <v>12</v>
      </c>
      <c r="N23" s="4">
        <f>IF(F23="x", M23*References!$C$3, 0) + IF(G23="x", M23*References!$C$4, 0) + IF(H23="x", M23*References!$C$4, 0)</f>
        <v>60</v>
      </c>
      <c r="O23" s="9">
        <v>41166</v>
      </c>
      <c r="P23" s="9">
        <v>41166</v>
      </c>
      <c r="Q23" s="4">
        <f t="shared" si="2"/>
        <v>0</v>
      </c>
      <c r="R23" s="4">
        <v>14</v>
      </c>
      <c r="S23" s="4">
        <f>IF(F23="x", R23*References!$C$3, 0) + IF(G23="x", R23*References!$C$4, 0) + IF(H23="x", R23*References!$C$4, 0)</f>
        <v>70</v>
      </c>
      <c r="T23" s="9">
        <v>41166</v>
      </c>
      <c r="U23" s="9">
        <v>41166</v>
      </c>
      <c r="V23" s="4">
        <f t="shared" si="3"/>
        <v>0</v>
      </c>
      <c r="W23" s="4">
        <v>9</v>
      </c>
      <c r="X23" s="4">
        <f>IF(F23="x", W23*References!$C$3, 0) + IF(G23="x", W23*References!$C$4, 0) + IF(H23="x", W23*References!$C$4, 0)</f>
        <v>45</v>
      </c>
    </row>
    <row r="24" spans="1:24" hidden="1">
      <c r="A24" s="3">
        <f t="shared" si="0"/>
        <v>17</v>
      </c>
      <c r="B24" s="4" t="s">
        <v>49</v>
      </c>
      <c r="C24" s="4" t="s">
        <v>51</v>
      </c>
      <c r="D24" s="4" t="s">
        <v>56</v>
      </c>
      <c r="E24" s="4" t="s">
        <v>29</v>
      </c>
      <c r="F24" s="12" t="s">
        <v>44</v>
      </c>
      <c r="G24" s="12"/>
      <c r="H24" s="12"/>
      <c r="I24" s="4" t="s">
        <v>45</v>
      </c>
      <c r="J24" s="9">
        <v>41171</v>
      </c>
      <c r="K24" s="9">
        <v>41172</v>
      </c>
      <c r="L24" s="4">
        <f t="shared" si="4"/>
        <v>1</v>
      </c>
      <c r="M24" s="4">
        <v>8</v>
      </c>
      <c r="N24" s="4">
        <f>IF(F24="x", M24*References!$C$3, 0) + IF(G24="x", M24*References!$C$4, 0) + IF(H24="x", M24*References!$C$4, 0)</f>
        <v>16</v>
      </c>
      <c r="O24" s="9">
        <v>41171</v>
      </c>
      <c r="P24" s="9">
        <v>41172</v>
      </c>
      <c r="Q24" s="4">
        <f t="shared" si="2"/>
        <v>1</v>
      </c>
      <c r="R24" s="4">
        <v>8</v>
      </c>
      <c r="S24" s="4">
        <f>IF(F24="x", R24*References!$C$3, 0) + IF(G24="x", R24*References!$C$4, 0) + IF(H24="x", R24*References!$C$4, 0)</f>
        <v>16</v>
      </c>
      <c r="T24" s="9">
        <v>41171</v>
      </c>
      <c r="U24" s="9">
        <v>41172</v>
      </c>
      <c r="V24" s="4">
        <f t="shared" si="3"/>
        <v>1</v>
      </c>
      <c r="W24" s="4">
        <v>9</v>
      </c>
      <c r="X24" s="4">
        <f>IF(F24="x", W24*References!$C$3, 0) + IF(G24="x", W24*References!$C$4, 0) + IF(H24="x", W24*References!$C$4, 0)</f>
        <v>18</v>
      </c>
    </row>
    <row r="25" spans="1:24" hidden="1">
      <c r="A25" s="3">
        <f t="shared" si="0"/>
        <v>18</v>
      </c>
      <c r="B25" s="4" t="s">
        <v>49</v>
      </c>
      <c r="C25" s="4" t="s">
        <v>51</v>
      </c>
      <c r="D25" s="4" t="s">
        <v>56</v>
      </c>
      <c r="E25" s="4" t="s">
        <v>57</v>
      </c>
      <c r="F25" s="12"/>
      <c r="G25" s="12" t="s">
        <v>44</v>
      </c>
      <c r="H25" s="12"/>
      <c r="I25" s="4" t="s">
        <v>45</v>
      </c>
      <c r="J25" s="9">
        <v>41173</v>
      </c>
      <c r="K25" s="9">
        <v>41175</v>
      </c>
      <c r="L25" s="4">
        <f t="shared" si="4"/>
        <v>2</v>
      </c>
      <c r="M25" s="4">
        <v>12</v>
      </c>
      <c r="N25" s="4">
        <f>IF(F25="x", M25*References!$C$3, 0) + IF(G25="x", M25*References!$C$4, 0) + IF(H25="x", M25*References!$C$4, 0)</f>
        <v>18</v>
      </c>
      <c r="O25" s="9">
        <v>41173</v>
      </c>
      <c r="P25" s="9">
        <v>41175</v>
      </c>
      <c r="Q25" s="4">
        <f t="shared" si="2"/>
        <v>2</v>
      </c>
      <c r="R25" s="4">
        <v>12</v>
      </c>
      <c r="S25" s="4">
        <f>IF(F25="x", R25*References!$C$3, 0) + IF(G25="x", R25*References!$C$4, 0) + IF(H25="x", R25*References!$C$4, 0)</f>
        <v>18</v>
      </c>
      <c r="T25" s="9">
        <v>41173</v>
      </c>
      <c r="U25" s="9">
        <v>41175</v>
      </c>
      <c r="V25" s="4">
        <f t="shared" si="3"/>
        <v>2</v>
      </c>
      <c r="W25" s="4">
        <v>12</v>
      </c>
      <c r="X25" s="4">
        <f>IF(F25="x", W25*References!$C$3, 0) + IF(G25="x", W25*References!$C$4, 0) + IF(H25="x", W25*References!$C$4, 0)</f>
        <v>18</v>
      </c>
    </row>
    <row r="26" spans="1:24" hidden="1">
      <c r="A26" s="3">
        <f t="shared" si="0"/>
        <v>19</v>
      </c>
      <c r="B26" s="4" t="s">
        <v>49</v>
      </c>
      <c r="C26" s="4" t="s">
        <v>51</v>
      </c>
      <c r="D26" s="4" t="s">
        <v>56</v>
      </c>
      <c r="E26" s="4" t="s">
        <v>58</v>
      </c>
      <c r="F26" s="12"/>
      <c r="G26" s="12" t="s">
        <v>44</v>
      </c>
      <c r="H26" s="12"/>
      <c r="I26" s="4" t="s">
        <v>45</v>
      </c>
      <c r="J26" s="9">
        <v>41176</v>
      </c>
      <c r="K26" s="9">
        <v>41177</v>
      </c>
      <c r="L26" s="4">
        <f t="shared" si="4"/>
        <v>1</v>
      </c>
      <c r="M26" s="4">
        <v>8</v>
      </c>
      <c r="N26" s="4">
        <f>IF(F26="x", M26*References!$C$3, 0) + IF(G26="x", M26*References!$C$4, 0) + IF(H26="x", M26*References!$C$4, 0)</f>
        <v>12</v>
      </c>
      <c r="O26" s="9">
        <v>41176</v>
      </c>
      <c r="P26" s="9">
        <v>41177</v>
      </c>
      <c r="Q26" s="4">
        <f t="shared" si="2"/>
        <v>1</v>
      </c>
      <c r="R26" s="4">
        <v>8</v>
      </c>
      <c r="S26" s="4">
        <f>IF(F26="x", R26*References!$C$3, 0) + IF(G26="x", R26*References!$C$4, 0) + IF(H26="x", R26*References!$C$4, 0)</f>
        <v>12</v>
      </c>
      <c r="T26" s="9">
        <v>41176</v>
      </c>
      <c r="U26" s="9">
        <v>41177</v>
      </c>
      <c r="V26" s="4">
        <f t="shared" si="3"/>
        <v>1</v>
      </c>
      <c r="W26" s="4">
        <v>8</v>
      </c>
      <c r="X26" s="4">
        <f>IF(F26="x", W26*References!$C$3, 0) + IF(G26="x", W26*References!$C$4, 0) + IF(H26="x", W26*References!$C$4, 0)</f>
        <v>12</v>
      </c>
    </row>
    <row r="27" spans="1:24" hidden="1">
      <c r="A27" s="3">
        <f t="shared" si="0"/>
        <v>20</v>
      </c>
      <c r="B27" s="4" t="s">
        <v>49</v>
      </c>
      <c r="C27" s="4" t="s">
        <v>51</v>
      </c>
      <c r="D27" s="4" t="s">
        <v>56</v>
      </c>
      <c r="E27" s="4" t="s">
        <v>59</v>
      </c>
      <c r="F27" s="12" t="s">
        <v>44</v>
      </c>
      <c r="G27" s="12" t="s">
        <v>44</v>
      </c>
      <c r="H27" s="12" t="s">
        <v>44</v>
      </c>
      <c r="I27" s="4" t="s">
        <v>45</v>
      </c>
      <c r="J27" s="9">
        <v>41178</v>
      </c>
      <c r="K27" s="9">
        <v>41180</v>
      </c>
      <c r="L27" s="4">
        <f t="shared" si="4"/>
        <v>2</v>
      </c>
      <c r="M27" s="4">
        <v>36</v>
      </c>
      <c r="N27" s="4">
        <f>IF(F27="x", M27*References!$C$3, 0) + IF(G27="x", M27*References!$C$4, 0) + IF(H27="x", M27*References!$C$4, 0)</f>
        <v>180</v>
      </c>
      <c r="O27" s="9">
        <v>41178</v>
      </c>
      <c r="P27" s="9">
        <v>41180</v>
      </c>
      <c r="Q27" s="4">
        <f t="shared" si="2"/>
        <v>2</v>
      </c>
      <c r="R27" s="4">
        <v>33</v>
      </c>
      <c r="S27" s="4">
        <f>IF(F27="x", R27*References!$C$3, 0) + IF(G27="x", R27*References!$C$4, 0) + IF(H27="x", R27*References!$C$4, 0)</f>
        <v>165</v>
      </c>
      <c r="T27" s="9">
        <v>41178</v>
      </c>
      <c r="U27" s="9">
        <v>41182</v>
      </c>
      <c r="V27" s="4">
        <f t="shared" si="3"/>
        <v>4</v>
      </c>
      <c r="W27" s="4">
        <v>27</v>
      </c>
      <c r="X27" s="4">
        <f>IF(F27="x", W27*References!$C$3, 0) + IF(G27="x", W27*References!$C$4, 0) + IF(H27="x", W27*References!$C$4, 0)</f>
        <v>135</v>
      </c>
    </row>
    <row r="28" spans="1:24" hidden="1">
      <c r="A28" s="3">
        <f t="shared" si="0"/>
        <v>21</v>
      </c>
      <c r="B28" s="4" t="s">
        <v>49</v>
      </c>
      <c r="C28" s="4" t="s">
        <v>51</v>
      </c>
      <c r="D28" s="4" t="s">
        <v>56</v>
      </c>
      <c r="E28" s="4" t="s">
        <v>60</v>
      </c>
      <c r="F28" s="12" t="s">
        <v>44</v>
      </c>
      <c r="G28" s="12" t="s">
        <v>44</v>
      </c>
      <c r="H28" s="12" t="s">
        <v>44</v>
      </c>
      <c r="I28" s="4" t="s">
        <v>62</v>
      </c>
      <c r="J28" s="9">
        <v>41181</v>
      </c>
      <c r="K28" s="9">
        <v>41183</v>
      </c>
      <c r="L28" s="4">
        <f t="shared" si="4"/>
        <v>2</v>
      </c>
      <c r="M28" s="4">
        <v>36</v>
      </c>
      <c r="N28" s="4">
        <f>IF(F28="x", M28*References!$C$3, 0) + IF(G28="x", M28*References!$C$4, 0) + IF(H28="x", M28*References!$C$4, 0)</f>
        <v>180</v>
      </c>
      <c r="O28" s="9">
        <v>41181</v>
      </c>
      <c r="P28" s="9">
        <v>41183</v>
      </c>
      <c r="Q28" s="4">
        <f t="shared" si="2"/>
        <v>2</v>
      </c>
      <c r="R28" s="4">
        <v>35</v>
      </c>
      <c r="S28" s="4">
        <f>IF(F28="x", R28*References!$C$3, 0) + IF(G28="x", R28*References!$C$4, 0) + IF(H28="x", R28*References!$C$4, 0)</f>
        <v>175</v>
      </c>
      <c r="T28" s="9">
        <v>41181</v>
      </c>
      <c r="U28" s="9">
        <v>41183</v>
      </c>
      <c r="V28" s="4">
        <f t="shared" si="3"/>
        <v>2</v>
      </c>
      <c r="W28" s="4">
        <v>16</v>
      </c>
      <c r="X28" s="4">
        <f>IF(F28="x", W28*References!$C$3, 0) + IF(G28="x", W28*References!$C$4, 0) + IF(H28="x", W28*References!$C$4, 0)</f>
        <v>80</v>
      </c>
    </row>
    <row r="29" spans="1:24" hidden="1">
      <c r="A29" s="3">
        <f t="shared" si="0"/>
        <v>22</v>
      </c>
      <c r="B29" s="4" t="s">
        <v>49</v>
      </c>
      <c r="C29" s="4" t="s">
        <v>51</v>
      </c>
      <c r="D29" s="4" t="s">
        <v>56</v>
      </c>
      <c r="E29" s="4" t="s">
        <v>61</v>
      </c>
      <c r="F29" s="12"/>
      <c r="G29" s="12" t="s">
        <v>44</v>
      </c>
      <c r="H29" s="12" t="s">
        <v>44</v>
      </c>
      <c r="I29" s="4" t="s">
        <v>45</v>
      </c>
      <c r="J29" s="9">
        <v>41181</v>
      </c>
      <c r="K29" s="9">
        <v>41183</v>
      </c>
      <c r="L29" s="4">
        <f t="shared" si="4"/>
        <v>2</v>
      </c>
      <c r="M29" s="4">
        <v>24</v>
      </c>
      <c r="N29" s="4">
        <f>IF(F29="x", M29*References!$C$3, 0) + IF(G29="x", M29*References!$C$4, 0) + IF(H29="x", M29*References!$C$4, 0)</f>
        <v>72</v>
      </c>
      <c r="O29" s="9">
        <v>41181</v>
      </c>
      <c r="P29" s="9">
        <v>41182</v>
      </c>
      <c r="Q29" s="4">
        <f t="shared" si="2"/>
        <v>1</v>
      </c>
      <c r="R29" s="4">
        <v>22</v>
      </c>
      <c r="S29" s="4">
        <f>IF(F29="x", R29*References!$C$3, 0) + IF(G29="x", R29*References!$C$4, 0) + IF(H29="x", R29*References!$C$4, 0)</f>
        <v>66</v>
      </c>
      <c r="T29" s="9">
        <v>41181</v>
      </c>
      <c r="U29" s="9">
        <v>41183</v>
      </c>
      <c r="V29" s="4">
        <f t="shared" si="3"/>
        <v>2</v>
      </c>
      <c r="W29" s="4">
        <v>12</v>
      </c>
      <c r="X29" s="4">
        <f>IF(F29="x", W29*References!$C$3, 0) + IF(G29="x", W29*References!$C$4, 0) + IF(H29="x", W29*References!$C$4, 0)</f>
        <v>36</v>
      </c>
    </row>
    <row r="30" spans="1:24" hidden="1">
      <c r="A30" s="3">
        <f t="shared" si="0"/>
        <v>23</v>
      </c>
      <c r="B30" s="4" t="s">
        <v>63</v>
      </c>
      <c r="C30" s="4" t="s">
        <v>64</v>
      </c>
      <c r="D30" s="4" t="s">
        <v>65</v>
      </c>
      <c r="E30" s="4" t="s">
        <v>29</v>
      </c>
      <c r="F30" s="13"/>
      <c r="G30" s="12" t="s">
        <v>44</v>
      </c>
      <c r="H30" s="13"/>
      <c r="I30" s="4" t="s">
        <v>45</v>
      </c>
      <c r="J30" s="9">
        <v>41184</v>
      </c>
      <c r="K30" s="9">
        <v>41184</v>
      </c>
      <c r="L30" s="4">
        <f t="shared" si="4"/>
        <v>0</v>
      </c>
      <c r="M30" s="4">
        <v>4</v>
      </c>
      <c r="N30" s="4">
        <f>IF(F30="x", M30*References!$C$3, 0) + IF(G30="x", M30*References!$C$4, 0) + IF(H30="x", M30*References!$C$4, 0)</f>
        <v>6</v>
      </c>
      <c r="O30" s="9">
        <v>41184</v>
      </c>
      <c r="P30" s="9">
        <v>41184</v>
      </c>
      <c r="Q30" s="4">
        <f t="shared" si="2"/>
        <v>0</v>
      </c>
      <c r="R30" s="4">
        <v>4</v>
      </c>
      <c r="S30" s="4">
        <f>IF(F30="x", R30*References!$C$3, 0) + IF(G30="x", R30*References!$C$4, 0) + IF(H30="x", R30*References!$C$4, 0)</f>
        <v>6</v>
      </c>
      <c r="T30" s="9">
        <v>41184</v>
      </c>
      <c r="U30" s="9">
        <v>41184</v>
      </c>
      <c r="V30" s="4">
        <f t="shared" si="3"/>
        <v>0</v>
      </c>
      <c r="W30" s="4">
        <v>4</v>
      </c>
      <c r="X30" s="4">
        <f>IF(F30="x", W30*References!$C$3, 0) + IF(G30="x", W30*References!$C$4, 0) + IF(H30="x", W30*References!$C$4, 0)</f>
        <v>6</v>
      </c>
    </row>
    <row r="31" spans="1:24" hidden="1">
      <c r="A31" s="3">
        <f t="shared" si="0"/>
        <v>24</v>
      </c>
      <c r="B31" s="4" t="s">
        <v>63</v>
      </c>
      <c r="C31" s="4" t="s">
        <v>64</v>
      </c>
      <c r="D31" s="4" t="s">
        <v>65</v>
      </c>
      <c r="E31" s="4" t="s">
        <v>66</v>
      </c>
      <c r="F31" s="13"/>
      <c r="G31" s="12" t="s">
        <v>44</v>
      </c>
      <c r="H31" s="13"/>
      <c r="I31" s="4" t="s">
        <v>45</v>
      </c>
      <c r="J31" s="9">
        <v>41185</v>
      </c>
      <c r="K31" s="9">
        <v>41185</v>
      </c>
      <c r="L31" s="4">
        <f t="shared" si="4"/>
        <v>0</v>
      </c>
      <c r="M31" s="4">
        <v>4</v>
      </c>
      <c r="N31" s="4">
        <f>IF(F31="x", M31*References!$C$3, 0) + IF(G31="x", M31*References!$C$4, 0) + IF(H31="x", M31*References!$C$4, 0)</f>
        <v>6</v>
      </c>
      <c r="O31" s="9">
        <v>41185</v>
      </c>
      <c r="P31" s="9">
        <v>41185</v>
      </c>
      <c r="Q31" s="4">
        <f t="shared" si="2"/>
        <v>0</v>
      </c>
      <c r="R31" s="4">
        <v>4</v>
      </c>
      <c r="S31" s="4">
        <f>IF(F31="x", R31*References!$C$3, 0) + IF(G31="x", R31*References!$C$4, 0) + IF(H31="x", R31*References!$C$4, 0)</f>
        <v>6</v>
      </c>
      <c r="T31" s="9">
        <v>41185</v>
      </c>
      <c r="U31" s="9">
        <v>41185</v>
      </c>
      <c r="V31" s="4">
        <f t="shared" si="3"/>
        <v>0</v>
      </c>
      <c r="W31" s="4">
        <v>4</v>
      </c>
      <c r="X31" s="4">
        <f>IF(F31="x", W31*References!$C$3, 0) + IF(G31="x", W31*References!$C$4, 0) + IF(H31="x", W31*References!$C$4, 0)</f>
        <v>6</v>
      </c>
    </row>
    <row r="32" spans="1:24" hidden="1">
      <c r="A32" s="3">
        <f t="shared" si="0"/>
        <v>25</v>
      </c>
      <c r="B32" s="4" t="s">
        <v>63</v>
      </c>
      <c r="C32" s="4" t="s">
        <v>64</v>
      </c>
      <c r="D32" s="4" t="s">
        <v>65</v>
      </c>
      <c r="E32" s="4" t="s">
        <v>67</v>
      </c>
      <c r="F32" s="13"/>
      <c r="G32" s="12" t="s">
        <v>44</v>
      </c>
      <c r="H32" s="13"/>
      <c r="I32" s="4" t="s">
        <v>45</v>
      </c>
      <c r="J32" s="9">
        <v>41186</v>
      </c>
      <c r="K32" s="9">
        <v>41187</v>
      </c>
      <c r="L32" s="4">
        <f t="shared" si="4"/>
        <v>1</v>
      </c>
      <c r="M32" s="4">
        <v>8</v>
      </c>
      <c r="N32" s="4">
        <f>IF(F32="x", M32*References!$C$3, 0) + IF(G32="x", M32*References!$C$4, 0) + IF(H32="x", M32*References!$C$4, 0)</f>
        <v>12</v>
      </c>
      <c r="O32" s="9">
        <v>41186</v>
      </c>
      <c r="P32" s="9">
        <v>41187</v>
      </c>
      <c r="Q32" s="4">
        <f t="shared" si="2"/>
        <v>1</v>
      </c>
      <c r="R32" s="4">
        <v>8</v>
      </c>
      <c r="S32" s="4">
        <f>IF(F32="x", R32*References!$C$3, 0) + IF(G32="x", R32*References!$C$4, 0) + IF(H32="x", R32*References!$C$4, 0)</f>
        <v>12</v>
      </c>
      <c r="T32" s="9">
        <v>41186</v>
      </c>
      <c r="U32" s="9">
        <v>41187</v>
      </c>
      <c r="V32" s="4">
        <f t="shared" si="3"/>
        <v>1</v>
      </c>
      <c r="W32" s="4">
        <v>8</v>
      </c>
      <c r="X32" s="4">
        <f>IF(F32="x", W32*References!$C$3, 0) + IF(G32="x", W32*References!$C$4, 0) + IF(H32="x", W32*References!$C$4, 0)</f>
        <v>12</v>
      </c>
    </row>
    <row r="33" spans="1:24" hidden="1">
      <c r="A33" s="3">
        <f t="shared" si="0"/>
        <v>26</v>
      </c>
      <c r="B33" s="4" t="s">
        <v>63</v>
      </c>
      <c r="C33" s="4" t="s">
        <v>64</v>
      </c>
      <c r="D33" s="4" t="s">
        <v>65</v>
      </c>
      <c r="E33" s="4" t="s">
        <v>68</v>
      </c>
      <c r="F33" s="13"/>
      <c r="G33" s="12" t="s">
        <v>44</v>
      </c>
      <c r="H33" s="13"/>
      <c r="I33" s="4" t="s">
        <v>45</v>
      </c>
      <c r="J33" s="9">
        <v>41186</v>
      </c>
      <c r="K33" s="9">
        <v>41192</v>
      </c>
      <c r="L33" s="4">
        <f t="shared" si="4"/>
        <v>6</v>
      </c>
      <c r="M33" s="4">
        <v>24</v>
      </c>
      <c r="N33" s="4">
        <f>IF(F33="x", M33*References!$C$3, 0) + IF(G33="x", M33*References!$C$4, 0) + IF(H33="x", M33*References!$C$4, 0)</f>
        <v>36</v>
      </c>
      <c r="O33" s="9">
        <v>41186</v>
      </c>
      <c r="P33" s="9">
        <v>41192</v>
      </c>
      <c r="Q33" s="4">
        <f t="shared" si="2"/>
        <v>6</v>
      </c>
      <c r="R33" s="4">
        <v>24</v>
      </c>
      <c r="S33" s="4">
        <f>IF(F33="x", R33*References!$C$3, 0) + IF(G33="x", R33*References!$C$4, 0) + IF(H33="x", R33*References!$C$4, 0)</f>
        <v>36</v>
      </c>
      <c r="T33" s="9">
        <v>41186</v>
      </c>
      <c r="U33" s="9">
        <v>41192</v>
      </c>
      <c r="V33" s="4">
        <f t="shared" si="3"/>
        <v>6</v>
      </c>
      <c r="W33" s="4">
        <v>24</v>
      </c>
      <c r="X33" s="4">
        <f>IF(F33="x", W33*References!$C$3, 0) + IF(G33="x", W33*References!$C$4, 0) + IF(H33="x", W33*References!$C$4, 0)</f>
        <v>36</v>
      </c>
    </row>
    <row r="34" spans="1:24" hidden="1">
      <c r="A34" s="3">
        <f t="shared" si="0"/>
        <v>27</v>
      </c>
      <c r="B34" s="4" t="s">
        <v>63</v>
      </c>
      <c r="C34" s="4" t="s">
        <v>64</v>
      </c>
      <c r="D34" s="4" t="s">
        <v>65</v>
      </c>
      <c r="E34" s="4" t="s">
        <v>69</v>
      </c>
      <c r="F34" s="13"/>
      <c r="G34" s="12" t="s">
        <v>44</v>
      </c>
      <c r="H34" s="13"/>
      <c r="I34" s="4" t="s">
        <v>45</v>
      </c>
      <c r="J34" s="9">
        <v>41193</v>
      </c>
      <c r="K34" s="9">
        <v>41197</v>
      </c>
      <c r="L34" s="4">
        <f t="shared" si="4"/>
        <v>4</v>
      </c>
      <c r="M34" s="4">
        <v>16</v>
      </c>
      <c r="N34" s="4">
        <f>IF(F34="x", M34*References!$C$3, 0) + IF(G34="x", M34*References!$C$4, 0) + IF(H34="x", M34*References!$C$4, 0)</f>
        <v>24</v>
      </c>
      <c r="O34" s="9">
        <v>41193</v>
      </c>
      <c r="P34" s="9">
        <v>41197</v>
      </c>
      <c r="Q34" s="4">
        <f t="shared" si="2"/>
        <v>4</v>
      </c>
      <c r="R34" s="4">
        <v>16</v>
      </c>
      <c r="S34" s="4">
        <f>IF(F34="x", R34*References!$C$3, 0) + IF(G34="x", R34*References!$C$4, 0) + IF(H34="x", R34*References!$C$4, 0)</f>
        <v>24</v>
      </c>
      <c r="T34" s="9">
        <v>41193</v>
      </c>
      <c r="U34" s="9">
        <v>41197</v>
      </c>
      <c r="V34" s="4">
        <f t="shared" si="3"/>
        <v>4</v>
      </c>
      <c r="W34" s="4">
        <v>16</v>
      </c>
      <c r="X34" s="4">
        <f>IF(F34="x", W34*References!$C$3, 0) + IF(G34="x", W34*References!$C$4, 0) + IF(H34="x", W34*References!$C$4, 0)</f>
        <v>24</v>
      </c>
    </row>
    <row r="35" spans="1:24">
      <c r="A35" s="3">
        <f t="shared" si="0"/>
        <v>28</v>
      </c>
      <c r="B35" s="4" t="s">
        <v>63</v>
      </c>
      <c r="C35" s="4" t="s">
        <v>64</v>
      </c>
      <c r="D35" s="4" t="s">
        <v>70</v>
      </c>
      <c r="E35" s="4" t="s">
        <v>122</v>
      </c>
      <c r="F35" s="13"/>
      <c r="G35" s="13"/>
      <c r="H35" s="12" t="s">
        <v>44</v>
      </c>
      <c r="I35" s="4" t="s">
        <v>45</v>
      </c>
      <c r="J35" s="9">
        <v>41198</v>
      </c>
      <c r="K35" s="9">
        <v>41202</v>
      </c>
      <c r="L35" s="4">
        <f t="shared" si="4"/>
        <v>4</v>
      </c>
      <c r="M35" s="4">
        <v>16</v>
      </c>
      <c r="N35" s="4">
        <f>IF(F35="x", M35*References!$C$3, 0) + IF(G35="x", M35*References!$C$4, 0) + IF(H35="x", M35*References!$C$4, 0)</f>
        <v>24</v>
      </c>
      <c r="O35" s="9">
        <v>41198</v>
      </c>
      <c r="P35" s="9">
        <v>41202</v>
      </c>
      <c r="Q35" s="4">
        <f t="shared" si="2"/>
        <v>4</v>
      </c>
      <c r="R35" s="4">
        <v>16</v>
      </c>
      <c r="S35" s="4">
        <f>IF(F35="x", R35*References!$C$3, 0) + IF(G35="x", R35*References!$C$4, 0) + IF(H35="x", R35*References!$C$4, 0)</f>
        <v>24</v>
      </c>
      <c r="T35" s="9">
        <v>41198</v>
      </c>
      <c r="U35" s="9">
        <v>41202</v>
      </c>
      <c r="V35" s="4">
        <f t="shared" si="3"/>
        <v>4</v>
      </c>
      <c r="W35" s="4">
        <v>10</v>
      </c>
      <c r="X35" s="4">
        <f>IF(F35="x", W35*References!$C$3, 0) + IF(G35="x", W35*References!$C$4, 0) + IF(H35="x", W35*References!$C$4, 0)</f>
        <v>15</v>
      </c>
    </row>
    <row r="36" spans="1:24">
      <c r="A36" s="3">
        <f t="shared" si="0"/>
        <v>29</v>
      </c>
      <c r="B36" s="4" t="s">
        <v>63</v>
      </c>
      <c r="C36" s="4" t="s">
        <v>64</v>
      </c>
      <c r="D36" s="4" t="s">
        <v>70</v>
      </c>
      <c r="E36" s="4" t="s">
        <v>123</v>
      </c>
      <c r="F36" s="13"/>
      <c r="G36" s="13"/>
      <c r="H36" s="12" t="s">
        <v>44</v>
      </c>
      <c r="I36" s="4" t="s">
        <v>124</v>
      </c>
      <c r="J36" s="9">
        <v>41203</v>
      </c>
      <c r="K36" s="9">
        <v>41211</v>
      </c>
      <c r="L36" s="4">
        <f t="shared" si="4"/>
        <v>8</v>
      </c>
      <c r="M36" s="4">
        <v>36</v>
      </c>
      <c r="N36" s="4">
        <f>IF(F36="x", M36*References!$C$3, 0) + IF(G36="x", M36*References!$C$4, 0) + IF(H36="x", M36*References!$C$4, 0)</f>
        <v>54</v>
      </c>
      <c r="O36" s="9">
        <v>41203</v>
      </c>
      <c r="P36" s="9">
        <v>41211</v>
      </c>
      <c r="Q36" s="4">
        <v>7</v>
      </c>
      <c r="R36" s="4">
        <v>30</v>
      </c>
      <c r="S36" s="4">
        <f>IF(F36="x", R36*References!$C$3, 0) + IF(G36="x", R36*References!$C$4, 0) + IF(H36="x", R36*References!$C$4, 0)</f>
        <v>45</v>
      </c>
      <c r="T36" s="9">
        <v>41203</v>
      </c>
      <c r="U36" s="9">
        <v>41218</v>
      </c>
      <c r="V36" s="4">
        <f t="shared" si="3"/>
        <v>15</v>
      </c>
      <c r="W36" s="4">
        <v>55</v>
      </c>
      <c r="X36" s="4">
        <f>IF(F36="x", W36*References!$C$3, 0) + IF(G36="x", W36*References!$C$4, 0) + IF(H36="x", W36*References!$C$4, 0)</f>
        <v>82.5</v>
      </c>
    </row>
    <row r="37" spans="1:24" hidden="1">
      <c r="A37" s="3">
        <f t="shared" si="0"/>
        <v>30</v>
      </c>
      <c r="B37" s="4" t="s">
        <v>71</v>
      </c>
      <c r="C37" s="4" t="s">
        <v>72</v>
      </c>
      <c r="D37" s="4" t="s">
        <v>73</v>
      </c>
      <c r="E37" s="4" t="s">
        <v>84</v>
      </c>
      <c r="F37" s="12" t="s">
        <v>44</v>
      </c>
      <c r="G37" s="12"/>
      <c r="H37" s="12"/>
      <c r="I37" s="4" t="s">
        <v>45</v>
      </c>
      <c r="J37" s="9">
        <v>41215</v>
      </c>
      <c r="K37" s="9">
        <v>41215</v>
      </c>
      <c r="L37" s="4">
        <f t="shared" si="4"/>
        <v>0</v>
      </c>
      <c r="M37" s="4">
        <v>4</v>
      </c>
      <c r="N37" s="4">
        <f>IF(F37="x", M37*References!$C$3, 0) + IF(G37="x", M37*References!$C$4, 0) + IF(H37="x", M37*References!$C$4, 0)</f>
        <v>8</v>
      </c>
      <c r="O37" s="9">
        <v>41215</v>
      </c>
      <c r="P37" s="9">
        <v>41215</v>
      </c>
      <c r="Q37" s="4">
        <f t="shared" ref="Q37:Q42" si="5">P37-O37</f>
        <v>0</v>
      </c>
      <c r="R37" s="4">
        <v>4</v>
      </c>
      <c r="S37" s="4">
        <f>IF(F37="x", R37*References!$C$3, 0) + IF(G37="x", R37*References!$C$4, 0) + IF(H37="x", R37*References!$C$4, 0)</f>
        <v>8</v>
      </c>
      <c r="T37" s="9">
        <v>41215</v>
      </c>
      <c r="U37" s="9">
        <v>41215</v>
      </c>
      <c r="V37" s="4">
        <f t="shared" ref="V37:V43" si="6">U37-T37</f>
        <v>0</v>
      </c>
      <c r="W37" s="4">
        <v>3</v>
      </c>
      <c r="X37" s="4">
        <f>IF(F37="x", W37*References!$C$3, 0) + IF(G37="x", W37*References!$C$4, 0) + IF(H37="x", W37*References!$C$4, 0)</f>
        <v>6</v>
      </c>
    </row>
    <row r="38" spans="1:24" hidden="1">
      <c r="A38" s="3">
        <f t="shared" si="0"/>
        <v>31</v>
      </c>
      <c r="B38" s="4" t="s">
        <v>71</v>
      </c>
      <c r="C38" s="4" t="s">
        <v>72</v>
      </c>
      <c r="D38" s="4" t="s">
        <v>73</v>
      </c>
      <c r="E38" s="4" t="s">
        <v>100</v>
      </c>
      <c r="F38" s="12"/>
      <c r="G38" s="12" t="s">
        <v>44</v>
      </c>
      <c r="H38" s="12"/>
      <c r="I38" s="4" t="s">
        <v>101</v>
      </c>
      <c r="J38" s="9">
        <v>41218</v>
      </c>
      <c r="K38" s="9">
        <v>41218</v>
      </c>
      <c r="L38" s="4">
        <f t="shared" si="4"/>
        <v>0</v>
      </c>
      <c r="M38" s="4">
        <v>4</v>
      </c>
      <c r="N38" s="4">
        <f>IF(F38="x", M38*References!$C$3, 0) + IF(G38="x", M38*References!$C$4, 0) + IF(H38="x", M38*References!$C$4, 0)</f>
        <v>6</v>
      </c>
      <c r="O38" s="9">
        <v>41216</v>
      </c>
      <c r="P38" s="9">
        <v>41216</v>
      </c>
      <c r="Q38" s="4">
        <f t="shared" si="5"/>
        <v>0</v>
      </c>
      <c r="R38" s="4">
        <v>4</v>
      </c>
      <c r="S38" s="4">
        <f>IF(F38="x", R38*References!$C$3, 0) + IF(G38="x", R38*References!$C$4, 0) + IF(H38="x", R38*References!$C$4, 0)</f>
        <v>6</v>
      </c>
      <c r="T38" s="9">
        <v>41216</v>
      </c>
      <c r="U38" s="9">
        <v>41216</v>
      </c>
      <c r="V38" s="4">
        <f t="shared" si="6"/>
        <v>0</v>
      </c>
      <c r="W38" s="4">
        <v>4</v>
      </c>
      <c r="X38" s="4">
        <f>IF(F38="x", W38*References!$C$3, 0) + IF(G38="x", W38*References!$C$4, 0) + IF(H38="x", W38*References!$C$4, 0)</f>
        <v>6</v>
      </c>
    </row>
    <row r="39" spans="1:24" hidden="1">
      <c r="A39" s="3">
        <f t="shared" si="0"/>
        <v>32</v>
      </c>
      <c r="B39" s="4" t="s">
        <v>71</v>
      </c>
      <c r="C39" s="4" t="s">
        <v>72</v>
      </c>
      <c r="D39" s="4" t="s">
        <v>73</v>
      </c>
      <c r="E39" s="4" t="s">
        <v>85</v>
      </c>
      <c r="F39" s="12" t="s">
        <v>44</v>
      </c>
      <c r="G39" s="12"/>
      <c r="H39" s="12"/>
      <c r="I39" s="4" t="s">
        <v>45</v>
      </c>
      <c r="J39" s="9">
        <v>41216</v>
      </c>
      <c r="K39" s="9">
        <v>41216</v>
      </c>
      <c r="L39" s="4">
        <f t="shared" si="4"/>
        <v>0</v>
      </c>
      <c r="M39" s="4">
        <v>4</v>
      </c>
      <c r="N39" s="4">
        <f>IF(F39="x", M39*References!$C$3, 0) + IF(G39="x", M39*References!$C$4, 0) + IF(H39="x", M39*References!$C$4, 0)</f>
        <v>8</v>
      </c>
      <c r="O39" s="9">
        <v>41217</v>
      </c>
      <c r="P39" s="9">
        <v>41217</v>
      </c>
      <c r="Q39" s="4">
        <f t="shared" si="5"/>
        <v>0</v>
      </c>
      <c r="R39" s="4">
        <v>4</v>
      </c>
      <c r="S39" s="4">
        <f>IF(F39="x", R39*References!$C$3, 0) + IF(G39="x", R39*References!$C$4, 0) + IF(H39="x", R39*References!$C$4, 0)</f>
        <v>8</v>
      </c>
      <c r="T39" s="9">
        <v>41216</v>
      </c>
      <c r="U39" s="9">
        <v>41216</v>
      </c>
      <c r="V39" s="4">
        <f t="shared" si="6"/>
        <v>0</v>
      </c>
      <c r="W39" s="4">
        <v>2</v>
      </c>
      <c r="X39" s="4">
        <f>IF(F39="x", W39*References!$C$3, 0) + IF(G39="x", W39*References!$C$4, 0) + IF(H39="x", W39*References!$C$4, 0)</f>
        <v>4</v>
      </c>
    </row>
    <row r="40" spans="1:24">
      <c r="A40" s="3">
        <f t="shared" si="0"/>
        <v>33</v>
      </c>
      <c r="B40" s="4" t="s">
        <v>71</v>
      </c>
      <c r="C40" s="4" t="s">
        <v>72</v>
      </c>
      <c r="D40" s="4" t="s">
        <v>73</v>
      </c>
      <c r="E40" s="4" t="s">
        <v>103</v>
      </c>
      <c r="F40" s="12"/>
      <c r="G40" s="12"/>
      <c r="H40" s="12" t="s">
        <v>44</v>
      </c>
      <c r="I40" s="4" t="s">
        <v>101</v>
      </c>
      <c r="J40" s="9">
        <v>41218</v>
      </c>
      <c r="K40" s="9">
        <v>41218</v>
      </c>
      <c r="L40" s="4">
        <f t="shared" si="4"/>
        <v>0</v>
      </c>
      <c r="M40" s="4">
        <v>4</v>
      </c>
      <c r="N40" s="4">
        <f>IF(F40="x", M40*References!$C$3, 0) + IF(G40="x", M40*References!$C$4, 0) + IF(H40="x", M40*References!$C$4, 0)</f>
        <v>6</v>
      </c>
      <c r="O40" s="9">
        <v>41187</v>
      </c>
      <c r="P40" s="9">
        <v>41187</v>
      </c>
      <c r="Q40" s="4">
        <f t="shared" si="5"/>
        <v>0</v>
      </c>
      <c r="R40" s="4">
        <v>4</v>
      </c>
      <c r="S40" s="4">
        <f>IF(F40="x", R40*References!$C$3, 0) + IF(G40="x", R40*References!$C$4, 0) + IF(H40="x", R40*References!$C$4, 0)</f>
        <v>6</v>
      </c>
      <c r="T40" s="9">
        <v>41187</v>
      </c>
      <c r="U40" s="9">
        <v>41187</v>
      </c>
      <c r="V40" s="4">
        <f t="shared" si="6"/>
        <v>0</v>
      </c>
      <c r="W40" s="4">
        <v>4</v>
      </c>
      <c r="X40" s="4">
        <f>IF(F40="x", W40*References!$C$3, 0) + IF(G40="x", W40*References!$C$4, 0) + IF(H40="x", W40*References!$C$4, 0)</f>
        <v>6</v>
      </c>
    </row>
    <row r="41" spans="1:24" hidden="1">
      <c r="A41" s="3">
        <f t="shared" si="0"/>
        <v>34</v>
      </c>
      <c r="B41" s="4" t="s">
        <v>71</v>
      </c>
      <c r="C41" s="4" t="s">
        <v>72</v>
      </c>
      <c r="D41" s="4" t="s">
        <v>73</v>
      </c>
      <c r="E41" s="4" t="s">
        <v>86</v>
      </c>
      <c r="F41" s="12" t="s">
        <v>44</v>
      </c>
      <c r="G41" s="12"/>
      <c r="H41" s="12"/>
      <c r="I41" s="4" t="s">
        <v>45</v>
      </c>
      <c r="J41" s="9">
        <v>41217</v>
      </c>
      <c r="K41" s="9">
        <v>41217</v>
      </c>
      <c r="L41" s="4">
        <f t="shared" si="4"/>
        <v>0</v>
      </c>
      <c r="M41" s="4">
        <v>4</v>
      </c>
      <c r="N41" s="4">
        <f>IF(F41="x", M41*References!$C$3, 0) + IF(G41="x", M41*References!$C$4, 0) + IF(H41="x", M41*References!$C$4, 0)</f>
        <v>8</v>
      </c>
      <c r="O41" s="9">
        <v>41217</v>
      </c>
      <c r="P41" s="9">
        <v>41217</v>
      </c>
      <c r="Q41" s="4">
        <f t="shared" si="5"/>
        <v>0</v>
      </c>
      <c r="R41" s="4">
        <v>4</v>
      </c>
      <c r="S41" s="4">
        <f>IF(F41="x", R41*References!$C$3, 0) + IF(G41="x", R41*References!$C$4, 0) + IF(H41="x", R41*References!$C$4, 0)</f>
        <v>8</v>
      </c>
      <c r="T41" s="9">
        <v>41217</v>
      </c>
      <c r="U41" s="9">
        <v>41217</v>
      </c>
      <c r="V41" s="4">
        <f t="shared" si="6"/>
        <v>0</v>
      </c>
      <c r="W41" s="4">
        <v>3</v>
      </c>
      <c r="X41" s="4">
        <f>IF(F41="x", W41*References!$C$3, 0) + IF(G41="x", W41*References!$C$4, 0) + IF(H41="x", W41*References!$C$4, 0)</f>
        <v>6</v>
      </c>
    </row>
    <row r="42" spans="1:24" hidden="1">
      <c r="A42" s="3">
        <f t="shared" si="0"/>
        <v>35</v>
      </c>
      <c r="B42" s="4" t="s">
        <v>71</v>
      </c>
      <c r="C42" s="4" t="s">
        <v>72</v>
      </c>
      <c r="D42" s="4" t="s">
        <v>73</v>
      </c>
      <c r="E42" s="4" t="s">
        <v>104</v>
      </c>
      <c r="F42" s="12"/>
      <c r="G42" s="12" t="s">
        <v>44</v>
      </c>
      <c r="H42" s="12"/>
      <c r="I42" s="4" t="s">
        <v>101</v>
      </c>
      <c r="J42" s="9">
        <v>41219</v>
      </c>
      <c r="K42" s="9">
        <v>41219</v>
      </c>
      <c r="L42" s="4">
        <f t="shared" si="4"/>
        <v>0</v>
      </c>
      <c r="M42" s="4">
        <v>4</v>
      </c>
      <c r="N42" s="4">
        <f>IF(F42="x", M42*References!$C$3, 0) + IF(G42="x", M42*References!$C$4, 0) + IF(H42="x", M42*References!$C$4, 0)</f>
        <v>6</v>
      </c>
      <c r="O42" s="9">
        <v>41219</v>
      </c>
      <c r="P42" s="9">
        <v>41219</v>
      </c>
      <c r="Q42" s="4">
        <f t="shared" si="5"/>
        <v>0</v>
      </c>
      <c r="R42" s="4">
        <v>4</v>
      </c>
      <c r="S42" s="4">
        <f>IF(K42="x", R42*References!$C$3, 0) + IF(L42="x", R42*References!$C$4, 0) + IF(M42="x", R42*References!$C$4, 0)</f>
        <v>0</v>
      </c>
      <c r="T42" s="9"/>
      <c r="U42" s="9"/>
      <c r="V42" s="4"/>
      <c r="W42" s="4"/>
      <c r="X42" s="4"/>
    </row>
    <row r="43" spans="1:24" hidden="1">
      <c r="A43" s="3">
        <f t="shared" si="0"/>
        <v>36</v>
      </c>
      <c r="B43" s="4" t="s">
        <v>71</v>
      </c>
      <c r="C43" s="4" t="s">
        <v>72</v>
      </c>
      <c r="D43" s="4" t="s">
        <v>73</v>
      </c>
      <c r="E43" s="4" t="s">
        <v>87</v>
      </c>
      <c r="F43" s="12" t="s">
        <v>44</v>
      </c>
      <c r="G43" s="12"/>
      <c r="H43" s="12"/>
      <c r="I43" s="4" t="s">
        <v>101</v>
      </c>
      <c r="J43" s="9">
        <v>41218</v>
      </c>
      <c r="K43" s="9">
        <v>41218</v>
      </c>
      <c r="L43" s="4">
        <f t="shared" si="4"/>
        <v>0</v>
      </c>
      <c r="M43" s="4">
        <v>4</v>
      </c>
      <c r="N43" s="4">
        <f>IF(F43="x", M43*References!$C$3, 0) + IF(G43="x", M43*References!$C$4, 0) + IF(H43="x", M43*References!$C$4, 0)</f>
        <v>8</v>
      </c>
      <c r="O43" s="9">
        <v>41218</v>
      </c>
      <c r="P43" s="9">
        <v>41218</v>
      </c>
      <c r="Q43" s="4">
        <f t="shared" ref="Q43" si="7">P43-O43</f>
        <v>0</v>
      </c>
      <c r="R43" s="4">
        <v>4</v>
      </c>
      <c r="S43" s="4">
        <f>IF(F43="x", R43*References!$C$3, 0) + IF(G43="x", R43*References!$C$4, 0) + IF(H43="x", R43*References!$C$4, 0)</f>
        <v>8</v>
      </c>
      <c r="T43" s="9">
        <v>41218</v>
      </c>
      <c r="U43" s="9">
        <v>41218</v>
      </c>
      <c r="V43" s="4">
        <f t="shared" si="6"/>
        <v>0</v>
      </c>
      <c r="W43" s="4">
        <v>1</v>
      </c>
      <c r="X43" s="4">
        <f>IF(F43="x", W43*References!$C$3, 0) + IF(G43="x", W43*References!$C$4, 0) + IF(H43="x", W43*References!$C$4, 0)</f>
        <v>2</v>
      </c>
    </row>
    <row r="44" spans="1:24">
      <c r="A44" s="3">
        <f t="shared" si="0"/>
        <v>37</v>
      </c>
      <c r="B44" s="4" t="s">
        <v>71</v>
      </c>
      <c r="C44" s="4" t="s">
        <v>72</v>
      </c>
      <c r="D44" s="4" t="s">
        <v>73</v>
      </c>
      <c r="E44" s="4" t="s">
        <v>105</v>
      </c>
      <c r="F44" s="12"/>
      <c r="G44" s="12"/>
      <c r="H44" s="12" t="s">
        <v>44</v>
      </c>
      <c r="I44" s="4" t="s">
        <v>101</v>
      </c>
      <c r="J44" s="9">
        <v>41219</v>
      </c>
      <c r="K44" s="9">
        <v>41219</v>
      </c>
      <c r="L44" s="4">
        <f t="shared" si="4"/>
        <v>0</v>
      </c>
      <c r="M44" s="4">
        <v>4</v>
      </c>
      <c r="N44" s="4">
        <f>IF(F44="x", M44*References!$C$3, 0) + IF(G44="x", M44*References!$C$4, 0) + IF(H44="x", M44*References!$C$4, 0)</f>
        <v>6</v>
      </c>
      <c r="O44" s="9"/>
      <c r="P44" s="9"/>
      <c r="Q44" s="4"/>
      <c r="R44" s="4"/>
      <c r="S44" s="4"/>
      <c r="T44" s="9"/>
      <c r="U44" s="9"/>
      <c r="V44" s="4"/>
      <c r="W44" s="4"/>
      <c r="X44" s="4"/>
    </row>
    <row r="45" spans="1:24" hidden="1">
      <c r="A45" s="3">
        <f t="shared" si="0"/>
        <v>38</v>
      </c>
      <c r="B45" s="4" t="s">
        <v>71</v>
      </c>
      <c r="C45" s="4" t="s">
        <v>72</v>
      </c>
      <c r="D45" s="4" t="s">
        <v>74</v>
      </c>
      <c r="E45" s="4" t="s">
        <v>88</v>
      </c>
      <c r="F45" s="12" t="s">
        <v>44</v>
      </c>
      <c r="G45" s="12"/>
      <c r="H45" s="12"/>
      <c r="I45" s="4" t="s">
        <v>101</v>
      </c>
      <c r="J45" s="9">
        <v>41219</v>
      </c>
      <c r="K45" s="9">
        <v>41219</v>
      </c>
      <c r="L45" s="4">
        <f t="shared" si="4"/>
        <v>0</v>
      </c>
      <c r="M45" s="4">
        <v>4</v>
      </c>
      <c r="N45" s="4">
        <f>IF(F45="x", M45*References!$C$3, 0) + IF(G45="x", M45*References!$C$4, 0) + IF(H45="x", M45*References!$C$4, 0)</f>
        <v>8</v>
      </c>
      <c r="O45" s="9"/>
      <c r="P45" s="9"/>
      <c r="Q45" s="4"/>
      <c r="R45" s="4"/>
      <c r="S45" s="4"/>
      <c r="T45" s="9"/>
      <c r="U45" s="9"/>
      <c r="V45" s="4"/>
      <c r="W45" s="4"/>
      <c r="X45" s="4"/>
    </row>
    <row r="46" spans="1:24" hidden="1">
      <c r="A46" s="3">
        <f t="shared" si="0"/>
        <v>39</v>
      </c>
      <c r="B46" s="4" t="s">
        <v>71</v>
      </c>
      <c r="C46" s="4" t="s">
        <v>72</v>
      </c>
      <c r="D46" s="4" t="s">
        <v>74</v>
      </c>
      <c r="E46" s="4" t="s">
        <v>106</v>
      </c>
      <c r="F46" s="12"/>
      <c r="G46" s="12" t="s">
        <v>44</v>
      </c>
      <c r="H46" s="12"/>
      <c r="I46" s="4" t="s">
        <v>101</v>
      </c>
      <c r="J46" s="9">
        <v>41220</v>
      </c>
      <c r="K46" s="9">
        <v>41220</v>
      </c>
      <c r="L46" s="4">
        <f t="shared" si="4"/>
        <v>0</v>
      </c>
      <c r="M46" s="4">
        <v>4</v>
      </c>
      <c r="N46" s="4">
        <f>IF(F46="x", M46*References!$C$3, 0) + IF(G46="x", M46*References!$C$4, 0) + IF(H46="x", M46*References!$C$4, 0)</f>
        <v>6</v>
      </c>
      <c r="O46" s="9"/>
      <c r="P46" s="9"/>
      <c r="Q46" s="4"/>
      <c r="R46" s="4"/>
      <c r="S46" s="4"/>
      <c r="T46" s="9"/>
      <c r="U46" s="9"/>
      <c r="V46" s="4"/>
      <c r="W46" s="4"/>
      <c r="X46" s="4"/>
    </row>
    <row r="47" spans="1:24" hidden="1">
      <c r="A47" s="3">
        <f t="shared" si="0"/>
        <v>40</v>
      </c>
      <c r="B47" s="4" t="s">
        <v>71</v>
      </c>
      <c r="C47" s="4" t="s">
        <v>72</v>
      </c>
      <c r="D47" s="4" t="s">
        <v>74</v>
      </c>
      <c r="E47" s="4" t="s">
        <v>89</v>
      </c>
      <c r="F47" s="12" t="s">
        <v>44</v>
      </c>
      <c r="G47" s="12"/>
      <c r="H47" s="12"/>
      <c r="I47" s="4" t="s">
        <v>101</v>
      </c>
      <c r="J47" s="9">
        <v>41220</v>
      </c>
      <c r="K47" s="9">
        <v>41220</v>
      </c>
      <c r="L47" s="4">
        <f t="shared" si="4"/>
        <v>0</v>
      </c>
      <c r="M47" s="4">
        <v>4</v>
      </c>
      <c r="N47" s="4">
        <f>IF(F47="x", M47*References!$C$3, 0) + IF(G47="x", M47*References!$C$4, 0) + IF(H47="x", M47*References!$C$4, 0)</f>
        <v>8</v>
      </c>
      <c r="O47" s="9"/>
      <c r="P47" s="9"/>
      <c r="Q47" s="4"/>
      <c r="R47" s="4"/>
      <c r="S47" s="4"/>
      <c r="T47" s="9"/>
      <c r="U47" s="9"/>
      <c r="V47" s="4"/>
      <c r="W47" s="4"/>
      <c r="X47" s="4"/>
    </row>
    <row r="48" spans="1:24">
      <c r="A48" s="3">
        <f t="shared" si="0"/>
        <v>41</v>
      </c>
      <c r="B48" s="4" t="s">
        <v>71</v>
      </c>
      <c r="C48" s="4" t="s">
        <v>72</v>
      </c>
      <c r="D48" s="4" t="s">
        <v>74</v>
      </c>
      <c r="E48" s="4" t="s">
        <v>107</v>
      </c>
      <c r="F48" s="12"/>
      <c r="G48" s="12"/>
      <c r="H48" s="12" t="s">
        <v>44</v>
      </c>
      <c r="I48" s="4" t="s">
        <v>101</v>
      </c>
      <c r="J48" s="9">
        <v>41221</v>
      </c>
      <c r="K48" s="9">
        <v>41221</v>
      </c>
      <c r="L48" s="4">
        <f t="shared" si="4"/>
        <v>0</v>
      </c>
      <c r="M48" s="4">
        <v>4</v>
      </c>
      <c r="N48" s="4">
        <f>IF(F48="x", M48*References!$C$3, 0) + IF(G48="x", M48*References!$C$4, 0) + IF(H48="x", M48*References!$C$4, 0)</f>
        <v>6</v>
      </c>
      <c r="O48" s="9"/>
      <c r="P48" s="9"/>
      <c r="Q48" s="4"/>
      <c r="R48" s="4"/>
      <c r="S48" s="4"/>
      <c r="T48" s="9"/>
      <c r="U48" s="9"/>
      <c r="V48" s="4"/>
      <c r="W48" s="4"/>
      <c r="X48" s="4"/>
    </row>
    <row r="49" spans="1:24" hidden="1">
      <c r="A49" s="3">
        <f t="shared" si="0"/>
        <v>42</v>
      </c>
      <c r="B49" s="4" t="s">
        <v>71</v>
      </c>
      <c r="C49" s="4" t="s">
        <v>72</v>
      </c>
      <c r="D49" s="4" t="s">
        <v>74</v>
      </c>
      <c r="E49" s="4" t="s">
        <v>90</v>
      </c>
      <c r="F49" s="12" t="s">
        <v>44</v>
      </c>
      <c r="G49" s="12"/>
      <c r="H49" s="12"/>
      <c r="I49" s="4" t="s">
        <v>101</v>
      </c>
      <c r="J49" s="9">
        <v>41221</v>
      </c>
      <c r="K49" s="9">
        <v>41221</v>
      </c>
      <c r="L49" s="4">
        <f t="shared" si="4"/>
        <v>0</v>
      </c>
      <c r="M49" s="4">
        <v>4</v>
      </c>
      <c r="N49" s="4">
        <f>IF(F49="x", M49*References!$C$3, 0) + IF(G49="x", M49*References!$C$4, 0) + IF(H49="x", M49*References!$C$4, 0)</f>
        <v>8</v>
      </c>
      <c r="O49" s="9"/>
      <c r="P49" s="9"/>
      <c r="Q49" s="4"/>
      <c r="R49" s="4"/>
      <c r="S49" s="4"/>
      <c r="T49" s="9"/>
      <c r="U49" s="9"/>
      <c r="V49" s="4"/>
      <c r="W49" s="4"/>
      <c r="X49" s="4"/>
    </row>
    <row r="50" spans="1:24" hidden="1">
      <c r="A50" s="3">
        <f t="shared" si="0"/>
        <v>43</v>
      </c>
      <c r="B50" s="4" t="s">
        <v>71</v>
      </c>
      <c r="C50" s="4" t="s">
        <v>72</v>
      </c>
      <c r="D50" s="4" t="s">
        <v>74</v>
      </c>
      <c r="E50" s="4" t="s">
        <v>108</v>
      </c>
      <c r="F50" s="12"/>
      <c r="G50" s="12" t="s">
        <v>44</v>
      </c>
      <c r="H50" s="12"/>
      <c r="I50" s="4" t="s">
        <v>101</v>
      </c>
      <c r="J50" s="9">
        <v>41222</v>
      </c>
      <c r="K50" s="9">
        <v>41222</v>
      </c>
      <c r="L50" s="4">
        <f t="shared" si="4"/>
        <v>0</v>
      </c>
      <c r="M50" s="4">
        <v>4</v>
      </c>
      <c r="N50" s="4">
        <f>IF(F50="x", M50*References!$C$3, 0) + IF(G50="x", M50*References!$C$4, 0) + IF(H50="x", M50*References!$C$4, 0)</f>
        <v>6</v>
      </c>
      <c r="O50" s="9"/>
      <c r="P50" s="9"/>
      <c r="Q50" s="4"/>
      <c r="R50" s="4"/>
      <c r="S50" s="4"/>
      <c r="T50" s="9"/>
      <c r="U50" s="9"/>
      <c r="V50" s="4"/>
      <c r="W50" s="4"/>
      <c r="X50" s="4"/>
    </row>
    <row r="51" spans="1:24" hidden="1">
      <c r="A51" s="3">
        <f t="shared" si="0"/>
        <v>44</v>
      </c>
      <c r="B51" s="4" t="s">
        <v>71</v>
      </c>
      <c r="C51" s="4" t="s">
        <v>72</v>
      </c>
      <c r="D51" s="4" t="s">
        <v>74</v>
      </c>
      <c r="E51" s="4" t="s">
        <v>91</v>
      </c>
      <c r="F51" s="12" t="s">
        <v>44</v>
      </c>
      <c r="G51" s="12"/>
      <c r="H51" s="12"/>
      <c r="I51" s="4" t="s">
        <v>101</v>
      </c>
      <c r="J51" s="9">
        <v>41222</v>
      </c>
      <c r="K51" s="9">
        <v>41222</v>
      </c>
      <c r="L51" s="4">
        <f t="shared" si="4"/>
        <v>0</v>
      </c>
      <c r="M51" s="4">
        <v>4</v>
      </c>
      <c r="N51" s="4">
        <f>IF(F51="x", M51*References!$C$3, 0) + IF(G51="x", M51*References!$C$4, 0) + IF(H51="x", M51*References!$C$4, 0)</f>
        <v>8</v>
      </c>
      <c r="O51" s="9"/>
      <c r="P51" s="9"/>
      <c r="Q51" s="4"/>
      <c r="R51" s="4"/>
      <c r="S51" s="4"/>
      <c r="T51" s="9"/>
      <c r="U51" s="9"/>
      <c r="V51" s="4"/>
      <c r="W51" s="4"/>
      <c r="X51" s="4"/>
    </row>
    <row r="52" spans="1:24">
      <c r="A52" s="3">
        <f t="shared" si="0"/>
        <v>45</v>
      </c>
      <c r="B52" s="4" t="s">
        <v>71</v>
      </c>
      <c r="C52" s="4" t="s">
        <v>72</v>
      </c>
      <c r="D52" s="4" t="s">
        <v>74</v>
      </c>
      <c r="E52" s="4" t="s">
        <v>109</v>
      </c>
      <c r="F52" s="12"/>
      <c r="G52" s="12"/>
      <c r="H52" s="12" t="s">
        <v>44</v>
      </c>
      <c r="I52" s="4" t="s">
        <v>101</v>
      </c>
      <c r="J52" s="9">
        <v>41223</v>
      </c>
      <c r="K52" s="9">
        <v>41223</v>
      </c>
      <c r="L52" s="4">
        <f t="shared" si="4"/>
        <v>0</v>
      </c>
      <c r="M52" s="4">
        <v>4</v>
      </c>
      <c r="N52" s="4">
        <f>IF(F52="x", M52*References!$C$3, 0) + IF(G52="x", M52*References!$C$4, 0) + IF(H52="x", M52*References!$C$4, 0)</f>
        <v>6</v>
      </c>
      <c r="O52" s="9"/>
      <c r="P52" s="9"/>
      <c r="Q52" s="4"/>
      <c r="R52" s="4"/>
      <c r="S52" s="4"/>
      <c r="T52" s="9"/>
      <c r="U52" s="9"/>
      <c r="V52" s="4"/>
      <c r="W52" s="4"/>
      <c r="X52" s="4"/>
    </row>
    <row r="53" spans="1:24" hidden="1">
      <c r="A53" s="3">
        <f t="shared" si="0"/>
        <v>46</v>
      </c>
      <c r="B53" s="4" t="s">
        <v>71</v>
      </c>
      <c r="C53" s="4" t="s">
        <v>72</v>
      </c>
      <c r="D53" s="4" t="s">
        <v>75</v>
      </c>
      <c r="E53" s="4" t="s">
        <v>92</v>
      </c>
      <c r="F53" s="12" t="s">
        <v>44</v>
      </c>
      <c r="G53" s="12"/>
      <c r="H53" s="12"/>
      <c r="I53" s="4" t="s">
        <v>101</v>
      </c>
      <c r="J53" s="9">
        <v>41223</v>
      </c>
      <c r="K53" s="9">
        <v>41223</v>
      </c>
      <c r="L53" s="4">
        <f t="shared" si="4"/>
        <v>0</v>
      </c>
      <c r="M53" s="4">
        <v>4</v>
      </c>
      <c r="N53" s="4">
        <f>IF(F53="x", M53*References!$C$3, 0) + IF(G53="x", M53*References!$C$4, 0) + IF(H53="x", M53*References!$C$4, 0)</f>
        <v>8</v>
      </c>
      <c r="O53" s="9"/>
      <c r="P53" s="9"/>
      <c r="Q53" s="4"/>
      <c r="R53" s="4"/>
      <c r="S53" s="4"/>
      <c r="T53" s="9"/>
      <c r="U53" s="9"/>
      <c r="V53" s="4"/>
      <c r="W53" s="4"/>
      <c r="X53" s="4"/>
    </row>
    <row r="54" spans="1:24" hidden="1">
      <c r="A54" s="3">
        <f t="shared" si="0"/>
        <v>47</v>
      </c>
      <c r="B54" s="4" t="s">
        <v>71</v>
      </c>
      <c r="C54" s="4" t="s">
        <v>72</v>
      </c>
      <c r="D54" s="4" t="s">
        <v>75</v>
      </c>
      <c r="E54" s="4" t="s">
        <v>110</v>
      </c>
      <c r="F54" s="12"/>
      <c r="G54" s="12" t="s">
        <v>44</v>
      </c>
      <c r="H54" s="12"/>
      <c r="I54" s="4" t="s">
        <v>101</v>
      </c>
      <c r="J54" s="9">
        <v>41224</v>
      </c>
      <c r="K54" s="9">
        <v>41224</v>
      </c>
      <c r="L54" s="4">
        <f t="shared" si="4"/>
        <v>0</v>
      </c>
      <c r="M54" s="4">
        <v>4</v>
      </c>
      <c r="N54" s="4">
        <f>IF(F54="x", M54*References!$C$3, 0) + IF(G54="x", M54*References!$C$4, 0) + IF(H54="x", M54*References!$C$4, 0)</f>
        <v>6</v>
      </c>
      <c r="O54" s="9"/>
      <c r="P54" s="9"/>
      <c r="Q54" s="4"/>
      <c r="R54" s="4"/>
      <c r="S54" s="4"/>
      <c r="T54" s="9"/>
      <c r="U54" s="9"/>
      <c r="V54" s="4"/>
      <c r="W54" s="4"/>
      <c r="X54" s="4"/>
    </row>
    <row r="55" spans="1:24" hidden="1">
      <c r="A55" s="3">
        <f t="shared" si="0"/>
        <v>48</v>
      </c>
      <c r="B55" s="4" t="s">
        <v>71</v>
      </c>
      <c r="C55" s="4" t="s">
        <v>72</v>
      </c>
      <c r="D55" s="4" t="s">
        <v>75</v>
      </c>
      <c r="E55" s="4" t="s">
        <v>93</v>
      </c>
      <c r="F55" s="12" t="s">
        <v>44</v>
      </c>
      <c r="G55" s="12"/>
      <c r="H55" s="12"/>
      <c r="I55" s="4" t="s">
        <v>101</v>
      </c>
      <c r="J55" s="9">
        <v>77748</v>
      </c>
      <c r="K55" s="9">
        <v>77748</v>
      </c>
      <c r="L55" s="4">
        <f t="shared" si="4"/>
        <v>0</v>
      </c>
      <c r="M55" s="4">
        <v>4</v>
      </c>
      <c r="N55" s="4">
        <f>IF(F55="x", M55*References!$C$3, 0) + IF(G55="x", M55*References!$C$4, 0) + IF(H55="x", M55*References!$C$4, 0)</f>
        <v>8</v>
      </c>
      <c r="O55" s="9"/>
      <c r="P55" s="9"/>
      <c r="Q55" s="4"/>
      <c r="R55" s="4"/>
      <c r="S55" s="4"/>
      <c r="T55" s="9"/>
      <c r="U55" s="9"/>
      <c r="V55" s="4"/>
      <c r="W55" s="4"/>
      <c r="X55" s="4"/>
    </row>
    <row r="56" spans="1:24">
      <c r="A56" s="3">
        <f t="shared" si="0"/>
        <v>49</v>
      </c>
      <c r="B56" s="4" t="s">
        <v>71</v>
      </c>
      <c r="C56" s="4" t="s">
        <v>72</v>
      </c>
      <c r="D56" s="4" t="s">
        <v>75</v>
      </c>
      <c r="E56" s="4" t="s">
        <v>111</v>
      </c>
      <c r="F56" s="12"/>
      <c r="G56" s="12"/>
      <c r="H56" s="12" t="s">
        <v>44</v>
      </c>
      <c r="I56" s="4" t="s">
        <v>101</v>
      </c>
      <c r="J56" s="9">
        <v>41225</v>
      </c>
      <c r="K56" s="9">
        <v>41225</v>
      </c>
      <c r="L56" s="4">
        <f t="shared" si="4"/>
        <v>0</v>
      </c>
      <c r="M56" s="4">
        <v>4</v>
      </c>
      <c r="N56" s="4">
        <f>IF(F56="x", M56*References!$C$3, 0) + IF(G56="x", M56*References!$C$4, 0) + IF(H56="x", M56*References!$C$4, 0)</f>
        <v>6</v>
      </c>
      <c r="O56" s="9"/>
      <c r="P56" s="9"/>
      <c r="Q56" s="4"/>
      <c r="R56" s="4"/>
      <c r="S56" s="4"/>
      <c r="T56" s="9"/>
      <c r="U56" s="9"/>
      <c r="V56" s="4"/>
      <c r="W56" s="4"/>
      <c r="X56" s="4"/>
    </row>
    <row r="57" spans="1:24" hidden="1">
      <c r="A57" s="3">
        <f t="shared" si="0"/>
        <v>50</v>
      </c>
      <c r="B57" s="4" t="s">
        <v>71</v>
      </c>
      <c r="C57" s="4" t="s">
        <v>72</v>
      </c>
      <c r="D57" s="4" t="s">
        <v>75</v>
      </c>
      <c r="E57" s="4" t="s">
        <v>94</v>
      </c>
      <c r="F57" s="12" t="s">
        <v>44</v>
      </c>
      <c r="G57" s="12"/>
      <c r="H57" s="12"/>
      <c r="I57" s="4" t="s">
        <v>101</v>
      </c>
      <c r="J57" s="9">
        <v>41225</v>
      </c>
      <c r="K57" s="9">
        <v>41225</v>
      </c>
      <c r="L57" s="4">
        <f t="shared" si="4"/>
        <v>0</v>
      </c>
      <c r="M57" s="4">
        <v>4</v>
      </c>
      <c r="N57" s="4">
        <f>IF(F57="x", M57*References!$C$3, 0) + IF(G57="x", M57*References!$C$4, 0) + IF(H57="x", M57*References!$C$4, 0)</f>
        <v>8</v>
      </c>
      <c r="O57" s="9"/>
      <c r="P57" s="9"/>
      <c r="Q57" s="4"/>
      <c r="R57" s="4"/>
      <c r="S57" s="4"/>
      <c r="T57" s="9"/>
      <c r="U57" s="9"/>
      <c r="V57" s="4"/>
      <c r="W57" s="4"/>
      <c r="X57" s="4"/>
    </row>
    <row r="58" spans="1:24" hidden="1">
      <c r="A58" s="3">
        <f t="shared" si="0"/>
        <v>51</v>
      </c>
      <c r="B58" s="4" t="s">
        <v>71</v>
      </c>
      <c r="C58" s="4" t="s">
        <v>72</v>
      </c>
      <c r="D58" s="4" t="s">
        <v>75</v>
      </c>
      <c r="E58" s="4" t="s">
        <v>112</v>
      </c>
      <c r="F58" s="12"/>
      <c r="G58" s="12" t="s">
        <v>44</v>
      </c>
      <c r="H58" s="12"/>
      <c r="I58" s="4" t="s">
        <v>101</v>
      </c>
      <c r="J58" s="9">
        <v>41226</v>
      </c>
      <c r="K58" s="9">
        <v>41226</v>
      </c>
      <c r="L58" s="4">
        <f t="shared" si="4"/>
        <v>0</v>
      </c>
      <c r="M58" s="4">
        <v>4</v>
      </c>
      <c r="N58" s="4">
        <f>IF(F58="x", M58*References!$C$3, 0) + IF(G58="x", M58*References!$C$4, 0) + IF(H58="x", M58*References!$C$4, 0)</f>
        <v>6</v>
      </c>
      <c r="O58" s="9"/>
      <c r="P58" s="9"/>
      <c r="Q58" s="4"/>
      <c r="R58" s="4"/>
      <c r="S58" s="4"/>
      <c r="T58" s="9"/>
      <c r="U58" s="9"/>
      <c r="V58" s="4"/>
      <c r="W58" s="4"/>
      <c r="X58" s="4"/>
    </row>
    <row r="59" spans="1:24" hidden="1">
      <c r="A59" s="3">
        <f t="shared" si="0"/>
        <v>52</v>
      </c>
      <c r="B59" s="4" t="s">
        <v>71</v>
      </c>
      <c r="C59" s="4" t="s">
        <v>72</v>
      </c>
      <c r="D59" s="4" t="s">
        <v>75</v>
      </c>
      <c r="E59" s="4" t="s">
        <v>95</v>
      </c>
      <c r="F59" s="12" t="s">
        <v>44</v>
      </c>
      <c r="G59" s="12"/>
      <c r="H59" s="12"/>
      <c r="I59" s="4" t="s">
        <v>101</v>
      </c>
      <c r="J59" s="9">
        <v>41226</v>
      </c>
      <c r="K59" s="9">
        <v>41226</v>
      </c>
      <c r="L59" s="4">
        <f t="shared" si="4"/>
        <v>0</v>
      </c>
      <c r="M59" s="4">
        <v>4</v>
      </c>
      <c r="N59" s="4">
        <f>IF(F59="x", M59*References!$C$3, 0) + IF(G59="x", M59*References!$C$4, 0) + IF(H59="x", M59*References!$C$4, 0)</f>
        <v>8</v>
      </c>
      <c r="O59" s="9"/>
      <c r="P59" s="9"/>
      <c r="Q59" s="4"/>
      <c r="R59" s="4"/>
      <c r="S59" s="4"/>
      <c r="T59" s="9"/>
      <c r="U59" s="9"/>
      <c r="V59" s="4"/>
      <c r="W59" s="4"/>
      <c r="X59" s="4"/>
    </row>
    <row r="60" spans="1:24">
      <c r="A60" s="3">
        <f t="shared" si="0"/>
        <v>53</v>
      </c>
      <c r="B60" s="4" t="s">
        <v>71</v>
      </c>
      <c r="C60" s="4" t="s">
        <v>72</v>
      </c>
      <c r="D60" s="4" t="s">
        <v>75</v>
      </c>
      <c r="E60" s="4" t="s">
        <v>113</v>
      </c>
      <c r="F60" s="12"/>
      <c r="G60" s="12"/>
      <c r="H60" s="12" t="s">
        <v>44</v>
      </c>
      <c r="I60" s="4" t="s">
        <v>101</v>
      </c>
      <c r="J60" s="9">
        <v>41227</v>
      </c>
      <c r="K60" s="9">
        <v>41227</v>
      </c>
      <c r="L60" s="4">
        <f t="shared" si="4"/>
        <v>0</v>
      </c>
      <c r="M60" s="4">
        <v>4</v>
      </c>
      <c r="N60" s="4">
        <f>IF(F60="x", M60*References!$C$3, 0) + IF(G60="x", M60*References!$C$4, 0) + IF(H60="x", M60*References!$C$4, 0)</f>
        <v>6</v>
      </c>
      <c r="O60" s="9"/>
      <c r="P60" s="9"/>
      <c r="Q60" s="4"/>
      <c r="R60" s="4"/>
      <c r="S60" s="4"/>
      <c r="T60" s="9"/>
      <c r="U60" s="9"/>
      <c r="V60" s="4"/>
      <c r="W60" s="4"/>
      <c r="X60" s="4"/>
    </row>
    <row r="61" spans="1:24" hidden="1">
      <c r="A61" s="3">
        <f t="shared" si="0"/>
        <v>54</v>
      </c>
      <c r="B61" s="4" t="s">
        <v>71</v>
      </c>
      <c r="C61" s="4" t="s">
        <v>72</v>
      </c>
      <c r="D61" s="4" t="s">
        <v>76</v>
      </c>
      <c r="E61" s="4" t="s">
        <v>96</v>
      </c>
      <c r="F61" s="12" t="s">
        <v>44</v>
      </c>
      <c r="G61" s="12"/>
      <c r="H61" s="12"/>
      <c r="I61" s="4" t="s">
        <v>101</v>
      </c>
      <c r="J61" s="9">
        <v>41227</v>
      </c>
      <c r="K61" s="9">
        <v>41227</v>
      </c>
      <c r="L61" s="4">
        <f t="shared" si="4"/>
        <v>0</v>
      </c>
      <c r="M61" s="4">
        <v>4</v>
      </c>
      <c r="N61" s="4">
        <f>IF(F61="x", M61*References!$C$3, 0) + IF(G61="x", M61*References!$C$4, 0) + IF(H61="x", M61*References!$C$4, 0)</f>
        <v>8</v>
      </c>
      <c r="O61" s="9"/>
      <c r="P61" s="9"/>
      <c r="Q61" s="4"/>
      <c r="R61" s="4"/>
      <c r="S61" s="4"/>
      <c r="T61" s="9"/>
      <c r="U61" s="9"/>
      <c r="V61" s="4"/>
      <c r="W61" s="4"/>
      <c r="X61" s="4"/>
    </row>
    <row r="62" spans="1:24" hidden="1">
      <c r="A62" s="3">
        <f t="shared" si="0"/>
        <v>55</v>
      </c>
      <c r="B62" s="4" t="s">
        <v>71</v>
      </c>
      <c r="C62" s="4" t="s">
        <v>72</v>
      </c>
      <c r="D62" s="4" t="s">
        <v>76</v>
      </c>
      <c r="E62" s="4" t="s">
        <v>114</v>
      </c>
      <c r="F62" s="12"/>
      <c r="G62" s="12" t="s">
        <v>44</v>
      </c>
      <c r="H62" s="12"/>
      <c r="I62" s="4" t="s">
        <v>101</v>
      </c>
      <c r="J62" s="9">
        <v>41227</v>
      </c>
      <c r="K62" s="9">
        <v>41227</v>
      </c>
      <c r="L62" s="4">
        <f t="shared" si="4"/>
        <v>0</v>
      </c>
      <c r="M62" s="4">
        <v>4</v>
      </c>
      <c r="N62" s="4">
        <f>IF(F62="x", M62*References!$C$3, 0) + IF(G62="x", M62*References!$C$4, 0) + IF(H62="x", M62*References!$C$4, 0)</f>
        <v>6</v>
      </c>
      <c r="O62" s="9"/>
      <c r="P62" s="9"/>
      <c r="Q62" s="4"/>
      <c r="R62" s="4"/>
      <c r="S62" s="4"/>
      <c r="T62" s="9"/>
      <c r="U62" s="9"/>
      <c r="V62" s="4"/>
      <c r="W62" s="4"/>
      <c r="X62" s="4"/>
    </row>
    <row r="63" spans="1:24" hidden="1">
      <c r="A63" s="3">
        <f t="shared" si="0"/>
        <v>56</v>
      </c>
      <c r="B63" s="4" t="s">
        <v>71</v>
      </c>
      <c r="C63" s="4" t="s">
        <v>72</v>
      </c>
      <c r="D63" s="4" t="s">
        <v>77</v>
      </c>
      <c r="E63" s="4" t="s">
        <v>97</v>
      </c>
      <c r="F63" s="12" t="s">
        <v>44</v>
      </c>
      <c r="G63" s="12"/>
      <c r="H63" s="12"/>
      <c r="I63" s="4" t="s">
        <v>101</v>
      </c>
      <c r="J63" s="9">
        <v>41227</v>
      </c>
      <c r="K63" s="9">
        <v>41227</v>
      </c>
      <c r="L63" s="4">
        <f t="shared" si="4"/>
        <v>0</v>
      </c>
      <c r="M63" s="4">
        <v>4</v>
      </c>
      <c r="N63" s="4">
        <f>IF(F63="x", M63*References!$C$3, 0) + IF(G63="x", M63*References!$C$4, 0) + IF(H63="x", M63*References!$C$4, 0)</f>
        <v>8</v>
      </c>
      <c r="O63" s="9"/>
      <c r="P63" s="9"/>
      <c r="Q63" s="4"/>
      <c r="R63" s="4"/>
      <c r="S63" s="4"/>
      <c r="T63" s="9"/>
      <c r="U63" s="9"/>
      <c r="V63" s="4"/>
      <c r="W63" s="4"/>
      <c r="X63" s="4"/>
    </row>
    <row r="64" spans="1:24">
      <c r="A64" s="3">
        <f t="shared" si="0"/>
        <v>57</v>
      </c>
      <c r="B64" s="4" t="s">
        <v>71</v>
      </c>
      <c r="C64" s="4" t="s">
        <v>72</v>
      </c>
      <c r="D64" s="4" t="s">
        <v>77</v>
      </c>
      <c r="E64" s="4" t="s">
        <v>115</v>
      </c>
      <c r="F64" s="12"/>
      <c r="G64" s="12"/>
      <c r="H64" s="12" t="s">
        <v>44</v>
      </c>
      <c r="I64" s="4" t="s">
        <v>101</v>
      </c>
      <c r="J64" s="9">
        <v>41228</v>
      </c>
      <c r="K64" s="9">
        <v>41228</v>
      </c>
      <c r="L64" s="4">
        <f t="shared" si="4"/>
        <v>0</v>
      </c>
      <c r="M64" s="4">
        <v>4</v>
      </c>
      <c r="N64" s="4">
        <f>IF(F64="x", M64*References!$C$3, 0) + IF(G64="x", M64*References!$C$4, 0) + IF(H64="x", M64*References!$C$4, 0)</f>
        <v>6</v>
      </c>
      <c r="O64" s="9"/>
      <c r="P64" s="9"/>
      <c r="Q64" s="4"/>
      <c r="R64" s="4"/>
      <c r="S64" s="4"/>
      <c r="T64" s="9"/>
      <c r="U64" s="9"/>
      <c r="V64" s="4"/>
      <c r="W64" s="4"/>
      <c r="X64" s="4"/>
    </row>
    <row r="65" spans="1:24" hidden="1">
      <c r="A65" s="3">
        <f t="shared" si="0"/>
        <v>58</v>
      </c>
      <c r="B65" s="4" t="s">
        <v>71</v>
      </c>
      <c r="C65" s="4" t="s">
        <v>72</v>
      </c>
      <c r="D65" s="4" t="s">
        <v>78</v>
      </c>
      <c r="E65" s="4" t="s">
        <v>98</v>
      </c>
      <c r="F65" s="12" t="s">
        <v>44</v>
      </c>
      <c r="G65" s="12"/>
      <c r="H65" s="12"/>
      <c r="I65" s="4" t="s">
        <v>101</v>
      </c>
      <c r="J65" s="9">
        <v>41228</v>
      </c>
      <c r="K65" s="9">
        <v>41228</v>
      </c>
      <c r="L65" s="4">
        <f t="shared" si="4"/>
        <v>0</v>
      </c>
      <c r="M65" s="4">
        <v>4</v>
      </c>
      <c r="N65" s="4">
        <f>IF(F65="x", M65*References!$C$3, 0) + IF(G65="x", M65*References!$C$4, 0) + IF(H65="x", M65*References!$C$4, 0)</f>
        <v>8</v>
      </c>
      <c r="O65" s="9"/>
      <c r="P65" s="9"/>
      <c r="Q65" s="4"/>
      <c r="R65" s="4"/>
      <c r="S65" s="4"/>
      <c r="T65" s="9"/>
      <c r="U65" s="9"/>
      <c r="V65" s="4"/>
      <c r="W65" s="4"/>
      <c r="X65" s="4"/>
    </row>
    <row r="66" spans="1:24" hidden="1">
      <c r="A66" s="3">
        <f t="shared" si="0"/>
        <v>59</v>
      </c>
      <c r="B66" s="4" t="s">
        <v>71</v>
      </c>
      <c r="C66" s="4" t="s">
        <v>72</v>
      </c>
      <c r="D66" s="4" t="s">
        <v>78</v>
      </c>
      <c r="E66" s="4" t="s">
        <v>116</v>
      </c>
      <c r="F66" s="12"/>
      <c r="G66" s="12" t="s">
        <v>44</v>
      </c>
      <c r="H66" s="12"/>
      <c r="I66" s="4" t="s">
        <v>101</v>
      </c>
      <c r="J66" s="9">
        <v>41228</v>
      </c>
      <c r="K66" s="9">
        <v>41228</v>
      </c>
      <c r="L66" s="4">
        <f t="shared" si="4"/>
        <v>0</v>
      </c>
      <c r="M66" s="4">
        <v>4</v>
      </c>
      <c r="N66" s="4">
        <f>IF(F66="x", M66*References!$C$3, 0) + IF(G66="x", M66*References!$C$4, 0) + IF(H66="x", M66*References!$C$4, 0)</f>
        <v>6</v>
      </c>
      <c r="O66" s="9"/>
      <c r="P66" s="9"/>
      <c r="Q66" s="4"/>
      <c r="R66" s="4"/>
      <c r="S66" s="4"/>
      <c r="T66" s="9"/>
      <c r="U66" s="9"/>
      <c r="V66" s="4"/>
      <c r="W66" s="4"/>
      <c r="X66" s="4"/>
    </row>
    <row r="67" spans="1:24" hidden="1">
      <c r="A67" s="3">
        <f t="shared" si="0"/>
        <v>60</v>
      </c>
      <c r="B67" s="4" t="s">
        <v>71</v>
      </c>
      <c r="C67" s="4" t="s">
        <v>72</v>
      </c>
      <c r="D67" s="4" t="s">
        <v>79</v>
      </c>
      <c r="E67" s="4" t="s">
        <v>79</v>
      </c>
      <c r="F67" s="12" t="s">
        <v>44</v>
      </c>
      <c r="G67" s="12"/>
      <c r="H67" s="12"/>
      <c r="I67" s="4" t="s">
        <v>101</v>
      </c>
      <c r="J67" s="9">
        <v>41228</v>
      </c>
      <c r="K67" s="9">
        <v>41228</v>
      </c>
      <c r="L67" s="4">
        <f t="shared" si="4"/>
        <v>0</v>
      </c>
      <c r="M67" s="4">
        <v>4</v>
      </c>
      <c r="N67" s="4">
        <f>IF(F67="x", M67*References!$C$3, 0) + IF(G67="x", M67*References!$C$4, 0) + IF(H67="x", M67*References!$C$4, 0)</f>
        <v>8</v>
      </c>
      <c r="O67" s="9"/>
      <c r="P67" s="9"/>
      <c r="Q67" s="4"/>
      <c r="R67" s="4"/>
      <c r="S67" s="4"/>
      <c r="T67" s="9"/>
      <c r="U67" s="9"/>
      <c r="V67" s="4"/>
      <c r="W67" s="4"/>
      <c r="X67" s="4"/>
    </row>
    <row r="68" spans="1:24">
      <c r="A68" s="3">
        <f t="shared" si="0"/>
        <v>61</v>
      </c>
      <c r="B68" s="4" t="s">
        <v>71</v>
      </c>
      <c r="C68" s="4" t="s">
        <v>72</v>
      </c>
      <c r="D68" s="4" t="s">
        <v>79</v>
      </c>
      <c r="E68" s="4" t="s">
        <v>117</v>
      </c>
      <c r="F68" s="12"/>
      <c r="G68" s="12"/>
      <c r="H68" s="12" t="s">
        <v>44</v>
      </c>
      <c r="I68" s="4" t="s">
        <v>101</v>
      </c>
      <c r="J68" s="9">
        <v>41229</v>
      </c>
      <c r="K68" s="9">
        <v>41229</v>
      </c>
      <c r="L68" s="4">
        <f t="shared" si="4"/>
        <v>0</v>
      </c>
      <c r="M68" s="4">
        <v>4</v>
      </c>
      <c r="N68" s="4">
        <f>IF(F68="x", M68*References!$C$3, 0) + IF(G68="x", M68*References!$C$4, 0) + IF(H68="x", M68*References!$C$4, 0)</f>
        <v>6</v>
      </c>
      <c r="O68" s="9"/>
      <c r="P68" s="9"/>
      <c r="Q68" s="4"/>
      <c r="R68" s="4"/>
      <c r="S68" s="4"/>
      <c r="T68" s="9"/>
      <c r="U68" s="9"/>
      <c r="V68" s="4"/>
      <c r="W68" s="4"/>
      <c r="X68" s="4"/>
    </row>
    <row r="69" spans="1:24" hidden="1">
      <c r="A69" s="3">
        <f t="shared" si="0"/>
        <v>62</v>
      </c>
      <c r="B69" s="4" t="s">
        <v>71</v>
      </c>
      <c r="C69" s="4" t="s">
        <v>72</v>
      </c>
      <c r="D69" s="4" t="s">
        <v>80</v>
      </c>
      <c r="E69" s="4" t="s">
        <v>80</v>
      </c>
      <c r="F69" s="12" t="s">
        <v>44</v>
      </c>
      <c r="G69" s="12"/>
      <c r="H69" s="12"/>
      <c r="I69" s="4" t="s">
        <v>101</v>
      </c>
      <c r="J69" s="9">
        <v>41229</v>
      </c>
      <c r="K69" s="9">
        <v>41229</v>
      </c>
      <c r="L69" s="4">
        <f t="shared" si="4"/>
        <v>0</v>
      </c>
      <c r="M69" s="4">
        <v>4</v>
      </c>
      <c r="N69" s="4">
        <f>IF(F69="x", M69*References!$C$3, 0) + IF(G69="x", M69*References!$C$4, 0) + IF(H69="x", M69*References!$C$4, 0)</f>
        <v>8</v>
      </c>
      <c r="O69" s="9"/>
      <c r="P69" s="9"/>
      <c r="Q69" s="4"/>
      <c r="R69" s="4"/>
      <c r="S69" s="4"/>
      <c r="T69" s="9"/>
      <c r="U69" s="9"/>
      <c r="V69" s="4"/>
      <c r="W69" s="4"/>
      <c r="X69" s="4"/>
    </row>
    <row r="70" spans="1:24" hidden="1">
      <c r="A70" s="3">
        <f t="shared" si="0"/>
        <v>63</v>
      </c>
      <c r="B70" s="4" t="s">
        <v>71</v>
      </c>
      <c r="C70" s="4" t="s">
        <v>72</v>
      </c>
      <c r="D70" s="4" t="s">
        <v>80</v>
      </c>
      <c r="E70" s="4" t="s">
        <v>118</v>
      </c>
      <c r="F70" s="12"/>
      <c r="G70" s="12" t="s">
        <v>44</v>
      </c>
      <c r="H70" s="12"/>
      <c r="I70" s="4" t="s">
        <v>101</v>
      </c>
      <c r="J70" s="9">
        <v>41229</v>
      </c>
      <c r="K70" s="9">
        <v>41229</v>
      </c>
      <c r="L70" s="4">
        <f t="shared" si="4"/>
        <v>0</v>
      </c>
      <c r="M70" s="4">
        <v>4</v>
      </c>
      <c r="N70" s="4">
        <f>IF(F70="x", M70*References!$C$3, 0) + IF(G70="x", M70*References!$C$4, 0) + IF(H70="x", M70*References!$C$4, 0)</f>
        <v>6</v>
      </c>
      <c r="O70" s="9"/>
      <c r="P70" s="9"/>
      <c r="Q70" s="4"/>
      <c r="R70" s="4"/>
      <c r="S70" s="4"/>
      <c r="T70" s="9"/>
      <c r="U70" s="9"/>
      <c r="V70" s="4"/>
      <c r="W70" s="4"/>
      <c r="X70" s="4"/>
    </row>
    <row r="71" spans="1:24" hidden="1">
      <c r="A71" s="3">
        <f t="shared" si="0"/>
        <v>64</v>
      </c>
      <c r="B71" s="4" t="s">
        <v>71</v>
      </c>
      <c r="C71" s="4" t="s">
        <v>72</v>
      </c>
      <c r="D71" s="4" t="s">
        <v>81</v>
      </c>
      <c r="E71" s="4" t="s">
        <v>81</v>
      </c>
      <c r="F71" s="12" t="s">
        <v>44</v>
      </c>
      <c r="G71" s="12"/>
      <c r="H71" s="12"/>
      <c r="I71" s="4" t="s">
        <v>101</v>
      </c>
      <c r="J71" s="9">
        <v>41229</v>
      </c>
      <c r="K71" s="9">
        <v>41229</v>
      </c>
      <c r="L71" s="4">
        <f t="shared" si="4"/>
        <v>0</v>
      </c>
      <c r="M71" s="4">
        <v>4</v>
      </c>
      <c r="N71" s="4">
        <f>IF(F71="x", M71*References!$C$3, 0) + IF(G71="x", M71*References!$C$4, 0) + IF(H71="x", M71*References!$C$4, 0)</f>
        <v>8</v>
      </c>
      <c r="O71" s="9"/>
      <c r="P71" s="9"/>
      <c r="Q71" s="4"/>
      <c r="R71" s="4"/>
      <c r="S71" s="4"/>
      <c r="T71" s="9"/>
      <c r="U71" s="9"/>
      <c r="V71" s="4"/>
      <c r="W71" s="4"/>
      <c r="X71" s="4"/>
    </row>
    <row r="72" spans="1:24">
      <c r="A72" s="3">
        <f t="shared" si="0"/>
        <v>65</v>
      </c>
      <c r="B72" s="4" t="s">
        <v>71</v>
      </c>
      <c r="C72" s="4" t="s">
        <v>72</v>
      </c>
      <c r="D72" s="4" t="s">
        <v>81</v>
      </c>
      <c r="E72" s="4" t="s">
        <v>119</v>
      </c>
      <c r="F72" s="12"/>
      <c r="G72" s="12"/>
      <c r="H72" s="12" t="s">
        <v>44</v>
      </c>
      <c r="I72" s="4" t="s">
        <v>101</v>
      </c>
      <c r="J72" s="9">
        <v>41230</v>
      </c>
      <c r="K72" s="9">
        <v>41230</v>
      </c>
      <c r="L72" s="4">
        <f t="shared" si="4"/>
        <v>0</v>
      </c>
      <c r="M72" s="4">
        <v>4</v>
      </c>
      <c r="N72" s="4">
        <f>IF(F72="x", M72*References!$C$3, 0) + IF(G72="x", M72*References!$C$4, 0) + IF(H72="x", M72*References!$C$4, 0)</f>
        <v>6</v>
      </c>
      <c r="O72" s="9"/>
      <c r="P72" s="9"/>
      <c r="Q72" s="4"/>
      <c r="R72" s="4"/>
      <c r="S72" s="4"/>
      <c r="T72" s="9"/>
      <c r="U72" s="9"/>
      <c r="V72" s="4"/>
      <c r="W72" s="4"/>
      <c r="X72" s="4"/>
    </row>
    <row r="73" spans="1:24" hidden="1">
      <c r="A73" s="3">
        <f t="shared" si="0"/>
        <v>66</v>
      </c>
      <c r="B73" s="4" t="s">
        <v>71</v>
      </c>
      <c r="C73" s="4" t="s">
        <v>72</v>
      </c>
      <c r="D73" s="4" t="s">
        <v>82</v>
      </c>
      <c r="E73" s="4" t="s">
        <v>82</v>
      </c>
      <c r="F73" s="12" t="s">
        <v>44</v>
      </c>
      <c r="G73" s="12"/>
      <c r="H73" s="12"/>
      <c r="I73" s="4" t="s">
        <v>101</v>
      </c>
      <c r="J73" s="9">
        <v>41230</v>
      </c>
      <c r="K73" s="9">
        <v>41230</v>
      </c>
      <c r="L73" s="4">
        <f t="shared" si="4"/>
        <v>0</v>
      </c>
      <c r="M73" s="4">
        <v>4</v>
      </c>
      <c r="N73" s="4">
        <f>IF(F73="x", M73*References!$C$3, 0) + IF(G73="x", M73*References!$C$4, 0) + IF(H73="x", M73*References!$C$4, 0)</f>
        <v>8</v>
      </c>
      <c r="O73" s="9"/>
      <c r="P73" s="9"/>
      <c r="Q73" s="4"/>
      <c r="R73" s="4"/>
      <c r="S73" s="4"/>
      <c r="T73" s="9"/>
      <c r="U73" s="9"/>
      <c r="V73" s="4"/>
      <c r="W73" s="4"/>
      <c r="X73" s="4"/>
    </row>
    <row r="74" spans="1:24" hidden="1">
      <c r="A74" s="3">
        <f t="shared" si="0"/>
        <v>67</v>
      </c>
      <c r="B74" s="4" t="s">
        <v>71</v>
      </c>
      <c r="C74" s="4" t="s">
        <v>72</v>
      </c>
      <c r="D74" s="4" t="s">
        <v>82</v>
      </c>
      <c r="E74" s="4" t="s">
        <v>120</v>
      </c>
      <c r="F74" s="12"/>
      <c r="G74" s="12" t="s">
        <v>44</v>
      </c>
      <c r="H74" s="12"/>
      <c r="I74" s="4" t="s">
        <v>101</v>
      </c>
      <c r="J74" s="9">
        <v>41231</v>
      </c>
      <c r="K74" s="9">
        <v>41231</v>
      </c>
      <c r="L74" s="4">
        <f t="shared" si="4"/>
        <v>0</v>
      </c>
      <c r="M74" s="4">
        <v>4</v>
      </c>
      <c r="N74" s="4">
        <f>IF(F74="x", M74*References!$C$3, 0) + IF(G74="x", M74*References!$C$4, 0) + IF(H74="x", M74*References!$C$4, 0)</f>
        <v>6</v>
      </c>
      <c r="O74" s="9"/>
      <c r="P74" s="9"/>
      <c r="Q74" s="4"/>
      <c r="R74" s="4"/>
      <c r="S74" s="4"/>
      <c r="T74" s="9"/>
      <c r="U74" s="9"/>
      <c r="V74" s="4"/>
      <c r="W74" s="4"/>
      <c r="X74" s="4"/>
    </row>
    <row r="75" spans="1:24" hidden="1">
      <c r="A75" s="3">
        <f t="shared" si="0"/>
        <v>68</v>
      </c>
      <c r="B75" s="4" t="s">
        <v>71</v>
      </c>
      <c r="C75" s="4" t="s">
        <v>72</v>
      </c>
      <c r="D75" s="4" t="s">
        <v>83</v>
      </c>
      <c r="E75" s="4" t="s">
        <v>99</v>
      </c>
      <c r="F75" s="12" t="s">
        <v>44</v>
      </c>
      <c r="G75" s="12"/>
      <c r="H75" s="12"/>
      <c r="I75" s="4" t="s">
        <v>101</v>
      </c>
      <c r="J75" s="9">
        <v>41231</v>
      </c>
      <c r="K75" s="9">
        <v>41231</v>
      </c>
      <c r="L75" s="4">
        <f t="shared" si="4"/>
        <v>0</v>
      </c>
      <c r="M75" s="4">
        <v>4</v>
      </c>
      <c r="N75" s="4">
        <f>IF(F75="x", M75*References!$C$3, 0) + IF(G75="x", M75*References!$C$4, 0) + IF(H75="x", M75*References!$C$4, 0)</f>
        <v>8</v>
      </c>
      <c r="O75" s="9"/>
      <c r="P75" s="9"/>
      <c r="Q75" s="4"/>
      <c r="R75" s="4"/>
      <c r="S75" s="4"/>
      <c r="T75" s="9"/>
      <c r="U75" s="9"/>
      <c r="V75" s="4"/>
      <c r="W75" s="4"/>
      <c r="X75" s="4"/>
    </row>
    <row r="76" spans="1:24">
      <c r="A76" s="3">
        <f t="shared" si="0"/>
        <v>69</v>
      </c>
      <c r="B76" s="4" t="s">
        <v>71</v>
      </c>
      <c r="C76" s="4" t="s">
        <v>72</v>
      </c>
      <c r="D76" s="4" t="s">
        <v>83</v>
      </c>
      <c r="E76" s="4" t="s">
        <v>121</v>
      </c>
      <c r="F76" s="12"/>
      <c r="G76" s="12"/>
      <c r="H76" s="12" t="s">
        <v>44</v>
      </c>
      <c r="I76" s="4" t="s">
        <v>101</v>
      </c>
      <c r="J76" s="9">
        <v>41232</v>
      </c>
      <c r="K76" s="9">
        <v>41232</v>
      </c>
      <c r="L76" s="4">
        <f t="shared" si="4"/>
        <v>0</v>
      </c>
      <c r="M76" s="4">
        <v>4</v>
      </c>
      <c r="N76" s="4">
        <f>IF(F76="x", M76*References!$C$3, 0) + IF(G76="x", M76*References!$C$4, 0) + IF(H76="x", M76*References!$C$4, 0)</f>
        <v>6</v>
      </c>
      <c r="O76" s="9"/>
      <c r="P76" s="9"/>
      <c r="Q76" s="4"/>
      <c r="R76" s="4"/>
      <c r="S76" s="4"/>
      <c r="T76" s="9"/>
      <c r="U76" s="9"/>
      <c r="V76" s="4"/>
      <c r="W76" s="4"/>
      <c r="X76" s="4"/>
    </row>
    <row r="77" spans="1:24" hidden="1">
      <c r="A77" s="3">
        <f t="shared" si="0"/>
        <v>70</v>
      </c>
      <c r="B77" s="4" t="s">
        <v>102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</row>
    <row r="78" spans="1:24" hidden="1">
      <c r="A78" s="3">
        <f t="shared" si="0"/>
        <v>71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</row>
    <row r="79" spans="1:24" hidden="1">
      <c r="A79" s="3">
        <f t="shared" si="0"/>
        <v>72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</row>
    <row r="80" spans="1:24" hidden="1">
      <c r="A80" s="3">
        <f t="shared" si="0"/>
        <v>73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</row>
    <row r="81" spans="1:24" hidden="1">
      <c r="A81" s="3">
        <f t="shared" si="0"/>
        <v>74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</row>
    <row r="82" spans="1:24" hidden="1">
      <c r="A82" s="3">
        <f t="shared" si="0"/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</row>
    <row r="83" spans="1:24" hidden="1">
      <c r="A83" s="3">
        <f t="shared" si="0"/>
        <v>76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</row>
    <row r="84" spans="1:24" hidden="1">
      <c r="A84" s="3">
        <f t="shared" si="0"/>
        <v>77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</row>
    <row r="85" spans="1:24" hidden="1">
      <c r="A85" s="3">
        <f t="shared" si="0"/>
        <v>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</row>
    <row r="86" spans="1:24" hidden="1">
      <c r="A86" s="3">
        <f t="shared" si="0"/>
        <v>79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</row>
    <row r="87" spans="1:24" hidden="1">
      <c r="A87" s="3">
        <f t="shared" si="0"/>
        <v>80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</row>
    <row r="88" spans="1:24" hidden="1">
      <c r="A88" s="3">
        <f t="shared" si="0"/>
        <v>81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</row>
    <row r="89" spans="1:24" hidden="1">
      <c r="A89" s="3">
        <f t="shared" si="0"/>
        <v>82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</row>
    <row r="90" spans="1:24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</row>
    <row r="91" spans="1:24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</row>
    <row r="92" spans="1:24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</row>
    <row r="93" spans="1:24" ht="15.75" thickBot="1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</row>
  </sheetData>
  <autoFilter ref="F7:H89">
    <filterColumn colId="0">
      <filters blank="1"/>
    </filterColumn>
    <filterColumn colId="1">
      <filters blank="1"/>
    </filterColumn>
    <filterColumn colId="2">
      <customFilters>
        <customFilter operator="notEqual" val=" "/>
      </customFilters>
    </filterColumn>
  </autoFilter>
  <mergeCells count="24">
    <mergeCell ref="A4:L4"/>
    <mergeCell ref="A6:A7"/>
    <mergeCell ref="B6:B7"/>
    <mergeCell ref="C6:C7"/>
    <mergeCell ref="D6:D7"/>
    <mergeCell ref="E6:E7"/>
    <mergeCell ref="J6:N6"/>
    <mergeCell ref="F6:I6"/>
    <mergeCell ref="B2:L2"/>
    <mergeCell ref="B3:L3"/>
    <mergeCell ref="M2:N2"/>
    <mergeCell ref="O6:S6"/>
    <mergeCell ref="T6:X6"/>
    <mergeCell ref="S2:T2"/>
    <mergeCell ref="S3:T3"/>
    <mergeCell ref="S4:T4"/>
    <mergeCell ref="U2:X2"/>
    <mergeCell ref="U3:X3"/>
    <mergeCell ref="U4:X4"/>
    <mergeCell ref="M3:N3"/>
    <mergeCell ref="M4:N4"/>
    <mergeCell ref="O2:R2"/>
    <mergeCell ref="O3:R3"/>
    <mergeCell ref="O4:R4"/>
  </mergeCells>
  <pageMargins left="0.7" right="0.7" top="0.75" bottom="0.75" header="0.3" footer="0.3"/>
  <pageSetup scale="3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defaultRowHeight="15"/>
  <sheetData>
    <row r="2" spans="2:3">
      <c r="B2" t="s">
        <v>46</v>
      </c>
    </row>
    <row r="3" spans="2:3">
      <c r="B3" t="s">
        <v>47</v>
      </c>
      <c r="C3">
        <v>2</v>
      </c>
    </row>
    <row r="4" spans="2:3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2012-11-04T05:04:35Z</dcterms:created>
  <dcterms:modified xsi:type="dcterms:W3CDTF">2012-11-05T05:35:22Z</dcterms:modified>
</cp:coreProperties>
</file>