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_FilterDatabase" localSheetId="0" hidden="1">Phase!$F$7:$H$89</definedName>
    <definedName name="_xlnm.Print_Area" localSheetId="0">Phase!$A$1:$X$93</definedName>
  </definedNames>
  <calcPr calcId="125725"/>
</workbook>
</file>

<file path=xl/calcChain.xml><?xml version="1.0" encoding="utf-8"?>
<calcChain xmlns="http://schemas.openxmlformats.org/spreadsheetml/2006/main">
  <c r="N90" i="1"/>
  <c r="N82"/>
  <c r="L82"/>
  <c r="N78"/>
  <c r="N79"/>
  <c r="N80"/>
  <c r="N81"/>
  <c r="L68"/>
  <c r="L69"/>
  <c r="L70"/>
  <c r="L71"/>
  <c r="L72"/>
  <c r="L73"/>
  <c r="L74"/>
  <c r="L75"/>
  <c r="L76"/>
  <c r="L77"/>
  <c r="L78"/>
  <c r="L79"/>
  <c r="L80"/>
  <c r="L81"/>
  <c r="N77"/>
  <c r="Q42"/>
  <c r="X43"/>
  <c r="V43"/>
  <c r="S43"/>
  <c r="Q43"/>
  <c r="X19"/>
  <c r="X35"/>
  <c r="X36"/>
  <c r="V36"/>
  <c r="V35"/>
  <c r="S35"/>
  <c r="S36"/>
  <c r="Q35"/>
  <c r="X37"/>
  <c r="X38"/>
  <c r="X39"/>
  <c r="X40"/>
  <c r="X41"/>
  <c r="S37"/>
  <c r="S38"/>
  <c r="S39"/>
  <c r="S40"/>
  <c r="S41"/>
  <c r="V41"/>
  <c r="V40"/>
  <c r="V39"/>
  <c r="V38"/>
  <c r="V37"/>
  <c r="Q41"/>
  <c r="Q40"/>
  <c r="Q39"/>
  <c r="Q38"/>
  <c r="Q37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L35"/>
  <c r="L36"/>
  <c r="L37"/>
  <c r="L38"/>
  <c r="L39"/>
  <c r="L40"/>
  <c r="L41"/>
  <c r="L42"/>
  <c r="S42" s="1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77"/>
  <c r="A78"/>
  <c r="A79"/>
  <c r="A80"/>
  <c r="A81"/>
  <c r="A82"/>
  <c r="A83"/>
  <c r="A84"/>
  <c r="A85"/>
  <c r="A86"/>
  <c r="A87"/>
  <c r="A88"/>
  <c r="A89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<sst xmlns="http://schemas.openxmlformats.org/spreadsheetml/2006/main" count="523" uniqueCount="136">
  <si>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</si>
  <si>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</si>
  <si>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</si>
  <si>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</si>
  <si>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</si>
  <si>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</si>
  <si>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</si>
  <si>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</si>
  <si>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</si>
  <si>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</si>
  <si>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</si>
  <si>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</si>
  <si>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</si>
  <si>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</si>
  <si>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</si>
  <si>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</si>
  <si>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</si>
  <si>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</si>
  <si>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</si>
  <si>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</si>
  <si>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</si>
  <si>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</si>
  <si>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</si>
  <si>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</si>
  <si>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</si>
  <si>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</si>
  <si>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</si>
  <si>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</si>
  <si>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</si>
  <si>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</si>
  <si>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</si>
  <si>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</si>
  <si>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</si>
  <si>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</si>
  <si>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</si>
  <si>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</si>
  <si>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</si>
  <si>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</si>
  <si>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</si>
  <si>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</si>
  <si>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</si>
  <si>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</si>
  <si>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</si>
  <si>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</si>
  <si>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</si>
  <si>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</si>
  <si>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</si>
  <si>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</si>
  <si>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</si>
  <si>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</si>
  <si>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</si>
  <si>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</si>
  <si>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</si>
  <si>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</si>
  <si>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</si>
  <si>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</si>
  <si>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</si>
  <si>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</si>
  <si>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</si>
  <si>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</si>
  <si>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</si>
  <si>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</si>
  <si>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</si>
  <si>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</si>
  <si>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</si>
  <si>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</si>
  <si>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</si>
  <si>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</si>
  <si>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</si>
  <si>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</si>
  <si>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</si>
  <si>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</si>
  <si>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</si>
  <si>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</si>
  <si>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</si>
  <si>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</si>
  <si>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</si>
  <si>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</si>
  <si>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</si>
  <si>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</si>
  <si>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</si>
  <si>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</si>
  <si>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</si>
  <si>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</si>
  <si>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</si>
  <si>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</si>
  <si>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</si>
  <si>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</si>
  <si>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</si>
  <si>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</si>
  <si>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</si>
  <si>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</si>
  <si>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</si>
  <si>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</si>
  <si>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</si>
  <si>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</si>
  <si>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</si>
  <si>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</si>
  <si>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</si>
  <si>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</si>
  <si>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UT feature Add contest</t>
  </si>
  <si>
    <t>New</t>
  </si>
  <si>
    <t>TE.CO</t>
  </si>
  <si>
    <t>UT feature edit contest</t>
  </si>
  <si>
    <t>UT feature remove contest</t>
  </si>
  <si>
    <t>UT feature contest manager page</t>
  </si>
  <si>
    <t>UT feature Add question</t>
  </si>
  <si>
    <t>UT feature edit question</t>
  </si>
  <si>
    <t>UT feature remove question</t>
  </si>
  <si>
    <t>UT feature question manager page</t>
  </si>
  <si>
    <t>UT feature Add user</t>
  </si>
  <si>
    <t>UT feature edit user</t>
  </si>
  <si>
    <t>UT feature remove user</t>
  </si>
  <si>
    <t>UT feature user manager page</t>
  </si>
  <si>
    <t>UT feature Login page</t>
  </si>
  <si>
    <t>UT feature Logout page</t>
  </si>
  <si>
    <t>UT feature Index page</t>
  </si>
  <si>
    <t>UT feature Navigation Menu</t>
  </si>
  <si>
    <t>UT feature Contest system</t>
  </si>
  <si>
    <t>UT feature Submit file system</t>
  </si>
  <si>
    <t>UT feature Score table</t>
  </si>
  <si>
    <t>UT feature About pages</t>
  </si>
  <si>
    <t>Create overview</t>
  </si>
  <si>
    <t>Create style guide</t>
  </si>
  <si>
    <t>Updating</t>
  </si>
  <si>
    <t>Testing</t>
  </si>
  <si>
    <t>Build Application</t>
  </si>
  <si>
    <t>Build enviroment</t>
  </si>
  <si>
    <t>Create test scenario</t>
  </si>
  <si>
    <t>Create test case</t>
  </si>
  <si>
    <t>Evidence</t>
  </si>
  <si>
    <t>Capture evidence</t>
  </si>
  <si>
    <t>Report</t>
  </si>
  <si>
    <t>Create Report</t>
  </si>
  <si>
    <t>DE.DE</t>
  </si>
  <si>
    <t>Deliver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</si>
</sst>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3"/>
  <sheetViews>
    <sheetView tabSelected="1" view="pageBreakPreview" topLeftCell="A63" zoomScale="80" zoomScaleSheetLayoutView="80" workbookViewId="0">
      <selection activeCell="M90" sqref="M90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9" max="9" width="9.5703125" bestFit="1" customWidth="1"/>
    <col min="10" max="10" width="12.42578125" customWidth="1"/>
    <col min="11" max="11" width="13.140625" customWidth="1"/>
    <col min="12" max="12" width="13.28515625" customWidth="1"/>
    <col min="13" max="13" width="9.28515625" bestFit="1" customWidth="1"/>
    <col min="14" max="14" width="9.5703125" customWidth="1"/>
    <col min="15" max="15" width="11.5703125" bestFit="1" customWidth="1"/>
    <col min="16" max="16" width="13" customWidth="1"/>
    <col min="17" max="17" width="14" customWidth="1"/>
    <col min="18" max="19" width="9.28515625" bestFit="1" customWidth="1"/>
    <col min="20" max="20" width="13.5703125" customWidth="1"/>
    <col min="21" max="21" width="13.140625" customWidth="1"/>
    <col min="22" max="22" width="12" customWidth="1"/>
    <col min="23" max="24" width="9.28515625" bestFit="1" customWidth="1"/>
  </cols>
  <sheetData>
    <row r="1" spans="1:24" ht="15.75" thickBot="1"/>
    <row r="2" spans="1:24">
      <c r="A2" s="1" t="s">
        <v>0</v>
      </c>
      <c r="B2" s="24" t="s">
        <v>24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8" t="s">
        <v>18</v>
      </c>
      <c r="N2" s="28"/>
      <c r="O2" s="32"/>
      <c r="P2" s="32"/>
      <c r="Q2" s="32"/>
      <c r="R2" s="32"/>
      <c r="S2" s="28" t="s">
        <v>21</v>
      </c>
      <c r="T2" s="28"/>
      <c r="U2" s="32"/>
      <c r="V2" s="32"/>
      <c r="W2" s="32"/>
      <c r="X2" s="33"/>
    </row>
    <row r="3" spans="1:24">
      <c r="A3" s="2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0" t="s">
        <v>20</v>
      </c>
      <c r="N3" s="30"/>
      <c r="O3" s="34"/>
      <c r="P3" s="34"/>
      <c r="Q3" s="34"/>
      <c r="R3" s="34"/>
      <c r="S3" s="30" t="s">
        <v>22</v>
      </c>
      <c r="T3" s="30"/>
      <c r="U3" s="34"/>
      <c r="V3" s="34"/>
      <c r="W3" s="34"/>
      <c r="X3" s="35"/>
    </row>
    <row r="4" spans="1:24" ht="15.75" thickBo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31" t="s">
        <v>19</v>
      </c>
      <c r="N4" s="31"/>
      <c r="O4" s="36"/>
      <c r="P4" s="36"/>
      <c r="Q4" s="36"/>
      <c r="R4" s="36"/>
      <c r="S4" s="31" t="s">
        <v>23</v>
      </c>
      <c r="T4" s="31"/>
      <c r="U4" s="36"/>
      <c r="V4" s="36"/>
      <c r="W4" s="36"/>
      <c r="X4" s="37"/>
    </row>
    <row r="5" spans="1:24" ht="15.75" thickBot="1"/>
    <row r="6" spans="1:24">
      <c r="A6" s="17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23" t="s">
        <v>14</v>
      </c>
      <c r="G6" s="21"/>
      <c r="H6" s="21"/>
      <c r="I6" s="22"/>
      <c r="J6" s="21" t="s">
        <v>15</v>
      </c>
      <c r="K6" s="21"/>
      <c r="L6" s="21"/>
      <c r="M6" s="21"/>
      <c r="N6" s="22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29"/>
    </row>
    <row r="7" spans="1:24" ht="33.75" customHeight="1">
      <c r="A7" s="18"/>
      <c r="B7" s="20"/>
      <c r="C7" s="20"/>
      <c r="D7" s="20"/>
      <c r="E7" s="20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1.5</v>
      </c>
      <c r="X8" s="4">
        <f>IF(F8="x", W8*References!$C$3, 0) + IF(G8="x", W8*References!$C$4, 0) + IF(H8="x", W8*References!$C$4, 0)</f>
        <v>3</v>
      </c>
    </row>
    <row r="9" spans="1:24">
      <c r="A9" s="3">
        <f t="shared" ref="A9:A89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5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36" si="3">U9-T9</f>
        <v>0</v>
      </c>
      <c r="W9" s="4">
        <v>1.5</v>
      </c>
      <c r="X9" s="4">
        <f>IF(F9="x", W9*References!$C$3, 0) + IF(G9="x", W9*References!$C$4, 0) + IF(H9="x", W9*References!$C$4, 0)</f>
        <v>2.25</v>
      </c>
    </row>
    <row r="10" spans="1:24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1.5</v>
      </c>
      <c r="X11" s="4">
        <f>IF(F11="x", W11*References!$C$3, 0) + IF(G11="x", W11*References!$C$4, 0) + IF(H11="x", W11*References!$C$4, 0)</f>
        <v>3</v>
      </c>
    </row>
    <row r="12" spans="1:24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1.5</v>
      </c>
      <c r="X14" s="4">
        <f>IF(F14="x", W14*References!$C$3, 0) + IF(G14="x", W14*References!$C$4, 0) + IF(H14="x", W14*References!$C$4, 0)</f>
        <v>2.25</v>
      </c>
    </row>
    <row r="15" spans="1:24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2.5</v>
      </c>
      <c r="X15" s="4">
        <f>IF(F15="x", W15*References!$C$3, 0) + IF(G15="x", W15*References!$C$4, 0) + IF(H15="x", W15*References!$C$4, 0)</f>
        <v>5</v>
      </c>
    </row>
    <row r="16" spans="1:24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9</v>
      </c>
      <c r="N16" s="4">
        <f>IF(F16="x", M16*References!$C$3, 0) + IF(G16="x", M16*References!$C$4, 0) + IF(H16="x", M16*References!$C$4, 0)</f>
        <v>45</v>
      </c>
      <c r="O16" s="9">
        <v>41159</v>
      </c>
      <c r="P16" s="9">
        <v>41159</v>
      </c>
      <c r="Q16" s="4">
        <f t="shared" si="2"/>
        <v>0</v>
      </c>
      <c r="R16" s="4">
        <v>9</v>
      </c>
      <c r="S16" s="4">
        <f>IF(F16="x", R16*References!$C$3, 0) + IF(G16="x", R16*References!$C$4, 0) + IF(H16="x", R16*References!$C$4, 0)</f>
        <v>45</v>
      </c>
      <c r="T16" s="9">
        <v>41159</v>
      </c>
      <c r="U16" s="9">
        <v>41159</v>
      </c>
      <c r="V16" s="4">
        <f t="shared" si="3"/>
        <v>0</v>
      </c>
      <c r="W16" s="4">
        <v>7</v>
      </c>
      <c r="X16" s="4">
        <f>IF(F16="x", W16*References!$C$3, 0) + IF(G16="x", W16*References!$C$4, 0) + IF(H16="x", W16*References!$C$4, 0)</f>
        <v>35</v>
      </c>
    </row>
    <row r="17" spans="1:24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9</v>
      </c>
      <c r="N17" s="4">
        <f>IF(F17="x", M17*References!$C$3, 0) + IF(G17="x", M17*References!$C$4, 0) + IF(H17="x", M17*References!$C$4, 0)</f>
        <v>45</v>
      </c>
      <c r="O17" s="9">
        <v>41160</v>
      </c>
      <c r="P17" s="9">
        <v>41160</v>
      </c>
      <c r="Q17" s="4">
        <f t="shared" si="2"/>
        <v>0</v>
      </c>
      <c r="R17" s="4">
        <v>8</v>
      </c>
      <c r="S17" s="4">
        <f>IF(F17="x", R17*References!$C$3, 0) + IF(G17="x", R17*References!$C$4, 0) + IF(H17="x", R17*References!$C$4, 0)</f>
        <v>40</v>
      </c>
      <c r="T17" s="9">
        <v>41160</v>
      </c>
      <c r="U17" s="9">
        <v>41160</v>
      </c>
      <c r="V17" s="4">
        <f t="shared" si="3"/>
        <v>0</v>
      </c>
      <c r="W17" s="4">
        <v>7</v>
      </c>
      <c r="X17" s="4">
        <f>IF(F17="x", W17*References!$C$3, 0) + IF(G17="x", W17*References!$C$4, 0) + IF(H17="x", W17*References!$C$4, 0)</f>
        <v>35</v>
      </c>
    </row>
    <row r="18" spans="1:24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9</v>
      </c>
      <c r="N18" s="4">
        <f>IF(F18="x", M18*References!$C$3, 0) + IF(G18="x", M18*References!$C$4, 0) + IF(H18="x", M18*References!$C$4, 0)</f>
        <v>45</v>
      </c>
      <c r="O18" s="9">
        <v>41161</v>
      </c>
      <c r="P18" s="9">
        <v>41161</v>
      </c>
      <c r="Q18" s="4">
        <f t="shared" si="2"/>
        <v>0</v>
      </c>
      <c r="R18" s="4">
        <v>12</v>
      </c>
      <c r="S18" s="4">
        <f>IF(F18="x", R18*References!$C$3, 0) + IF(G18="x", R18*References!$C$4, 0) + IF(H18="x", R18*References!$C$4, 0)</f>
        <v>60</v>
      </c>
      <c r="T18" s="9">
        <v>41161</v>
      </c>
      <c r="U18" s="9">
        <v>41161</v>
      </c>
      <c r="V18" s="4">
        <f t="shared" si="3"/>
        <v>0</v>
      </c>
      <c r="W18" s="4">
        <v>7</v>
      </c>
      <c r="X18" s="4">
        <f>IF(F18="x", W18*References!$C$3, 0) + IF(G18="x", W18*References!$C$4, 0) + IF(H18="x", W18*References!$C$4, 0)</f>
        <v>35</v>
      </c>
    </row>
    <row r="19" spans="1:24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18</v>
      </c>
      <c r="N19" s="4">
        <f>IF(F19="x", M19*References!$C$3, 0) + IF(G19="x", M19*References!$C$4, 0) + IF(H19="x", M19*References!$C$4, 0)</f>
        <v>90</v>
      </c>
      <c r="O19" s="9">
        <v>41162</v>
      </c>
      <c r="P19" s="9">
        <v>41163</v>
      </c>
      <c r="Q19" s="4">
        <f t="shared" si="2"/>
        <v>1</v>
      </c>
      <c r="R19" s="4">
        <v>15</v>
      </c>
      <c r="S19" s="4">
        <f>IF(F19="x", R19*References!$C$3, 0) + IF(G19="x", R19*References!$C$4, 0) + IF(H19="x", R19*References!$C$4, 0)</f>
        <v>75</v>
      </c>
      <c r="T19" s="9">
        <v>41162</v>
      </c>
      <c r="U19" s="9">
        <v>41163</v>
      </c>
      <c r="V19" s="4">
        <f t="shared" si="3"/>
        <v>1</v>
      </c>
      <c r="W19" s="4">
        <v>14.5</v>
      </c>
      <c r="X19" s="4">
        <f>IF(F19="x", W19*References!$C$3, 0) + IF(G19="x", W19*References!$C$4, 0) + IF(H19="x", W19*References!$C$4, 0)</f>
        <v>72.5</v>
      </c>
    </row>
    <row r="20" spans="1:24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82" si="4">K20-J20</f>
        <v>0</v>
      </c>
      <c r="M20" s="4">
        <v>12</v>
      </c>
      <c r="N20" s="4">
        <f>IF(F20="x", M20*References!$C$3, 0) + IF(G20="x", M20*References!$C$4, 0) + IF(H20="x", M20*References!$C$4, 0)</f>
        <v>60</v>
      </c>
      <c r="O20" s="9">
        <v>41164</v>
      </c>
      <c r="P20" s="9">
        <v>41164</v>
      </c>
      <c r="Q20" s="4">
        <f t="shared" si="2"/>
        <v>0</v>
      </c>
      <c r="R20" s="4">
        <v>15</v>
      </c>
      <c r="S20" s="4">
        <f>IF(F20="x", R20*References!$C$3, 0) + IF(G20="x", R20*References!$C$4, 0) + IF(H20="x", R20*References!$C$4, 0)</f>
        <v>75</v>
      </c>
      <c r="T20" s="9">
        <v>41164</v>
      </c>
      <c r="U20" s="9">
        <v>41164</v>
      </c>
      <c r="V20" s="4">
        <f t="shared" si="3"/>
        <v>0</v>
      </c>
      <c r="W20" s="4">
        <v>12</v>
      </c>
      <c r="X20" s="4">
        <f>IF(F20="x", W20*References!$C$3, 0) + IF(G20="x", W20*References!$C$4, 0) + IF(H20="x", W20*References!$C$4, 0)</f>
        <v>60</v>
      </c>
    </row>
    <row r="21" spans="1:24">
      <c r="A21" s="3">
        <f t="shared" si="0"/>
        <v>14</v>
      </c>
      <c r="B21" s="4" t="s">
        <v>50</v>
      </c>
      <c r="C21" s="4" t="s">
        <v>51</v>
      </c>
      <c r="D21" s="4" t="s">
        <v>52</v>
      </c>
      <c r="E21" s="4" t="s">
        <v>54</v>
      </c>
      <c r="F21" s="12" t="s">
        <v>44</v>
      </c>
      <c r="G21" s="12" t="s">
        <v>44</v>
      </c>
      <c r="H21" s="12" t="s">
        <v>44</v>
      </c>
      <c r="I21" s="4" t="s">
        <v>45</v>
      </c>
      <c r="J21" s="9">
        <v>41165</v>
      </c>
      <c r="K21" s="9">
        <v>41165</v>
      </c>
      <c r="L21" s="4">
        <f t="shared" si="4"/>
        <v>0</v>
      </c>
      <c r="M21" s="4">
        <v>12</v>
      </c>
      <c r="N21" s="4">
        <f>IF(F21="x", M21*References!$C$3, 0) + IF(G21="x", M21*References!$C$4, 0) + IF(H21="x", M21*References!$C$4, 0)</f>
        <v>60</v>
      </c>
      <c r="O21" s="9">
        <v>41165</v>
      </c>
      <c r="P21" s="9">
        <v>41165</v>
      </c>
      <c r="Q21" s="4">
        <f t="shared" si="2"/>
        <v>0</v>
      </c>
      <c r="R21" s="4">
        <v>13</v>
      </c>
      <c r="S21" s="4">
        <f>IF(F21="x", R21*References!$C$3, 0) + IF(G21="x", R21*References!$C$4, 0) + IF(H21="x", R21*References!$C$4, 0)</f>
        <v>65</v>
      </c>
      <c r="T21" s="9">
        <v>41165</v>
      </c>
      <c r="U21" s="9">
        <v>41165</v>
      </c>
      <c r="V21" s="4">
        <f t="shared" si="3"/>
        <v>0</v>
      </c>
      <c r="W21" s="4">
        <v>12.5</v>
      </c>
      <c r="X21" s="4">
        <f>IF(F21="x", W21*References!$C$3, 0) + IF(G21="x", W21*References!$C$4, 0) + IF(H21="x", W21*References!$C$4, 0)</f>
        <v>62.5</v>
      </c>
    </row>
    <row r="22" spans="1:24">
      <c r="A22" s="3">
        <f t="shared" si="0"/>
        <v>15</v>
      </c>
      <c r="B22" s="4" t="s">
        <v>50</v>
      </c>
      <c r="C22" s="4" t="s">
        <v>51</v>
      </c>
      <c r="D22" s="4" t="s">
        <v>52</v>
      </c>
      <c r="E22" s="4" t="s">
        <v>55</v>
      </c>
      <c r="F22" s="12" t="s">
        <v>44</v>
      </c>
      <c r="G22" s="12" t="s">
        <v>44</v>
      </c>
      <c r="H22" s="12" t="s">
        <v>44</v>
      </c>
      <c r="I22" s="4" t="s">
        <v>45</v>
      </c>
      <c r="J22" s="9">
        <v>41169</v>
      </c>
      <c r="K22" s="9">
        <v>41170</v>
      </c>
      <c r="L22" s="4">
        <f t="shared" si="4"/>
        <v>1</v>
      </c>
      <c r="M22" s="4">
        <v>24</v>
      </c>
      <c r="N22" s="4">
        <f>IF(F22="x", M22*References!$C$3, 0) + IF(G22="x", M22*References!$C$4, 0) + IF(H22="x", M22*References!$C$4, 0)</f>
        <v>120</v>
      </c>
      <c r="O22" s="9">
        <v>41169</v>
      </c>
      <c r="P22" s="9">
        <v>41170</v>
      </c>
      <c r="Q22" s="4">
        <f t="shared" si="2"/>
        <v>1</v>
      </c>
      <c r="R22" s="4">
        <v>20</v>
      </c>
      <c r="S22" s="4">
        <f>IF(F22="x", R22*References!$C$3, 0) + IF(G22="x", R22*References!$C$4, 0) + IF(H22="x", R22*References!$C$4, 0)</f>
        <v>100</v>
      </c>
      <c r="T22" s="9">
        <v>41169</v>
      </c>
      <c r="U22" s="9">
        <v>41170</v>
      </c>
      <c r="V22" s="4">
        <f t="shared" si="3"/>
        <v>1</v>
      </c>
      <c r="W22" s="4">
        <v>19.5</v>
      </c>
      <c r="X22" s="4">
        <f>IF(F22="x", W22*References!$C$3, 0) + IF(G22="x", W22*References!$C$4, 0) + IF(H22="x", W22*References!$C$4, 0)</f>
        <v>97.5</v>
      </c>
    </row>
    <row r="23" spans="1:24">
      <c r="A23" s="3">
        <f t="shared" si="0"/>
        <v>16</v>
      </c>
      <c r="B23" s="4" t="s">
        <v>50</v>
      </c>
      <c r="C23" s="4" t="s">
        <v>51</v>
      </c>
      <c r="D23" s="4" t="s">
        <v>52</v>
      </c>
      <c r="E23" s="4" t="s">
        <v>53</v>
      </c>
      <c r="F23" s="12" t="s">
        <v>44</v>
      </c>
      <c r="G23" s="12" t="s">
        <v>44</v>
      </c>
      <c r="H23" s="12" t="s">
        <v>44</v>
      </c>
      <c r="I23" s="4" t="s">
        <v>45</v>
      </c>
      <c r="J23" s="9">
        <v>41166</v>
      </c>
      <c r="K23" s="9">
        <v>41166</v>
      </c>
      <c r="L23" s="4">
        <f t="shared" si="4"/>
        <v>0</v>
      </c>
      <c r="M23" s="4">
        <v>12</v>
      </c>
      <c r="N23" s="4">
        <f>IF(F23="x", M23*References!$C$3, 0) + IF(G23="x", M23*References!$C$4, 0) + IF(H23="x", M23*References!$C$4, 0)</f>
        <v>60</v>
      </c>
      <c r="O23" s="9">
        <v>41166</v>
      </c>
      <c r="P23" s="9">
        <v>41166</v>
      </c>
      <c r="Q23" s="4">
        <f t="shared" si="2"/>
        <v>0</v>
      </c>
      <c r="R23" s="4">
        <v>14</v>
      </c>
      <c r="S23" s="4">
        <f>IF(F23="x", R23*References!$C$3, 0) + IF(G23="x", R23*References!$C$4, 0) + IF(H23="x", R23*References!$C$4, 0)</f>
        <v>70</v>
      </c>
      <c r="T23" s="9">
        <v>41166</v>
      </c>
      <c r="U23" s="9">
        <v>41166</v>
      </c>
      <c r="V23" s="4">
        <f t="shared" si="3"/>
        <v>0</v>
      </c>
      <c r="W23" s="4">
        <v>12</v>
      </c>
      <c r="X23" s="4">
        <f>IF(F23="x", W23*References!$C$3, 0) + IF(G23="x", W23*References!$C$4, 0) + IF(H23="x", W23*References!$C$4, 0)</f>
        <v>60</v>
      </c>
    </row>
    <row r="24" spans="1:24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9</v>
      </c>
      <c r="X24" s="4">
        <f>IF(F24="x", W24*References!$C$3, 0) + IF(G24="x", W24*References!$C$4, 0) + IF(H24="x", W24*References!$C$4, 0)</f>
        <v>18</v>
      </c>
    </row>
    <row r="25" spans="1:24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7.5</v>
      </c>
      <c r="X25" s="4">
        <f>IF(F25="x", W25*References!$C$3, 0) + IF(G25="x", W25*References!$C$4, 0) + IF(H25="x", W25*References!$C$4, 0)</f>
        <v>11.25</v>
      </c>
    </row>
    <row r="26" spans="1:24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5</v>
      </c>
      <c r="X26" s="4">
        <f>IF(F26="x", W26*References!$C$3, 0) + IF(G26="x", W26*References!$C$4, 0) + IF(H26="x", W26*References!$C$4, 0)</f>
        <v>7.5</v>
      </c>
    </row>
    <row r="27" spans="1:24">
      <c r="A27" s="3">
        <f t="shared" si="0"/>
        <v>20</v>
      </c>
      <c r="B27" s="4" t="s">
        <v>49</v>
      </c>
      <c r="C27" s="4" t="s">
        <v>51</v>
      </c>
      <c r="D27" s="4" t="s">
        <v>56</v>
      </c>
      <c r="E27" s="4" t="s">
        <v>59</v>
      </c>
      <c r="F27" s="12" t="s">
        <v>44</v>
      </c>
      <c r="G27" s="12" t="s">
        <v>44</v>
      </c>
      <c r="H27" s="12" t="s">
        <v>44</v>
      </c>
      <c r="I27" s="4" t="s">
        <v>45</v>
      </c>
      <c r="J27" s="9">
        <v>41178</v>
      </c>
      <c r="K27" s="9">
        <v>41180</v>
      </c>
      <c r="L27" s="4">
        <f t="shared" si="4"/>
        <v>2</v>
      </c>
      <c r="M27" s="4">
        <v>36</v>
      </c>
      <c r="N27" s="4">
        <f>IF(F27="x", M27*References!$C$3, 0) + IF(G27="x", M27*References!$C$4, 0) + IF(H27="x", M27*References!$C$4, 0)</f>
        <v>180</v>
      </c>
      <c r="O27" s="9">
        <v>41178</v>
      </c>
      <c r="P27" s="9">
        <v>41180</v>
      </c>
      <c r="Q27" s="4">
        <f t="shared" si="2"/>
        <v>2</v>
      </c>
      <c r="R27" s="4">
        <v>33</v>
      </c>
      <c r="S27" s="4">
        <f>IF(F27="x", R27*References!$C$3, 0) + IF(G27="x", R27*References!$C$4, 0) + IF(H27="x", R27*References!$C$4, 0)</f>
        <v>165</v>
      </c>
      <c r="T27" s="9">
        <v>41178</v>
      </c>
      <c r="U27" s="9">
        <v>41182</v>
      </c>
      <c r="V27" s="4">
        <f t="shared" si="3"/>
        <v>4</v>
      </c>
      <c r="W27" s="4">
        <v>36</v>
      </c>
      <c r="X27" s="4">
        <f>IF(F27="x", W27*References!$C$3, 0) + IF(G27="x", W27*References!$C$4, 0) + IF(H27="x", W27*References!$C$4, 0)</f>
        <v>180</v>
      </c>
    </row>
    <row r="28" spans="1:24">
      <c r="A28" s="3">
        <f t="shared" si="0"/>
        <v>21</v>
      </c>
      <c r="B28" s="4" t="s">
        <v>49</v>
      </c>
      <c r="C28" s="4" t="s">
        <v>51</v>
      </c>
      <c r="D28" s="4" t="s">
        <v>56</v>
      </c>
      <c r="E28" s="4" t="s">
        <v>60</v>
      </c>
      <c r="F28" s="12" t="s">
        <v>44</v>
      </c>
      <c r="G28" s="12" t="s">
        <v>44</v>
      </c>
      <c r="H28" s="12" t="s">
        <v>44</v>
      </c>
      <c r="I28" s="4" t="s">
        <v>62</v>
      </c>
      <c r="J28" s="9">
        <v>41181</v>
      </c>
      <c r="K28" s="9">
        <v>41183</v>
      </c>
      <c r="L28" s="4">
        <f t="shared" si="4"/>
        <v>2</v>
      </c>
      <c r="M28" s="4">
        <v>36</v>
      </c>
      <c r="N28" s="4">
        <f>IF(F28="x", M28*References!$C$3, 0) + IF(G28="x", M28*References!$C$4, 0) + IF(H28="x", M28*References!$C$4, 0)</f>
        <v>180</v>
      </c>
      <c r="O28" s="9">
        <v>41181</v>
      </c>
      <c r="P28" s="9">
        <v>41183</v>
      </c>
      <c r="Q28" s="4">
        <f t="shared" si="2"/>
        <v>2</v>
      </c>
      <c r="R28" s="4">
        <v>35</v>
      </c>
      <c r="S28" s="4">
        <f>IF(F28="x", R28*References!$C$3, 0) + IF(G28="x", R28*References!$C$4, 0) + IF(H28="x", R28*References!$C$4, 0)</f>
        <v>175</v>
      </c>
      <c r="T28" s="9">
        <v>41181</v>
      </c>
      <c r="U28" s="9">
        <v>41183</v>
      </c>
      <c r="V28" s="4">
        <f t="shared" si="3"/>
        <v>2</v>
      </c>
      <c r="W28" s="4">
        <v>22.5</v>
      </c>
      <c r="X28" s="4">
        <f>IF(F28="x", W28*References!$C$3, 0) + IF(G28="x", W28*References!$C$4, 0) + IF(H28="x", W28*References!$C$4, 0)</f>
        <v>112.5</v>
      </c>
    </row>
    <row r="29" spans="1:24">
      <c r="A29" s="3">
        <f t="shared" si="0"/>
        <v>22</v>
      </c>
      <c r="B29" s="4" t="s">
        <v>49</v>
      </c>
      <c r="C29" s="4" t="s">
        <v>51</v>
      </c>
      <c r="D29" s="4" t="s">
        <v>56</v>
      </c>
      <c r="E29" s="4" t="s">
        <v>61</v>
      </c>
      <c r="F29" s="12"/>
      <c r="G29" s="12" t="s">
        <v>44</v>
      </c>
      <c r="H29" s="12" t="s">
        <v>44</v>
      </c>
      <c r="I29" s="4" t="s">
        <v>45</v>
      </c>
      <c r="J29" s="9">
        <v>41181</v>
      </c>
      <c r="K29" s="9">
        <v>41183</v>
      </c>
      <c r="L29" s="4">
        <f t="shared" si="4"/>
        <v>2</v>
      </c>
      <c r="M29" s="4">
        <v>24</v>
      </c>
      <c r="N29" s="4">
        <f>IF(F29="x", M29*References!$C$3, 0) + IF(G29="x", M29*References!$C$4, 0) + IF(H29="x", M29*References!$C$4, 0)</f>
        <v>72</v>
      </c>
      <c r="O29" s="9">
        <v>41181</v>
      </c>
      <c r="P29" s="9">
        <v>41182</v>
      </c>
      <c r="Q29" s="4">
        <f t="shared" si="2"/>
        <v>1</v>
      </c>
      <c r="R29" s="4">
        <v>22</v>
      </c>
      <c r="S29" s="4">
        <f>IF(F29="x", R29*References!$C$3, 0) + IF(G29="x", R29*References!$C$4, 0) + IF(H29="x", R29*References!$C$4, 0)</f>
        <v>66</v>
      </c>
      <c r="T29" s="9">
        <v>41181</v>
      </c>
      <c r="U29" s="9">
        <v>41183</v>
      </c>
      <c r="V29" s="4">
        <f t="shared" si="3"/>
        <v>2</v>
      </c>
      <c r="W29" s="4">
        <v>18</v>
      </c>
      <c r="X29" s="4">
        <f>IF(F29="x", W29*References!$C$3, 0) + IF(G29="x", W29*References!$C$4, 0) + IF(H29="x", W29*References!$C$4, 0)</f>
        <v>54</v>
      </c>
    </row>
    <row r="30" spans="1:24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2</v>
      </c>
      <c r="X30" s="4">
        <f>IF(F30="x", W30*References!$C$3, 0) + IF(G30="x", W30*References!$C$4, 0) + IF(H30="x", W30*References!$C$4, 0)</f>
        <v>3</v>
      </c>
    </row>
    <row r="31" spans="1:24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1</v>
      </c>
      <c r="X31" s="4">
        <f>IF(F31="x", W31*References!$C$3, 0) + IF(G31="x", W31*References!$C$4, 0) + IF(H31="x", W31*References!$C$4, 0)</f>
        <v>1.5</v>
      </c>
    </row>
    <row r="32" spans="1:24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3.5</v>
      </c>
      <c r="X32" s="4">
        <f>IF(F32="x", W32*References!$C$3, 0) + IF(G32="x", W32*References!$C$4, 0) + IF(H32="x", W32*References!$C$4, 0)</f>
        <v>5.25</v>
      </c>
    </row>
    <row r="33" spans="1:24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15</v>
      </c>
      <c r="X33" s="4">
        <f>IF(F33="x", W33*References!$C$3, 0) + IF(G33="x", W33*References!$C$4, 0) + IF(H33="x", W33*References!$C$4, 0)</f>
        <v>22.5</v>
      </c>
    </row>
    <row r="34" spans="1:24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9.5</v>
      </c>
      <c r="X34" s="4">
        <f>IF(F34="x", W34*References!$C$3, 0) + IF(G34="x", W34*References!$C$4, 0) + IF(H34="x", W34*References!$C$4, 0)</f>
        <v>14.25</v>
      </c>
    </row>
    <row r="35" spans="1:24">
      <c r="A35" s="3">
        <f t="shared" si="0"/>
        <v>28</v>
      </c>
      <c r="B35" s="4" t="s">
        <v>63</v>
      </c>
      <c r="C35" s="4" t="s">
        <v>64</v>
      </c>
      <c r="D35" s="4" t="s">
        <v>70</v>
      </c>
      <c r="E35" s="4" t="s">
        <v>122</v>
      </c>
      <c r="F35" s="13"/>
      <c r="G35" s="13"/>
      <c r="H35" s="12" t="s">
        <v>44</v>
      </c>
      <c r="I35" s="4" t="s">
        <v>45</v>
      </c>
      <c r="J35" s="9">
        <v>41198</v>
      </c>
      <c r="K35" s="9">
        <v>41202</v>
      </c>
      <c r="L35" s="4">
        <f t="shared" si="4"/>
        <v>4</v>
      </c>
      <c r="M35" s="4">
        <v>16</v>
      </c>
      <c r="N35" s="4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9">
        <v>41198</v>
      </c>
      <c r="U35" s="9">
        <v>41202</v>
      </c>
      <c r="V35" s="4">
        <f t="shared" si="3"/>
        <v>4</v>
      </c>
      <c r="W35" s="4">
        <v>10</v>
      </c>
      <c r="X35" s="4">
        <f>IF(F35="x", W35*References!$C$3, 0) + IF(G35="x", W35*References!$C$4, 0) + IF(H35="x", W35*References!$C$4, 0)</f>
        <v>15</v>
      </c>
    </row>
    <row r="36" spans="1:24">
      <c r="A36" s="3">
        <f t="shared" si="0"/>
        <v>29</v>
      </c>
      <c r="B36" s="4" t="s">
        <v>63</v>
      </c>
      <c r="C36" s="4" t="s">
        <v>64</v>
      </c>
      <c r="D36" s="4" t="s">
        <v>70</v>
      </c>
      <c r="E36" s="4" t="s">
        <v>123</v>
      </c>
      <c r="F36" s="13"/>
      <c r="G36" s="13"/>
      <c r="H36" s="12" t="s">
        <v>44</v>
      </c>
      <c r="I36" s="4" t="s">
        <v>124</v>
      </c>
      <c r="J36" s="9">
        <v>41203</v>
      </c>
      <c r="K36" s="9">
        <v>41211</v>
      </c>
      <c r="L36" s="4">
        <f t="shared" si="4"/>
        <v>8</v>
      </c>
      <c r="M36" s="4">
        <v>36</v>
      </c>
      <c r="N36" s="4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9">
        <v>41203</v>
      </c>
      <c r="U36" s="9">
        <v>41218</v>
      </c>
      <c r="V36" s="4">
        <f t="shared" si="3"/>
        <v>15</v>
      </c>
      <c r="W36" s="4">
        <v>55</v>
      </c>
      <c r="X36" s="4">
        <f>IF(F36="x", W36*References!$C$3, 0) + IF(G36="x", W36*References!$C$4, 0) + IF(H36="x", W36*References!$C$4, 0)</f>
        <v>82.5</v>
      </c>
    </row>
    <row r="37" spans="1:24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41215</v>
      </c>
      <c r="K37" s="9">
        <v>41215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41215</v>
      </c>
      <c r="P37" s="9">
        <v>41215</v>
      </c>
      <c r="Q37" s="4">
        <f t="shared" ref="Q37:Q42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41215</v>
      </c>
      <c r="U37" s="9">
        <v>41215</v>
      </c>
      <c r="V37" s="4">
        <f t="shared" ref="V37:V43" si="6">U37-T37</f>
        <v>0</v>
      </c>
      <c r="W37" s="4">
        <v>3</v>
      </c>
      <c r="X37" s="4">
        <f>IF(F37="x", W37*References!$C$3, 0) + IF(G37="x", W37*References!$C$4, 0) + IF(H37="x", W37*References!$C$4, 0)</f>
        <v>6</v>
      </c>
    </row>
    <row r="38" spans="1:24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100</v>
      </c>
      <c r="F38" s="12"/>
      <c r="G38" s="12" t="s">
        <v>44</v>
      </c>
      <c r="H38" s="12"/>
      <c r="I38" s="4" t="s">
        <v>101</v>
      </c>
      <c r="J38" s="9">
        <v>41218</v>
      </c>
      <c r="K38" s="9">
        <v>41218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6</v>
      </c>
      <c r="O38" s="9">
        <v>41216</v>
      </c>
      <c r="P38" s="9">
        <v>41216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6</v>
      </c>
      <c r="T38" s="9">
        <v>41216</v>
      </c>
      <c r="U38" s="9">
        <v>41216</v>
      </c>
      <c r="V38" s="4">
        <f t="shared" si="6"/>
        <v>0</v>
      </c>
      <c r="W38" s="4">
        <v>4</v>
      </c>
      <c r="X38" s="4">
        <f>IF(F38="x", W38*References!$C$3, 0) + IF(G38="x", W38*References!$C$4, 0) + IF(H38="x", W38*References!$C$4, 0)</f>
        <v>6</v>
      </c>
    </row>
    <row r="39" spans="1:24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85</v>
      </c>
      <c r="F39" s="12" t="s">
        <v>44</v>
      </c>
      <c r="G39" s="12"/>
      <c r="H39" s="12"/>
      <c r="I39" s="4" t="s">
        <v>45</v>
      </c>
      <c r="J39" s="9">
        <v>41216</v>
      </c>
      <c r="K39" s="9">
        <v>41216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41217</v>
      </c>
      <c r="P39" s="9">
        <v>41217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41216</v>
      </c>
      <c r="U39" s="9">
        <v>41216</v>
      </c>
      <c r="V39" s="4">
        <f t="shared" si="6"/>
        <v>0</v>
      </c>
      <c r="W39" s="4">
        <v>2</v>
      </c>
      <c r="X39" s="4">
        <f>IF(F39="x", W39*References!$C$3, 0) + IF(G39="x", W39*References!$C$4, 0) + IF(H39="x", W39*References!$C$4, 0)</f>
        <v>4</v>
      </c>
    </row>
    <row r="40" spans="1:24">
      <c r="A40" s="3">
        <f t="shared" si="0"/>
        <v>33</v>
      </c>
      <c r="B40" s="4" t="s">
        <v>71</v>
      </c>
      <c r="C40" s="4" t="s">
        <v>72</v>
      </c>
      <c r="D40" s="4" t="s">
        <v>73</v>
      </c>
      <c r="E40" s="4" t="s">
        <v>103</v>
      </c>
      <c r="F40" s="12"/>
      <c r="G40" s="12"/>
      <c r="H40" s="12" t="s">
        <v>44</v>
      </c>
      <c r="I40" s="4" t="s">
        <v>101</v>
      </c>
      <c r="J40" s="9">
        <v>41218</v>
      </c>
      <c r="K40" s="9">
        <v>41218</v>
      </c>
      <c r="L40" s="4">
        <f t="shared" si="4"/>
        <v>0</v>
      </c>
      <c r="M40" s="4">
        <v>4</v>
      </c>
      <c r="N40" s="4">
        <f>IF(F40="x", M40*References!$C$3, 0) + IF(G40="x", M40*References!$C$4, 0) + IF(H40="x", M40*References!$C$4, 0)</f>
        <v>6</v>
      </c>
      <c r="O40" s="9">
        <v>41187</v>
      </c>
      <c r="P40" s="9">
        <v>41187</v>
      </c>
      <c r="Q40" s="4">
        <f t="shared" si="5"/>
        <v>0</v>
      </c>
      <c r="R40" s="4">
        <v>4</v>
      </c>
      <c r="S40" s="4">
        <f>IF(F40="x", R40*References!$C$3, 0) + IF(G40="x", R40*References!$C$4, 0) + IF(H40="x", R40*References!$C$4, 0)</f>
        <v>6</v>
      </c>
      <c r="T40" s="9">
        <v>41187</v>
      </c>
      <c r="U40" s="9">
        <v>41187</v>
      </c>
      <c r="V40" s="4">
        <f t="shared" si="6"/>
        <v>0</v>
      </c>
      <c r="W40" s="4">
        <v>4</v>
      </c>
      <c r="X40" s="4">
        <f>IF(F40="x", W40*References!$C$3, 0) + IF(G40="x", W40*References!$C$4, 0) + IF(H40="x", W40*References!$C$4, 0)</f>
        <v>6</v>
      </c>
    </row>
    <row r="41" spans="1:24">
      <c r="A41" s="3">
        <f t="shared" si="0"/>
        <v>34</v>
      </c>
      <c r="B41" s="4" t="s">
        <v>71</v>
      </c>
      <c r="C41" s="4" t="s">
        <v>72</v>
      </c>
      <c r="D41" s="4" t="s">
        <v>73</v>
      </c>
      <c r="E41" s="4" t="s">
        <v>86</v>
      </c>
      <c r="F41" s="12" t="s">
        <v>44</v>
      </c>
      <c r="G41" s="12"/>
      <c r="H41" s="12"/>
      <c r="I41" s="4" t="s">
        <v>45</v>
      </c>
      <c r="J41" s="9">
        <v>41217</v>
      </c>
      <c r="K41" s="9">
        <v>41217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41217</v>
      </c>
      <c r="P41" s="9">
        <v>41217</v>
      </c>
      <c r="Q41" s="4">
        <f t="shared" si="5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41217</v>
      </c>
      <c r="U41" s="9">
        <v>41217</v>
      </c>
      <c r="V41" s="4">
        <f t="shared" si="6"/>
        <v>0</v>
      </c>
      <c r="W41" s="4">
        <v>3</v>
      </c>
      <c r="X41" s="4">
        <f>IF(F41="x", W41*References!$C$3, 0) + IF(G41="x", W41*References!$C$4, 0) + IF(H41="x", W41*References!$C$4, 0)</f>
        <v>6</v>
      </c>
    </row>
    <row r="42" spans="1:24">
      <c r="A42" s="3">
        <f t="shared" si="0"/>
        <v>35</v>
      </c>
      <c r="B42" s="4" t="s">
        <v>71</v>
      </c>
      <c r="C42" s="4" t="s">
        <v>72</v>
      </c>
      <c r="D42" s="4" t="s">
        <v>73</v>
      </c>
      <c r="E42" s="4" t="s">
        <v>104</v>
      </c>
      <c r="F42" s="12"/>
      <c r="G42" s="12" t="s">
        <v>44</v>
      </c>
      <c r="H42" s="12"/>
      <c r="I42" s="4" t="s">
        <v>101</v>
      </c>
      <c r="J42" s="9">
        <v>41219</v>
      </c>
      <c r="K42" s="9">
        <v>41219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6</v>
      </c>
      <c r="O42" s="9">
        <v>41219</v>
      </c>
      <c r="P42" s="9">
        <v>41219</v>
      </c>
      <c r="Q42" s="4">
        <f t="shared" si="5"/>
        <v>0</v>
      </c>
      <c r="R42" s="4">
        <v>4</v>
      </c>
      <c r="S42" s="4">
        <f>IF(K42="x", R42*References!$C$3, 0) + IF(L42="x", R42*References!$C$4, 0) + IF(M42="x", R42*References!$C$4, 0)</f>
        <v>0</v>
      </c>
      <c r="T42" s="9"/>
      <c r="U42" s="9"/>
      <c r="V42" s="4"/>
      <c r="W42" s="4"/>
      <c r="X42" s="4"/>
    </row>
    <row r="43" spans="1:24">
      <c r="A43" s="3">
        <f t="shared" si="0"/>
        <v>36</v>
      </c>
      <c r="B43" s="4" t="s">
        <v>71</v>
      </c>
      <c r="C43" s="4" t="s">
        <v>72</v>
      </c>
      <c r="D43" s="4" t="s">
        <v>73</v>
      </c>
      <c r="E43" s="4" t="s">
        <v>87</v>
      </c>
      <c r="F43" s="12" t="s">
        <v>44</v>
      </c>
      <c r="G43" s="12"/>
      <c r="H43" s="12"/>
      <c r="I43" s="4" t="s">
        <v>101</v>
      </c>
      <c r="J43" s="9">
        <v>41218</v>
      </c>
      <c r="K43" s="9">
        <v>41218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>
        <v>41218</v>
      </c>
      <c r="P43" s="9">
        <v>41218</v>
      </c>
      <c r="Q43" s="4">
        <f t="shared" ref="Q43" si="7">P43-O43</f>
        <v>0</v>
      </c>
      <c r="R43" s="4">
        <v>4</v>
      </c>
      <c r="S43" s="4">
        <f>IF(F43="x", R43*References!$C$3, 0) + IF(G43="x", R43*References!$C$4, 0) + IF(H43="x", R43*References!$C$4, 0)</f>
        <v>8</v>
      </c>
      <c r="T43" s="9">
        <v>41218</v>
      </c>
      <c r="U43" s="9">
        <v>41218</v>
      </c>
      <c r="V43" s="4">
        <f t="shared" si="6"/>
        <v>0</v>
      </c>
      <c r="W43" s="4">
        <v>1</v>
      </c>
      <c r="X43" s="4">
        <f>IF(F43="x", W43*References!$C$3, 0) + IF(G43="x", W43*References!$C$4, 0) + IF(H43="x", W43*References!$C$4, 0)</f>
        <v>2</v>
      </c>
    </row>
    <row r="44" spans="1:24">
      <c r="A44" s="3">
        <f t="shared" si="0"/>
        <v>37</v>
      </c>
      <c r="B44" s="4" t="s">
        <v>71</v>
      </c>
      <c r="C44" s="4" t="s">
        <v>72</v>
      </c>
      <c r="D44" s="4" t="s">
        <v>73</v>
      </c>
      <c r="E44" s="4" t="s">
        <v>105</v>
      </c>
      <c r="F44" s="12"/>
      <c r="G44" s="12"/>
      <c r="H44" s="12" t="s">
        <v>44</v>
      </c>
      <c r="I44" s="4" t="s">
        <v>101</v>
      </c>
      <c r="J44" s="9">
        <v>41219</v>
      </c>
      <c r="K44" s="9">
        <v>41219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6</v>
      </c>
      <c r="O44" s="9"/>
      <c r="P44" s="9"/>
      <c r="Q44" s="4"/>
      <c r="R44" s="4"/>
      <c r="S44" s="4"/>
      <c r="T44" s="9"/>
      <c r="U44" s="9"/>
      <c r="V44" s="4"/>
      <c r="W44" s="4"/>
      <c r="X44" s="4"/>
    </row>
    <row r="45" spans="1:24">
      <c r="A45" s="3">
        <f t="shared" si="0"/>
        <v>38</v>
      </c>
      <c r="B45" s="4" t="s">
        <v>71</v>
      </c>
      <c r="C45" s="4" t="s">
        <v>72</v>
      </c>
      <c r="D45" s="4" t="s">
        <v>74</v>
      </c>
      <c r="E45" s="4" t="s">
        <v>88</v>
      </c>
      <c r="F45" s="12" t="s">
        <v>44</v>
      </c>
      <c r="G45" s="12"/>
      <c r="H45" s="12"/>
      <c r="I45" s="4" t="s">
        <v>101</v>
      </c>
      <c r="J45" s="9">
        <v>41219</v>
      </c>
      <c r="K45" s="9">
        <v>41219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/>
      <c r="P45" s="9"/>
      <c r="Q45" s="4"/>
      <c r="R45" s="4"/>
      <c r="S45" s="4"/>
      <c r="T45" s="9"/>
      <c r="U45" s="9"/>
      <c r="V45" s="4"/>
      <c r="W45" s="4"/>
      <c r="X45" s="4"/>
    </row>
    <row r="46" spans="1:24">
      <c r="A46" s="3">
        <f t="shared" si="0"/>
        <v>39</v>
      </c>
      <c r="B46" s="4" t="s">
        <v>71</v>
      </c>
      <c r="C46" s="4" t="s">
        <v>72</v>
      </c>
      <c r="D46" s="4" t="s">
        <v>74</v>
      </c>
      <c r="E46" s="4" t="s">
        <v>106</v>
      </c>
      <c r="F46" s="12"/>
      <c r="G46" s="12" t="s">
        <v>44</v>
      </c>
      <c r="H46" s="12"/>
      <c r="I46" s="4" t="s">
        <v>101</v>
      </c>
      <c r="J46" s="9">
        <v>41220</v>
      </c>
      <c r="K46" s="9">
        <v>41220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6</v>
      </c>
      <c r="O46" s="9"/>
      <c r="P46" s="9"/>
      <c r="Q46" s="4"/>
      <c r="R46" s="4"/>
      <c r="S46" s="4"/>
      <c r="T46" s="9"/>
      <c r="U46" s="9"/>
      <c r="V46" s="4"/>
      <c r="W46" s="4"/>
      <c r="X46" s="4"/>
    </row>
    <row r="47" spans="1:24">
      <c r="A47" s="3">
        <f t="shared" si="0"/>
        <v>40</v>
      </c>
      <c r="B47" s="4" t="s">
        <v>71</v>
      </c>
      <c r="C47" s="4" t="s">
        <v>72</v>
      </c>
      <c r="D47" s="4" t="s">
        <v>74</v>
      </c>
      <c r="E47" s="4" t="s">
        <v>89</v>
      </c>
      <c r="F47" s="12" t="s">
        <v>44</v>
      </c>
      <c r="G47" s="12"/>
      <c r="H47" s="12"/>
      <c r="I47" s="4" t="s">
        <v>101</v>
      </c>
      <c r="J47" s="9">
        <v>41220</v>
      </c>
      <c r="K47" s="9">
        <v>41220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/>
      <c r="P47" s="9"/>
      <c r="Q47" s="4"/>
      <c r="R47" s="4"/>
      <c r="S47" s="4"/>
      <c r="T47" s="9"/>
      <c r="U47" s="9"/>
      <c r="V47" s="4"/>
      <c r="W47" s="4"/>
      <c r="X47" s="4"/>
    </row>
    <row r="48" spans="1:24">
      <c r="A48" s="3">
        <f t="shared" si="0"/>
        <v>41</v>
      </c>
      <c r="B48" s="4" t="s">
        <v>71</v>
      </c>
      <c r="C48" s="4" t="s">
        <v>72</v>
      </c>
      <c r="D48" s="4" t="s">
        <v>74</v>
      </c>
      <c r="E48" s="4" t="s">
        <v>107</v>
      </c>
      <c r="F48" s="12"/>
      <c r="G48" s="12"/>
      <c r="H48" s="12" t="s">
        <v>44</v>
      </c>
      <c r="I48" s="4" t="s">
        <v>101</v>
      </c>
      <c r="J48" s="9">
        <v>41221</v>
      </c>
      <c r="K48" s="9">
        <v>41221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6</v>
      </c>
      <c r="O48" s="9"/>
      <c r="P48" s="9"/>
      <c r="Q48" s="4"/>
      <c r="R48" s="4"/>
      <c r="S48" s="4"/>
      <c r="T48" s="9"/>
      <c r="U48" s="9"/>
      <c r="V48" s="4"/>
      <c r="W48" s="4"/>
      <c r="X48" s="4"/>
    </row>
    <row r="49" spans="1:24">
      <c r="A49" s="3">
        <f t="shared" si="0"/>
        <v>42</v>
      </c>
      <c r="B49" s="4" t="s">
        <v>71</v>
      </c>
      <c r="C49" s="4" t="s">
        <v>72</v>
      </c>
      <c r="D49" s="4" t="s">
        <v>74</v>
      </c>
      <c r="E49" s="4" t="s">
        <v>90</v>
      </c>
      <c r="F49" s="12" t="s">
        <v>44</v>
      </c>
      <c r="G49" s="12"/>
      <c r="H49" s="12"/>
      <c r="I49" s="4" t="s">
        <v>101</v>
      </c>
      <c r="J49" s="9">
        <v>41221</v>
      </c>
      <c r="K49" s="9">
        <v>41221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/>
      <c r="P49" s="9"/>
      <c r="Q49" s="4"/>
      <c r="R49" s="4"/>
      <c r="S49" s="4"/>
      <c r="T49" s="9"/>
      <c r="U49" s="9"/>
      <c r="V49" s="4"/>
      <c r="W49" s="4"/>
      <c r="X49" s="4"/>
    </row>
    <row r="50" spans="1:24">
      <c r="A50" s="3">
        <f t="shared" si="0"/>
        <v>43</v>
      </c>
      <c r="B50" s="4" t="s">
        <v>71</v>
      </c>
      <c r="C50" s="4" t="s">
        <v>72</v>
      </c>
      <c r="D50" s="4" t="s">
        <v>74</v>
      </c>
      <c r="E50" s="4" t="s">
        <v>108</v>
      </c>
      <c r="F50" s="12"/>
      <c r="G50" s="12" t="s">
        <v>44</v>
      </c>
      <c r="H50" s="12"/>
      <c r="I50" s="4" t="s">
        <v>101</v>
      </c>
      <c r="J50" s="9">
        <v>41222</v>
      </c>
      <c r="K50" s="9">
        <v>41222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6</v>
      </c>
      <c r="O50" s="9"/>
      <c r="P50" s="9"/>
      <c r="Q50" s="4"/>
      <c r="R50" s="4"/>
      <c r="S50" s="4"/>
      <c r="T50" s="9"/>
      <c r="U50" s="9"/>
      <c r="V50" s="4"/>
      <c r="W50" s="4"/>
      <c r="X50" s="4"/>
    </row>
    <row r="51" spans="1:24">
      <c r="A51" s="3">
        <f t="shared" si="0"/>
        <v>44</v>
      </c>
      <c r="B51" s="4" t="s">
        <v>71</v>
      </c>
      <c r="C51" s="4" t="s">
        <v>72</v>
      </c>
      <c r="D51" s="4" t="s">
        <v>74</v>
      </c>
      <c r="E51" s="4" t="s">
        <v>91</v>
      </c>
      <c r="F51" s="12" t="s">
        <v>44</v>
      </c>
      <c r="G51" s="12"/>
      <c r="H51" s="12"/>
      <c r="I51" s="4" t="s">
        <v>101</v>
      </c>
      <c r="J51" s="9">
        <v>41222</v>
      </c>
      <c r="K51" s="9">
        <v>41222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/>
      <c r="P51" s="9"/>
      <c r="Q51" s="4"/>
      <c r="R51" s="4"/>
      <c r="S51" s="4"/>
      <c r="T51" s="9"/>
      <c r="U51" s="9"/>
      <c r="V51" s="4"/>
      <c r="W51" s="4"/>
      <c r="X51" s="4"/>
    </row>
    <row r="52" spans="1:24">
      <c r="A52" s="3">
        <f t="shared" si="0"/>
        <v>45</v>
      </c>
      <c r="B52" s="4" t="s">
        <v>71</v>
      </c>
      <c r="C52" s="4" t="s">
        <v>72</v>
      </c>
      <c r="D52" s="4" t="s">
        <v>74</v>
      </c>
      <c r="E52" s="4" t="s">
        <v>109</v>
      </c>
      <c r="F52" s="12"/>
      <c r="G52" s="12"/>
      <c r="H52" s="12" t="s">
        <v>44</v>
      </c>
      <c r="I52" s="4" t="s">
        <v>101</v>
      </c>
      <c r="J52" s="9">
        <v>41223</v>
      </c>
      <c r="K52" s="9">
        <v>41223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6</v>
      </c>
      <c r="O52" s="9"/>
      <c r="P52" s="9"/>
      <c r="Q52" s="4"/>
      <c r="R52" s="4"/>
      <c r="S52" s="4"/>
      <c r="T52" s="9"/>
      <c r="U52" s="9"/>
      <c r="V52" s="4"/>
      <c r="W52" s="4"/>
      <c r="X52" s="4"/>
    </row>
    <row r="53" spans="1:24">
      <c r="A53" s="3">
        <f t="shared" si="0"/>
        <v>46</v>
      </c>
      <c r="B53" s="4" t="s">
        <v>71</v>
      </c>
      <c r="C53" s="4" t="s">
        <v>72</v>
      </c>
      <c r="D53" s="4" t="s">
        <v>75</v>
      </c>
      <c r="E53" s="4" t="s">
        <v>92</v>
      </c>
      <c r="F53" s="12" t="s">
        <v>44</v>
      </c>
      <c r="G53" s="12"/>
      <c r="H53" s="12"/>
      <c r="I53" s="4" t="s">
        <v>101</v>
      </c>
      <c r="J53" s="9">
        <v>41223</v>
      </c>
      <c r="K53" s="9">
        <v>41223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/>
      <c r="P53" s="9"/>
      <c r="Q53" s="4"/>
      <c r="R53" s="4"/>
      <c r="S53" s="4"/>
      <c r="T53" s="9"/>
      <c r="U53" s="9"/>
      <c r="V53" s="4"/>
      <c r="W53" s="4"/>
      <c r="X53" s="4"/>
    </row>
    <row r="54" spans="1:24">
      <c r="A54" s="3">
        <f t="shared" si="0"/>
        <v>47</v>
      </c>
      <c r="B54" s="4" t="s">
        <v>71</v>
      </c>
      <c r="C54" s="4" t="s">
        <v>72</v>
      </c>
      <c r="D54" s="4" t="s">
        <v>75</v>
      </c>
      <c r="E54" s="4" t="s">
        <v>110</v>
      </c>
      <c r="F54" s="12"/>
      <c r="G54" s="12" t="s">
        <v>44</v>
      </c>
      <c r="H54" s="12"/>
      <c r="I54" s="4" t="s">
        <v>101</v>
      </c>
      <c r="J54" s="9">
        <v>41224</v>
      </c>
      <c r="K54" s="9">
        <v>41224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6</v>
      </c>
      <c r="O54" s="9"/>
      <c r="P54" s="9"/>
      <c r="Q54" s="4"/>
      <c r="R54" s="4"/>
      <c r="S54" s="4"/>
      <c r="T54" s="9"/>
      <c r="U54" s="9"/>
      <c r="V54" s="4"/>
      <c r="W54" s="4"/>
      <c r="X54" s="4"/>
    </row>
    <row r="55" spans="1:24">
      <c r="A55" s="3">
        <f t="shared" si="0"/>
        <v>48</v>
      </c>
      <c r="B55" s="4" t="s">
        <v>71</v>
      </c>
      <c r="C55" s="4" t="s">
        <v>72</v>
      </c>
      <c r="D55" s="4" t="s">
        <v>75</v>
      </c>
      <c r="E55" s="4" t="s">
        <v>93</v>
      </c>
      <c r="F55" s="12" t="s">
        <v>44</v>
      </c>
      <c r="G55" s="12"/>
      <c r="H55" s="12"/>
      <c r="I55" s="4" t="s">
        <v>101</v>
      </c>
      <c r="J55" s="9">
        <v>77748</v>
      </c>
      <c r="K55" s="9">
        <v>77748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/>
      <c r="P55" s="9"/>
      <c r="Q55" s="4"/>
      <c r="R55" s="4"/>
      <c r="S55" s="4"/>
      <c r="T55" s="9"/>
      <c r="U55" s="9"/>
      <c r="V55" s="4"/>
      <c r="W55" s="4"/>
      <c r="X55" s="4"/>
    </row>
    <row r="56" spans="1:24">
      <c r="A56" s="3">
        <f t="shared" si="0"/>
        <v>49</v>
      </c>
      <c r="B56" s="4" t="s">
        <v>71</v>
      </c>
      <c r="C56" s="4" t="s">
        <v>72</v>
      </c>
      <c r="D56" s="4" t="s">
        <v>75</v>
      </c>
      <c r="E56" s="4" t="s">
        <v>111</v>
      </c>
      <c r="F56" s="12"/>
      <c r="G56" s="12"/>
      <c r="H56" s="12" t="s">
        <v>44</v>
      </c>
      <c r="I56" s="4" t="s">
        <v>101</v>
      </c>
      <c r="J56" s="9">
        <v>41225</v>
      </c>
      <c r="K56" s="9">
        <v>41225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6</v>
      </c>
      <c r="O56" s="9"/>
      <c r="P56" s="9"/>
      <c r="Q56" s="4"/>
      <c r="R56" s="4"/>
      <c r="S56" s="4"/>
      <c r="T56" s="9"/>
      <c r="U56" s="9"/>
      <c r="V56" s="4"/>
      <c r="W56" s="4"/>
      <c r="X56" s="4"/>
    </row>
    <row r="57" spans="1:24">
      <c r="A57" s="3">
        <f t="shared" si="0"/>
        <v>50</v>
      </c>
      <c r="B57" s="4" t="s">
        <v>71</v>
      </c>
      <c r="C57" s="4" t="s">
        <v>72</v>
      </c>
      <c r="D57" s="4" t="s">
        <v>75</v>
      </c>
      <c r="E57" s="4" t="s">
        <v>94</v>
      </c>
      <c r="F57" s="12" t="s">
        <v>44</v>
      </c>
      <c r="G57" s="12"/>
      <c r="H57" s="12"/>
      <c r="I57" s="4" t="s">
        <v>101</v>
      </c>
      <c r="J57" s="9">
        <v>41225</v>
      </c>
      <c r="K57" s="9">
        <v>41225</v>
      </c>
      <c r="L57" s="4">
        <f t="shared" si="4"/>
        <v>0</v>
      </c>
      <c r="M57" s="4">
        <v>4</v>
      </c>
      <c r="N57" s="4">
        <f>IF(F57="x", M57*References!$C$3, 0) + IF(G57="x", M57*References!$C$4, 0) + IF(H57="x", M57*References!$C$4, 0)</f>
        <v>8</v>
      </c>
      <c r="O57" s="9"/>
      <c r="P57" s="9"/>
      <c r="Q57" s="4"/>
      <c r="R57" s="4"/>
      <c r="S57" s="4"/>
      <c r="T57" s="9"/>
      <c r="U57" s="9"/>
      <c r="V57" s="4"/>
      <c r="W57" s="4"/>
      <c r="X57" s="4"/>
    </row>
    <row r="58" spans="1:24">
      <c r="A58" s="3">
        <f t="shared" si="0"/>
        <v>51</v>
      </c>
      <c r="B58" s="4" t="s">
        <v>71</v>
      </c>
      <c r="C58" s="4" t="s">
        <v>72</v>
      </c>
      <c r="D58" s="4" t="s">
        <v>75</v>
      </c>
      <c r="E58" s="4" t="s">
        <v>112</v>
      </c>
      <c r="F58" s="12"/>
      <c r="G58" s="12" t="s">
        <v>44</v>
      </c>
      <c r="H58" s="12"/>
      <c r="I58" s="4" t="s">
        <v>101</v>
      </c>
      <c r="J58" s="9">
        <v>41226</v>
      </c>
      <c r="K58" s="9">
        <v>41226</v>
      </c>
      <c r="L58" s="4">
        <f t="shared" si="4"/>
        <v>0</v>
      </c>
      <c r="M58" s="4">
        <v>4</v>
      </c>
      <c r="N58" s="4">
        <f>IF(F58="x", M58*References!$C$3, 0) + IF(G58="x", M58*References!$C$4, 0) + IF(H58="x", M58*References!$C$4, 0)</f>
        <v>6</v>
      </c>
      <c r="O58" s="9"/>
      <c r="P58" s="9"/>
      <c r="Q58" s="4"/>
      <c r="R58" s="4"/>
      <c r="S58" s="4"/>
      <c r="T58" s="9"/>
      <c r="U58" s="9"/>
      <c r="V58" s="4"/>
      <c r="W58" s="4"/>
      <c r="X58" s="4"/>
    </row>
    <row r="59" spans="1:24">
      <c r="A59" s="3">
        <f t="shared" si="0"/>
        <v>52</v>
      </c>
      <c r="B59" s="4" t="s">
        <v>71</v>
      </c>
      <c r="C59" s="4" t="s">
        <v>72</v>
      </c>
      <c r="D59" s="4" t="s">
        <v>75</v>
      </c>
      <c r="E59" s="4" t="s">
        <v>95</v>
      </c>
      <c r="F59" s="12" t="s">
        <v>44</v>
      </c>
      <c r="G59" s="12"/>
      <c r="H59" s="12"/>
      <c r="I59" s="4" t="s">
        <v>101</v>
      </c>
      <c r="J59" s="9">
        <v>41226</v>
      </c>
      <c r="K59" s="9">
        <v>41226</v>
      </c>
      <c r="L59" s="4">
        <f t="shared" si="4"/>
        <v>0</v>
      </c>
      <c r="M59" s="4">
        <v>4</v>
      </c>
      <c r="N59" s="4">
        <f>IF(F59="x", M59*References!$C$3, 0) + IF(G59="x", M59*References!$C$4, 0) + IF(H59="x", M59*References!$C$4, 0)</f>
        <v>8</v>
      </c>
      <c r="O59" s="9"/>
      <c r="P59" s="9"/>
      <c r="Q59" s="4"/>
      <c r="R59" s="4"/>
      <c r="S59" s="4"/>
      <c r="T59" s="9"/>
      <c r="U59" s="9"/>
      <c r="V59" s="4"/>
      <c r="W59" s="4"/>
      <c r="X59" s="4"/>
    </row>
    <row r="60" spans="1:24">
      <c r="A60" s="3">
        <f t="shared" si="0"/>
        <v>53</v>
      </c>
      <c r="B60" s="4" t="s">
        <v>71</v>
      </c>
      <c r="C60" s="4" t="s">
        <v>72</v>
      </c>
      <c r="D60" s="4" t="s">
        <v>75</v>
      </c>
      <c r="E60" s="4" t="s">
        <v>113</v>
      </c>
      <c r="F60" s="12"/>
      <c r="G60" s="12"/>
      <c r="H60" s="12" t="s">
        <v>44</v>
      </c>
      <c r="I60" s="4" t="s">
        <v>101</v>
      </c>
      <c r="J60" s="9">
        <v>41227</v>
      </c>
      <c r="K60" s="9">
        <v>41227</v>
      </c>
      <c r="L60" s="4">
        <f t="shared" si="4"/>
        <v>0</v>
      </c>
      <c r="M60" s="4">
        <v>4</v>
      </c>
      <c r="N60" s="4">
        <f>IF(F60="x", M60*References!$C$3, 0) + IF(G60="x", M60*References!$C$4, 0) + IF(H60="x", M60*References!$C$4, 0)</f>
        <v>6</v>
      </c>
      <c r="O60" s="9"/>
      <c r="P60" s="9"/>
      <c r="Q60" s="4"/>
      <c r="R60" s="4"/>
      <c r="S60" s="4"/>
      <c r="T60" s="9"/>
      <c r="U60" s="9"/>
      <c r="V60" s="4"/>
      <c r="W60" s="4"/>
      <c r="X60" s="4"/>
    </row>
    <row r="61" spans="1:24">
      <c r="A61" s="3">
        <f t="shared" si="0"/>
        <v>54</v>
      </c>
      <c r="B61" s="4" t="s">
        <v>71</v>
      </c>
      <c r="C61" s="4" t="s">
        <v>72</v>
      </c>
      <c r="D61" s="4" t="s">
        <v>76</v>
      </c>
      <c r="E61" s="4" t="s">
        <v>96</v>
      </c>
      <c r="F61" s="12" t="s">
        <v>44</v>
      </c>
      <c r="G61" s="12"/>
      <c r="H61" s="12"/>
      <c r="I61" s="4" t="s">
        <v>101</v>
      </c>
      <c r="J61" s="9">
        <v>41227</v>
      </c>
      <c r="K61" s="9">
        <v>41227</v>
      </c>
      <c r="L61" s="4">
        <f t="shared" si="4"/>
        <v>0</v>
      </c>
      <c r="M61" s="4">
        <v>4</v>
      </c>
      <c r="N61" s="4">
        <f>IF(F61="x", M61*References!$C$3, 0) + IF(G61="x", M61*References!$C$4, 0) + IF(H61="x", M61*References!$C$4, 0)</f>
        <v>8</v>
      </c>
      <c r="O61" s="9"/>
      <c r="P61" s="9"/>
      <c r="Q61" s="4"/>
      <c r="R61" s="4"/>
      <c r="S61" s="4"/>
      <c r="T61" s="9"/>
      <c r="U61" s="9"/>
      <c r="V61" s="4"/>
      <c r="W61" s="4"/>
      <c r="X61" s="4"/>
    </row>
    <row r="62" spans="1:24">
      <c r="A62" s="3">
        <f t="shared" si="0"/>
        <v>55</v>
      </c>
      <c r="B62" s="4" t="s">
        <v>71</v>
      </c>
      <c r="C62" s="4" t="s">
        <v>72</v>
      </c>
      <c r="D62" s="4" t="s">
        <v>76</v>
      </c>
      <c r="E62" s="4" t="s">
        <v>114</v>
      </c>
      <c r="F62" s="12"/>
      <c r="G62" s="12" t="s">
        <v>44</v>
      </c>
      <c r="H62" s="12"/>
      <c r="I62" s="4" t="s">
        <v>101</v>
      </c>
      <c r="J62" s="9">
        <v>41227</v>
      </c>
      <c r="K62" s="9">
        <v>41227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6</v>
      </c>
      <c r="O62" s="9"/>
      <c r="P62" s="9"/>
      <c r="Q62" s="4"/>
      <c r="R62" s="4"/>
      <c r="S62" s="4"/>
      <c r="T62" s="9"/>
      <c r="U62" s="9"/>
      <c r="V62" s="4"/>
      <c r="W62" s="4"/>
      <c r="X62" s="4"/>
    </row>
    <row r="63" spans="1:24">
      <c r="A63" s="3">
        <f t="shared" si="0"/>
        <v>56</v>
      </c>
      <c r="B63" s="4" t="s">
        <v>71</v>
      </c>
      <c r="C63" s="4" t="s">
        <v>72</v>
      </c>
      <c r="D63" s="4" t="s">
        <v>77</v>
      </c>
      <c r="E63" s="4" t="s">
        <v>97</v>
      </c>
      <c r="F63" s="12" t="s">
        <v>44</v>
      </c>
      <c r="G63" s="12"/>
      <c r="H63" s="12"/>
      <c r="I63" s="4" t="s">
        <v>101</v>
      </c>
      <c r="J63" s="9">
        <v>41227</v>
      </c>
      <c r="K63" s="9">
        <v>41227</v>
      </c>
      <c r="L63" s="4">
        <f t="shared" si="4"/>
        <v>0</v>
      </c>
      <c r="M63" s="4">
        <v>4</v>
      </c>
      <c r="N63" s="4">
        <f>IF(F63="x", M63*References!$C$3, 0) + IF(G63="x", M63*References!$C$4, 0) + IF(H63="x", M63*References!$C$4, 0)</f>
        <v>8</v>
      </c>
      <c r="O63" s="9"/>
      <c r="P63" s="9"/>
      <c r="Q63" s="4"/>
      <c r="R63" s="4"/>
      <c r="S63" s="4"/>
      <c r="T63" s="9"/>
      <c r="U63" s="9"/>
      <c r="V63" s="4"/>
      <c r="W63" s="4"/>
      <c r="X63" s="4"/>
    </row>
    <row r="64" spans="1:24">
      <c r="A64" s="3">
        <f t="shared" si="0"/>
        <v>57</v>
      </c>
      <c r="B64" s="4" t="s">
        <v>71</v>
      </c>
      <c r="C64" s="4" t="s">
        <v>72</v>
      </c>
      <c r="D64" s="4" t="s">
        <v>77</v>
      </c>
      <c r="E64" s="4" t="s">
        <v>115</v>
      </c>
      <c r="F64" s="12"/>
      <c r="G64" s="12"/>
      <c r="H64" s="12" t="s">
        <v>44</v>
      </c>
      <c r="I64" s="4" t="s">
        <v>101</v>
      </c>
      <c r="J64" s="9">
        <v>41228</v>
      </c>
      <c r="K64" s="9">
        <v>41228</v>
      </c>
      <c r="L64" s="4">
        <f t="shared" si="4"/>
        <v>0</v>
      </c>
      <c r="M64" s="4">
        <v>4</v>
      </c>
      <c r="N64" s="4">
        <f>IF(F64="x", M64*References!$C$3, 0) + IF(G64="x", M64*References!$C$4, 0) + IF(H64="x", M64*References!$C$4, 0)</f>
        <v>6</v>
      </c>
      <c r="O64" s="9"/>
      <c r="P64" s="9"/>
      <c r="Q64" s="4"/>
      <c r="R64" s="4"/>
      <c r="S64" s="4"/>
      <c r="T64" s="9"/>
      <c r="U64" s="9"/>
      <c r="V64" s="4"/>
      <c r="W64" s="4"/>
      <c r="X64" s="4"/>
    </row>
    <row r="65" spans="1:24">
      <c r="A65" s="3">
        <f t="shared" si="0"/>
        <v>58</v>
      </c>
      <c r="B65" s="4" t="s">
        <v>71</v>
      </c>
      <c r="C65" s="4" t="s">
        <v>72</v>
      </c>
      <c r="D65" s="4" t="s">
        <v>78</v>
      </c>
      <c r="E65" s="4" t="s">
        <v>98</v>
      </c>
      <c r="F65" s="12" t="s">
        <v>44</v>
      </c>
      <c r="G65" s="12"/>
      <c r="H65" s="12"/>
      <c r="I65" s="4" t="s">
        <v>101</v>
      </c>
      <c r="J65" s="9">
        <v>41228</v>
      </c>
      <c r="K65" s="9">
        <v>41228</v>
      </c>
      <c r="L65" s="4">
        <f t="shared" si="4"/>
        <v>0</v>
      </c>
      <c r="M65" s="4">
        <v>4</v>
      </c>
      <c r="N65" s="4">
        <f>IF(F65="x", M65*References!$C$3, 0) + IF(G65="x", M65*References!$C$4, 0) + IF(H65="x", M65*References!$C$4, 0)</f>
        <v>8</v>
      </c>
      <c r="O65" s="9"/>
      <c r="P65" s="9"/>
      <c r="Q65" s="4"/>
      <c r="R65" s="4"/>
      <c r="S65" s="4"/>
      <c r="T65" s="9"/>
      <c r="U65" s="9"/>
      <c r="V65" s="4"/>
      <c r="W65" s="4"/>
      <c r="X65" s="4"/>
    </row>
    <row r="66" spans="1:24">
      <c r="A66" s="3">
        <f t="shared" si="0"/>
        <v>59</v>
      </c>
      <c r="B66" s="4" t="s">
        <v>71</v>
      </c>
      <c r="C66" s="4" t="s">
        <v>72</v>
      </c>
      <c r="D66" s="4" t="s">
        <v>78</v>
      </c>
      <c r="E66" s="4" t="s">
        <v>116</v>
      </c>
      <c r="F66" s="12"/>
      <c r="G66" s="12" t="s">
        <v>44</v>
      </c>
      <c r="H66" s="12"/>
      <c r="I66" s="4" t="s">
        <v>101</v>
      </c>
      <c r="J66" s="9">
        <v>41228</v>
      </c>
      <c r="K66" s="9">
        <v>41228</v>
      </c>
      <c r="L66" s="4">
        <f t="shared" si="4"/>
        <v>0</v>
      </c>
      <c r="M66" s="4">
        <v>4</v>
      </c>
      <c r="N66" s="4">
        <f>IF(F66="x", M66*References!$C$3, 0) + IF(G66="x", M66*References!$C$4, 0) + IF(H66="x", M66*References!$C$4, 0)</f>
        <v>6</v>
      </c>
      <c r="O66" s="9"/>
      <c r="P66" s="9"/>
      <c r="Q66" s="4"/>
      <c r="R66" s="4"/>
      <c r="S66" s="4"/>
      <c r="T66" s="9"/>
      <c r="U66" s="9"/>
      <c r="V66" s="4"/>
      <c r="W66" s="4"/>
      <c r="X66" s="4"/>
    </row>
    <row r="67" spans="1:24">
      <c r="A67" s="3">
        <f t="shared" si="0"/>
        <v>60</v>
      </c>
      <c r="B67" s="4" t="s">
        <v>71</v>
      </c>
      <c r="C67" s="4" t="s">
        <v>72</v>
      </c>
      <c r="D67" s="4" t="s">
        <v>79</v>
      </c>
      <c r="E67" s="4" t="s">
        <v>79</v>
      </c>
      <c r="F67" s="12" t="s">
        <v>44</v>
      </c>
      <c r="G67" s="12"/>
      <c r="H67" s="12"/>
      <c r="I67" s="4" t="s">
        <v>101</v>
      </c>
      <c r="J67" s="9">
        <v>41228</v>
      </c>
      <c r="K67" s="9">
        <v>41228</v>
      </c>
      <c r="L67" s="4">
        <f t="shared" si="4"/>
        <v>0</v>
      </c>
      <c r="M67" s="4">
        <v>4</v>
      </c>
      <c r="N67" s="4">
        <f>IF(F67="x", M67*References!$C$3, 0) + IF(G67="x", M67*References!$C$4, 0) + IF(H67="x", M67*References!$C$4, 0)</f>
        <v>8</v>
      </c>
      <c r="O67" s="9"/>
      <c r="P67" s="9"/>
      <c r="Q67" s="4"/>
      <c r="R67" s="4"/>
      <c r="S67" s="4"/>
      <c r="T67" s="9"/>
      <c r="U67" s="9"/>
      <c r="V67" s="4"/>
      <c r="W67" s="4"/>
      <c r="X67" s="4"/>
    </row>
    <row r="68" spans="1:24">
      <c r="A68" s="3">
        <f t="shared" si="0"/>
        <v>61</v>
      </c>
      <c r="B68" s="4" t="s">
        <v>71</v>
      </c>
      <c r="C68" s="4" t="s">
        <v>72</v>
      </c>
      <c r="D68" s="4" t="s">
        <v>79</v>
      </c>
      <c r="E68" s="4" t="s">
        <v>117</v>
      </c>
      <c r="F68" s="12"/>
      <c r="G68" s="12"/>
      <c r="H68" s="12" t="s">
        <v>44</v>
      </c>
      <c r="I68" s="4" t="s">
        <v>101</v>
      </c>
      <c r="J68" s="9">
        <v>41229</v>
      </c>
      <c r="K68" s="9">
        <v>41229</v>
      </c>
      <c r="L68" s="4">
        <f t="shared" si="4"/>
        <v>0</v>
      </c>
      <c r="M68" s="4">
        <v>4</v>
      </c>
      <c r="N68" s="4">
        <f>IF(F68="x", M68*References!$C$3, 0) + IF(G68="x", M68*References!$C$4, 0) + IF(H68="x", M68*References!$C$4, 0)</f>
        <v>6</v>
      </c>
      <c r="O68" s="9"/>
      <c r="P68" s="9"/>
      <c r="Q68" s="4"/>
      <c r="R68" s="4"/>
      <c r="S68" s="4"/>
      <c r="T68" s="9"/>
      <c r="U68" s="9"/>
      <c r="V68" s="4"/>
      <c r="W68" s="4"/>
      <c r="X68" s="4"/>
    </row>
    <row r="69" spans="1:24">
      <c r="A69" s="3">
        <f t="shared" si="0"/>
        <v>62</v>
      </c>
      <c r="B69" s="4" t="s">
        <v>71</v>
      </c>
      <c r="C69" s="4" t="s">
        <v>72</v>
      </c>
      <c r="D69" s="4" t="s">
        <v>80</v>
      </c>
      <c r="E69" s="4" t="s">
        <v>80</v>
      </c>
      <c r="F69" s="12" t="s">
        <v>44</v>
      </c>
      <c r="G69" s="12"/>
      <c r="H69" s="12"/>
      <c r="I69" s="4" t="s">
        <v>101</v>
      </c>
      <c r="J69" s="9">
        <v>41229</v>
      </c>
      <c r="K69" s="9">
        <v>41229</v>
      </c>
      <c r="L69" s="4">
        <f t="shared" si="4"/>
        <v>0</v>
      </c>
      <c r="M69" s="4">
        <v>4</v>
      </c>
      <c r="N69" s="4">
        <f>IF(F69="x", M69*References!$C$3, 0) + IF(G69="x", M69*References!$C$4, 0) + IF(H69="x", M69*References!$C$4, 0)</f>
        <v>8</v>
      </c>
      <c r="O69" s="9"/>
      <c r="P69" s="9"/>
      <c r="Q69" s="4"/>
      <c r="R69" s="4"/>
      <c r="S69" s="4"/>
      <c r="T69" s="9"/>
      <c r="U69" s="9"/>
      <c r="V69" s="4"/>
      <c r="W69" s="4"/>
      <c r="X69" s="4"/>
    </row>
    <row r="70" spans="1:24">
      <c r="A70" s="3">
        <f t="shared" si="0"/>
        <v>63</v>
      </c>
      <c r="B70" s="4" t="s">
        <v>71</v>
      </c>
      <c r="C70" s="4" t="s">
        <v>72</v>
      </c>
      <c r="D70" s="4" t="s">
        <v>80</v>
      </c>
      <c r="E70" s="4" t="s">
        <v>118</v>
      </c>
      <c r="F70" s="12"/>
      <c r="G70" s="12" t="s">
        <v>44</v>
      </c>
      <c r="H70" s="12"/>
      <c r="I70" s="4" t="s">
        <v>101</v>
      </c>
      <c r="J70" s="9">
        <v>41229</v>
      </c>
      <c r="K70" s="9">
        <v>41229</v>
      </c>
      <c r="L70" s="4">
        <f t="shared" si="4"/>
        <v>0</v>
      </c>
      <c r="M70" s="4">
        <v>4</v>
      </c>
      <c r="N70" s="4">
        <f>IF(F70="x", M70*References!$C$3, 0) + IF(G70="x", M70*References!$C$4, 0) + IF(H70="x", M70*References!$C$4, 0)</f>
        <v>6</v>
      </c>
      <c r="O70" s="9"/>
      <c r="P70" s="9"/>
      <c r="Q70" s="4"/>
      <c r="R70" s="4"/>
      <c r="S70" s="4"/>
      <c r="T70" s="9"/>
      <c r="U70" s="9"/>
      <c r="V70" s="4"/>
      <c r="W70" s="4"/>
      <c r="X70" s="4"/>
    </row>
    <row r="71" spans="1:24">
      <c r="A71" s="3">
        <f t="shared" si="0"/>
        <v>64</v>
      </c>
      <c r="B71" s="4" t="s">
        <v>71</v>
      </c>
      <c r="C71" s="4" t="s">
        <v>72</v>
      </c>
      <c r="D71" s="4" t="s">
        <v>81</v>
      </c>
      <c r="E71" s="4" t="s">
        <v>81</v>
      </c>
      <c r="F71" s="12" t="s">
        <v>44</v>
      </c>
      <c r="G71" s="12"/>
      <c r="H71" s="12"/>
      <c r="I71" s="4" t="s">
        <v>101</v>
      </c>
      <c r="J71" s="9">
        <v>41229</v>
      </c>
      <c r="K71" s="9">
        <v>41229</v>
      </c>
      <c r="L71" s="4">
        <f t="shared" si="4"/>
        <v>0</v>
      </c>
      <c r="M71" s="4">
        <v>4</v>
      </c>
      <c r="N71" s="4">
        <f>IF(F71="x", M71*References!$C$3, 0) + IF(G71="x", M71*References!$C$4, 0) + IF(H71="x", M71*References!$C$4, 0)</f>
        <v>8</v>
      </c>
      <c r="O71" s="9"/>
      <c r="P71" s="9"/>
      <c r="Q71" s="4"/>
      <c r="R71" s="4"/>
      <c r="S71" s="4"/>
      <c r="T71" s="9"/>
      <c r="U71" s="9"/>
      <c r="V71" s="4"/>
      <c r="W71" s="4"/>
      <c r="X71" s="4"/>
    </row>
    <row r="72" spans="1:24">
      <c r="A72" s="3">
        <f t="shared" si="0"/>
        <v>65</v>
      </c>
      <c r="B72" s="4" t="s">
        <v>71</v>
      </c>
      <c r="C72" s="4" t="s">
        <v>72</v>
      </c>
      <c r="D72" s="4" t="s">
        <v>81</v>
      </c>
      <c r="E72" s="4" t="s">
        <v>119</v>
      </c>
      <c r="F72" s="12"/>
      <c r="G72" s="12"/>
      <c r="H72" s="12" t="s">
        <v>44</v>
      </c>
      <c r="I72" s="4" t="s">
        <v>101</v>
      </c>
      <c r="J72" s="9">
        <v>41230</v>
      </c>
      <c r="K72" s="9">
        <v>41230</v>
      </c>
      <c r="L72" s="4">
        <f t="shared" si="4"/>
        <v>0</v>
      </c>
      <c r="M72" s="4">
        <v>4</v>
      </c>
      <c r="N72" s="4">
        <f>IF(F72="x", M72*References!$C$3, 0) + IF(G72="x", M72*References!$C$4, 0) + IF(H72="x", M72*References!$C$4, 0)</f>
        <v>6</v>
      </c>
      <c r="O72" s="9"/>
      <c r="P72" s="9"/>
      <c r="Q72" s="4"/>
      <c r="R72" s="4"/>
      <c r="S72" s="4"/>
      <c r="T72" s="9"/>
      <c r="U72" s="9"/>
      <c r="V72" s="4"/>
      <c r="W72" s="4"/>
      <c r="X72" s="4"/>
    </row>
    <row r="73" spans="1:24">
      <c r="A73" s="3">
        <f t="shared" si="0"/>
        <v>66</v>
      </c>
      <c r="B73" s="4" t="s">
        <v>71</v>
      </c>
      <c r="C73" s="4" t="s">
        <v>72</v>
      </c>
      <c r="D73" s="4" t="s">
        <v>82</v>
      </c>
      <c r="E73" s="4" t="s">
        <v>82</v>
      </c>
      <c r="F73" s="12" t="s">
        <v>44</v>
      </c>
      <c r="G73" s="12"/>
      <c r="H73" s="12"/>
      <c r="I73" s="4" t="s">
        <v>101</v>
      </c>
      <c r="J73" s="9">
        <v>41230</v>
      </c>
      <c r="K73" s="9">
        <v>41230</v>
      </c>
      <c r="L73" s="4">
        <f t="shared" si="4"/>
        <v>0</v>
      </c>
      <c r="M73" s="4">
        <v>4</v>
      </c>
      <c r="N73" s="4">
        <f>IF(F73="x", M73*References!$C$3, 0) + IF(G73="x", M73*References!$C$4, 0) + IF(H73="x", M73*References!$C$4, 0)</f>
        <v>8</v>
      </c>
      <c r="O73" s="9"/>
      <c r="P73" s="9"/>
      <c r="Q73" s="4"/>
      <c r="R73" s="4"/>
      <c r="S73" s="4"/>
      <c r="T73" s="9"/>
      <c r="U73" s="9"/>
      <c r="V73" s="4"/>
      <c r="W73" s="4"/>
      <c r="X73" s="4"/>
    </row>
    <row r="74" spans="1:24">
      <c r="A74" s="3">
        <f t="shared" si="0"/>
        <v>67</v>
      </c>
      <c r="B74" s="4" t="s">
        <v>71</v>
      </c>
      <c r="C74" s="4" t="s">
        <v>72</v>
      </c>
      <c r="D74" s="4" t="s">
        <v>82</v>
      </c>
      <c r="E74" s="4" t="s">
        <v>120</v>
      </c>
      <c r="F74" s="12"/>
      <c r="G74" s="12" t="s">
        <v>44</v>
      </c>
      <c r="H74" s="12"/>
      <c r="I74" s="4" t="s">
        <v>101</v>
      </c>
      <c r="J74" s="9">
        <v>41231</v>
      </c>
      <c r="K74" s="9">
        <v>41231</v>
      </c>
      <c r="L74" s="4">
        <f t="shared" si="4"/>
        <v>0</v>
      </c>
      <c r="M74" s="4">
        <v>4</v>
      </c>
      <c r="N74" s="4">
        <f>IF(F74="x", M74*References!$C$3, 0) + IF(G74="x", M74*References!$C$4, 0) + IF(H74="x", M74*References!$C$4, 0)</f>
        <v>6</v>
      </c>
      <c r="O74" s="9"/>
      <c r="P74" s="9"/>
      <c r="Q74" s="4"/>
      <c r="R74" s="4"/>
      <c r="S74" s="4"/>
      <c r="T74" s="9"/>
      <c r="U74" s="9"/>
      <c r="V74" s="4"/>
      <c r="W74" s="4"/>
      <c r="X74" s="4"/>
    </row>
    <row r="75" spans="1:24">
      <c r="A75" s="3">
        <f t="shared" si="0"/>
        <v>68</v>
      </c>
      <c r="B75" s="4" t="s">
        <v>71</v>
      </c>
      <c r="C75" s="4" t="s">
        <v>72</v>
      </c>
      <c r="D75" s="4" t="s">
        <v>83</v>
      </c>
      <c r="E75" s="4" t="s">
        <v>99</v>
      </c>
      <c r="F75" s="12" t="s">
        <v>44</v>
      </c>
      <c r="G75" s="12"/>
      <c r="H75" s="12"/>
      <c r="I75" s="4" t="s">
        <v>101</v>
      </c>
      <c r="J75" s="9">
        <v>41231</v>
      </c>
      <c r="K75" s="9">
        <v>41231</v>
      </c>
      <c r="L75" s="4">
        <f t="shared" si="4"/>
        <v>0</v>
      </c>
      <c r="M75" s="4">
        <v>4</v>
      </c>
      <c r="N75" s="4">
        <f>IF(F75="x", M75*References!$C$3, 0) + IF(G75="x", M75*References!$C$4, 0) + IF(H75="x", M75*References!$C$4, 0)</f>
        <v>8</v>
      </c>
      <c r="O75" s="9"/>
      <c r="P75" s="9"/>
      <c r="Q75" s="4"/>
      <c r="R75" s="4"/>
      <c r="S75" s="4"/>
      <c r="T75" s="9"/>
      <c r="U75" s="9"/>
      <c r="V75" s="4"/>
      <c r="W75" s="4"/>
      <c r="X75" s="4"/>
    </row>
    <row r="76" spans="1:24">
      <c r="A76" s="3">
        <f t="shared" si="0"/>
        <v>69</v>
      </c>
      <c r="B76" s="4" t="s">
        <v>71</v>
      </c>
      <c r="C76" s="4" t="s">
        <v>72</v>
      </c>
      <c r="D76" s="4" t="s">
        <v>83</v>
      </c>
      <c r="E76" s="4" t="s">
        <v>121</v>
      </c>
      <c r="F76" s="12"/>
      <c r="G76" s="12"/>
      <c r="H76" s="12" t="s">
        <v>44</v>
      </c>
      <c r="I76" s="4" t="s">
        <v>101</v>
      </c>
      <c r="J76" s="9">
        <v>41232</v>
      </c>
      <c r="K76" s="9">
        <v>41232</v>
      </c>
      <c r="L76" s="4">
        <f t="shared" si="4"/>
        <v>0</v>
      </c>
      <c r="M76" s="4">
        <v>4</v>
      </c>
      <c r="N76" s="4">
        <f>IF(F76="x", M76*References!$C$3, 0) + IF(G76="x", M76*References!$C$4, 0) + IF(H76="x", M76*References!$C$4, 0)</f>
        <v>6</v>
      </c>
      <c r="O76" s="9"/>
      <c r="P76" s="9"/>
      <c r="Q76" s="4"/>
      <c r="R76" s="4"/>
      <c r="S76" s="4"/>
      <c r="T76" s="9"/>
      <c r="U76" s="9"/>
      <c r="V76" s="4"/>
      <c r="W76" s="4"/>
      <c r="X76" s="4"/>
    </row>
    <row r="77" spans="1:24">
      <c r="A77" s="3">
        <f t="shared" si="0"/>
        <v>70</v>
      </c>
      <c r="B77" s="4" t="s">
        <v>102</v>
      </c>
      <c r="C77" s="4" t="s">
        <v>125</v>
      </c>
      <c r="D77" s="4" t="s">
        <v>126</v>
      </c>
      <c r="E77" s="4" t="s">
        <v>127</v>
      </c>
      <c r="F77" s="4" t="s">
        <v>44</v>
      </c>
      <c r="G77" s="4" t="s">
        <v>44</v>
      </c>
      <c r="H77" s="4" t="s">
        <v>44</v>
      </c>
      <c r="I77" s="4" t="s">
        <v>101</v>
      </c>
      <c r="J77" s="9">
        <v>41235</v>
      </c>
      <c r="K77" s="9">
        <v>41235</v>
      </c>
      <c r="L77" s="4">
        <f t="shared" si="4"/>
        <v>0</v>
      </c>
      <c r="M77" s="4">
        <v>12</v>
      </c>
      <c r="N77" s="4">
        <f>IF(F77="x", M77*References!$C$3, 0) + IF(G77="x", M77*References!$C$4, 0) + IF(H77="x", M77*References!$C$4, 0)</f>
        <v>60</v>
      </c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>
      <c r="A78" s="3">
        <f t="shared" si="0"/>
        <v>71</v>
      </c>
      <c r="B78" s="4" t="s">
        <v>102</v>
      </c>
      <c r="C78" s="4" t="s">
        <v>125</v>
      </c>
      <c r="D78" s="4" t="s">
        <v>128</v>
      </c>
      <c r="E78" s="4" t="s">
        <v>128</v>
      </c>
      <c r="F78" s="4" t="s">
        <v>44</v>
      </c>
      <c r="G78" s="4" t="s">
        <v>44</v>
      </c>
      <c r="H78" s="4" t="s">
        <v>44</v>
      </c>
      <c r="I78" s="4" t="s">
        <v>101</v>
      </c>
      <c r="J78" s="9">
        <v>41239</v>
      </c>
      <c r="K78" s="9">
        <v>41241</v>
      </c>
      <c r="L78" s="4">
        <f t="shared" si="4"/>
        <v>2</v>
      </c>
      <c r="M78" s="4">
        <v>16</v>
      </c>
      <c r="N78" s="4">
        <f>IF(F78="x", M78*References!$C$3, 0) + IF(G78="x", M78*References!$C$4, 0) + IF(H78="x", M78*References!$C$4, 0)</f>
        <v>80</v>
      </c>
      <c r="O78" s="4"/>
      <c r="P78" s="4"/>
      <c r="Q78" s="4"/>
      <c r="R78" s="4"/>
      <c r="S78" s="4"/>
      <c r="T78" s="4"/>
      <c r="U78" s="4"/>
      <c r="V78" s="4"/>
      <c r="W78" s="4"/>
      <c r="X78" s="5"/>
    </row>
    <row r="79" spans="1:24">
      <c r="A79" s="3">
        <f t="shared" si="0"/>
        <v>72</v>
      </c>
      <c r="B79" s="4" t="s">
        <v>102</v>
      </c>
      <c r="C79" s="4" t="s">
        <v>125</v>
      </c>
      <c r="D79" s="4" t="s">
        <v>129</v>
      </c>
      <c r="E79" s="4" t="s">
        <v>129</v>
      </c>
      <c r="F79" s="4" t="s">
        <v>44</v>
      </c>
      <c r="G79" s="4" t="s">
        <v>44</v>
      </c>
      <c r="H79" s="4" t="s">
        <v>44</v>
      </c>
      <c r="I79" s="4" t="s">
        <v>101</v>
      </c>
      <c r="J79" s="9">
        <v>41242</v>
      </c>
      <c r="K79" s="9">
        <v>41244</v>
      </c>
      <c r="L79" s="4">
        <f t="shared" si="4"/>
        <v>2</v>
      </c>
      <c r="M79" s="4">
        <v>16</v>
      </c>
      <c r="N79" s="4">
        <f>IF(F79="x", M79*References!$C$3, 0) + IF(G79="x", M79*References!$C$4, 0) + IF(H79="x", M79*References!$C$4, 0)</f>
        <v>80</v>
      </c>
      <c r="O79" s="4"/>
      <c r="P79" s="4"/>
      <c r="Q79" s="4"/>
      <c r="R79" s="4"/>
      <c r="S79" s="4"/>
      <c r="T79" s="4"/>
      <c r="U79" s="4"/>
      <c r="V79" s="4"/>
      <c r="W79" s="4"/>
      <c r="X79" s="5"/>
    </row>
    <row r="80" spans="1:24">
      <c r="A80" s="3">
        <f t="shared" si="0"/>
        <v>73</v>
      </c>
      <c r="B80" s="4" t="s">
        <v>102</v>
      </c>
      <c r="C80" s="4" t="s">
        <v>125</v>
      </c>
      <c r="D80" s="4" t="s">
        <v>130</v>
      </c>
      <c r="E80" s="4" t="s">
        <v>131</v>
      </c>
      <c r="F80" s="4" t="s">
        <v>44</v>
      </c>
      <c r="G80" s="4" t="s">
        <v>44</v>
      </c>
      <c r="H80" s="4" t="s">
        <v>44</v>
      </c>
      <c r="I80" s="4" t="s">
        <v>101</v>
      </c>
      <c r="J80" s="9">
        <v>41245</v>
      </c>
      <c r="K80" s="9">
        <v>41249</v>
      </c>
      <c r="L80" s="4">
        <f t="shared" si="4"/>
        <v>4</v>
      </c>
      <c r="M80" s="4">
        <v>16</v>
      </c>
      <c r="N80" s="4">
        <f>IF(F80="x", M80*References!$C$3, 0) + IF(G80="x", M80*References!$C$4, 0) + IF(H80="x", M80*References!$C$4, 0)</f>
        <v>80</v>
      </c>
      <c r="O80" s="4"/>
      <c r="P80" s="4"/>
      <c r="Q80" s="4"/>
      <c r="R80" s="4"/>
      <c r="S80" s="4"/>
      <c r="T80" s="4"/>
      <c r="U80" s="4"/>
      <c r="V80" s="4"/>
      <c r="W80" s="4"/>
      <c r="X80" s="5"/>
    </row>
    <row r="81" spans="1:24">
      <c r="A81" s="3">
        <f t="shared" si="0"/>
        <v>74</v>
      </c>
      <c r="B81" s="4" t="s">
        <v>102</v>
      </c>
      <c r="C81" s="4" t="s">
        <v>125</v>
      </c>
      <c r="D81" s="4" t="s">
        <v>132</v>
      </c>
      <c r="E81" s="4" t="s">
        <v>133</v>
      </c>
      <c r="F81" s="4" t="s">
        <v>44</v>
      </c>
      <c r="G81" s="4" t="s">
        <v>44</v>
      </c>
      <c r="H81" s="4" t="s">
        <v>44</v>
      </c>
      <c r="I81" s="4" t="s">
        <v>101</v>
      </c>
      <c r="J81" s="9">
        <v>41250</v>
      </c>
      <c r="K81" s="9">
        <v>41250</v>
      </c>
      <c r="L81" s="4">
        <f t="shared" si="4"/>
        <v>0</v>
      </c>
      <c r="M81" s="4">
        <v>16</v>
      </c>
      <c r="N81" s="4">
        <f>IF(F81="x", M81*References!$C$3, 0) + IF(G81="x", M81*References!$C$4, 0) + IF(H81="x", M81*References!$C$4, 0)</f>
        <v>80</v>
      </c>
      <c r="O81" s="4"/>
      <c r="P81" s="4"/>
      <c r="Q81" s="4"/>
      <c r="R81" s="4"/>
      <c r="S81" s="4"/>
      <c r="T81" s="4"/>
      <c r="U81" s="4"/>
      <c r="V81" s="4"/>
      <c r="W81" s="4"/>
      <c r="X81" s="5"/>
    </row>
    <row r="82" spans="1:24">
      <c r="A82" s="3">
        <f t="shared" si="0"/>
        <v>75</v>
      </c>
      <c r="B82" s="4" t="s">
        <v>134</v>
      </c>
      <c r="C82" s="4" t="s">
        <v>135</v>
      </c>
      <c r="D82" s="4" t="s">
        <v>135</v>
      </c>
      <c r="E82" s="4" t="s">
        <v>135</v>
      </c>
      <c r="F82" s="4" t="s">
        <v>44</v>
      </c>
      <c r="G82" s="4" t="s">
        <v>44</v>
      </c>
      <c r="H82" s="4" t="s">
        <v>44</v>
      </c>
      <c r="I82" s="4" t="s">
        <v>101</v>
      </c>
      <c r="J82" s="9">
        <v>41254</v>
      </c>
      <c r="K82" s="9">
        <v>41254</v>
      </c>
      <c r="L82" s="4">
        <f t="shared" si="4"/>
        <v>0</v>
      </c>
      <c r="M82" s="4">
        <v>4</v>
      </c>
      <c r="N82" s="4">
        <f>IF(F82="x", M82*References!$C$3, 0) + IF(G82="x", M82*References!$C$4, 0) + IF(H82="x", M82*References!$C$4, 0)</f>
        <v>20</v>
      </c>
      <c r="O82" s="4"/>
      <c r="P82" s="4"/>
      <c r="Q82" s="4"/>
      <c r="R82" s="4"/>
      <c r="S82" s="4"/>
      <c r="T82" s="4"/>
      <c r="U82" s="4"/>
      <c r="V82" s="4"/>
      <c r="W82" s="4"/>
      <c r="X82" s="5"/>
    </row>
    <row r="83" spans="1:24">
      <c r="A83" s="3">
        <f t="shared" si="0"/>
        <v>76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</row>
    <row r="84" spans="1:24">
      <c r="A84" s="3">
        <f t="shared" si="0"/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</row>
    <row r="85" spans="1:24">
      <c r="A85" s="3">
        <f t="shared" si="0"/>
        <v>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</row>
    <row r="86" spans="1:24">
      <c r="A86" s="3">
        <f t="shared" si="0"/>
        <v>79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>
      <c r="A87" s="3">
        <f t="shared" si="0"/>
        <v>80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</row>
    <row r="88" spans="1:24">
      <c r="A88" s="3">
        <f t="shared" si="0"/>
        <v>81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</row>
    <row r="89" spans="1:24">
      <c r="A89" s="3">
        <f t="shared" si="0"/>
        <v>82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</row>
    <row r="90" spans="1:24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f>SUM(N8:N82)</f>
        <v>1872</v>
      </c>
      <c r="O90" s="4"/>
      <c r="P90" s="4"/>
      <c r="Q90" s="4"/>
      <c r="R90" s="4"/>
      <c r="S90" s="4"/>
      <c r="T90" s="4"/>
      <c r="U90" s="4"/>
      <c r="V90" s="4"/>
      <c r="W90" s="4"/>
      <c r="X90" s="5"/>
    </row>
    <row r="91" spans="1:24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</row>
    <row r="92" spans="1:24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</row>
    <row r="93" spans="1:24" ht="15.75" thickBot="1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</row>
  </sheetData>
  <mergeCells count="24"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  <mergeCell ref="A4:L4"/>
    <mergeCell ref="A6:A7"/>
    <mergeCell ref="B6:B7"/>
    <mergeCell ref="C6:C7"/>
    <mergeCell ref="D6:D7"/>
    <mergeCell ref="E6:E7"/>
    <mergeCell ref="J6:N6"/>
    <mergeCell ref="F6:I6"/>
  </mergeCells>
  <pageMargins left="0.7" right="0.7" top="0.75" bottom="0.75" header="0.3" footer="0.3"/>
  <pageSetup scale="3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2012-11-04T05:04:35Z</dcterms:created>
  <dcterms:modified xsi:type="dcterms:W3CDTF">2012-11-05T08:14:54Z</dcterms:modified>
</cp:coreProperties>
</file>