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ocdung\Desktop\"/>
    </mc:Choice>
  </mc:AlternateContent>
  <bookViews>
    <workbookView xWindow="0" yWindow="0" windowWidth="19200" windowHeight="10395" activeTab="1"/>
  </bookViews>
  <sheets>
    <sheet name="Detail" sheetId="1" r:id="rId1"/>
    <sheet name="Sheet2" sheetId="5" r:id="rId2"/>
    <sheet name="Tổng hợp" sheetId="2" r:id="rId3"/>
    <sheet name="Tổng hợp ý kiến khác" sheetId="3" r:id="rId4"/>
  </sheets>
  <definedNames>
    <definedName name="_xlnm._FilterDatabase" localSheetId="0" hidden="1">Detail!$A$1:$CM$33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5" l="1"/>
  <c r="E24" i="5"/>
  <c r="E23" i="5"/>
  <c r="D25" i="5"/>
  <c r="D24" i="5"/>
  <c r="D23" i="5"/>
  <c r="C23" i="5"/>
  <c r="C25" i="5"/>
  <c r="F25" i="5" s="1"/>
  <c r="C24" i="5"/>
  <c r="F24" i="5" s="1"/>
  <c r="I35" i="1"/>
  <c r="J35" i="1"/>
  <c r="K35" i="1"/>
  <c r="M35" i="1"/>
  <c r="N35" i="1"/>
  <c r="O35" i="1"/>
  <c r="P35" i="1"/>
  <c r="R35" i="1"/>
  <c r="S35" i="1"/>
  <c r="T35" i="1"/>
  <c r="U35" i="1"/>
  <c r="W35" i="1"/>
  <c r="X35" i="1"/>
  <c r="Y35" i="1"/>
  <c r="AA35" i="1"/>
  <c r="AB35" i="1"/>
  <c r="AC35" i="1"/>
  <c r="AD35" i="1"/>
  <c r="AE35" i="1"/>
  <c r="AG35" i="1"/>
  <c r="AH35" i="1"/>
  <c r="AI35" i="1"/>
  <c r="AJ35" i="1"/>
  <c r="AK35" i="1"/>
  <c r="AL35" i="1"/>
  <c r="AM35" i="1"/>
  <c r="AN35" i="1"/>
  <c r="AP35" i="1"/>
  <c r="AQ35" i="1"/>
  <c r="AR35" i="1"/>
  <c r="AS35" i="1"/>
  <c r="AT35" i="1"/>
  <c r="AV35" i="1"/>
  <c r="AW35" i="1"/>
  <c r="AX35" i="1"/>
  <c r="AY35" i="1"/>
  <c r="AZ35" i="1"/>
  <c r="BA35" i="1"/>
  <c r="BB35" i="1"/>
  <c r="BC35" i="1"/>
  <c r="BE35" i="1"/>
  <c r="BF35" i="1"/>
  <c r="BH35" i="1"/>
  <c r="BI35" i="1"/>
  <c r="BJ35" i="1"/>
  <c r="BK35" i="1"/>
  <c r="BL35" i="1"/>
  <c r="BM35" i="1"/>
  <c r="BN35" i="1"/>
  <c r="BO35" i="1"/>
  <c r="BP35" i="1"/>
  <c r="BR35" i="1"/>
  <c r="BS35" i="1"/>
  <c r="BT35" i="1"/>
  <c r="BU35" i="1"/>
  <c r="BV35" i="1"/>
  <c r="BW35" i="1"/>
  <c r="BX35" i="1"/>
  <c r="BY35" i="1"/>
  <c r="BZ35" i="1"/>
  <c r="CB35" i="1"/>
  <c r="CC35" i="1"/>
  <c r="CD35" i="1"/>
  <c r="CE35" i="1"/>
  <c r="CH35" i="1"/>
  <c r="CI35" i="1"/>
  <c r="CJ35" i="1"/>
  <c r="CK35" i="1"/>
  <c r="I36" i="1"/>
  <c r="J36" i="1"/>
  <c r="K36" i="1"/>
  <c r="M36" i="1"/>
  <c r="N36" i="1"/>
  <c r="O36" i="1"/>
  <c r="P36" i="1"/>
  <c r="R36" i="1"/>
  <c r="S36" i="1"/>
  <c r="T36" i="1"/>
  <c r="U36" i="1"/>
  <c r="W36" i="1"/>
  <c r="X36" i="1"/>
  <c r="Y36" i="1"/>
  <c r="AA36" i="1"/>
  <c r="AB36" i="1"/>
  <c r="AC36" i="1"/>
  <c r="AD36" i="1"/>
  <c r="AE36" i="1"/>
  <c r="AG36" i="1"/>
  <c r="AH36" i="1"/>
  <c r="AI36" i="1"/>
  <c r="AJ36" i="1"/>
  <c r="AK36" i="1"/>
  <c r="AL36" i="1"/>
  <c r="AM36" i="1"/>
  <c r="AN36" i="1"/>
  <c r="AP36" i="1"/>
  <c r="AQ36" i="1"/>
  <c r="AR36" i="1"/>
  <c r="AS36" i="1"/>
  <c r="AT36" i="1"/>
  <c r="AV36" i="1"/>
  <c r="AW36" i="1"/>
  <c r="AX36" i="1"/>
  <c r="AY36" i="1"/>
  <c r="AZ36" i="1"/>
  <c r="BA36" i="1"/>
  <c r="BB36" i="1"/>
  <c r="BC36" i="1"/>
  <c r="BE36" i="1"/>
  <c r="BF36" i="1"/>
  <c r="BH36" i="1"/>
  <c r="BI36" i="1"/>
  <c r="BJ36" i="1"/>
  <c r="BK36" i="1"/>
  <c r="BL36" i="1"/>
  <c r="BM36" i="1"/>
  <c r="BN36" i="1"/>
  <c r="BO36" i="1"/>
  <c r="BP36" i="1"/>
  <c r="BR36" i="1"/>
  <c r="BS36" i="1"/>
  <c r="BT36" i="1"/>
  <c r="BU36" i="1"/>
  <c r="BV36" i="1"/>
  <c r="BW36" i="1"/>
  <c r="BX36" i="1"/>
  <c r="BY36" i="1"/>
  <c r="BZ36" i="1"/>
  <c r="CB36" i="1"/>
  <c r="CC36" i="1"/>
  <c r="CD36" i="1"/>
  <c r="CE36" i="1"/>
  <c r="CH36" i="1"/>
  <c r="CI36" i="1"/>
  <c r="CJ36" i="1"/>
  <c r="CK36" i="1"/>
  <c r="H36" i="1"/>
  <c r="I34" i="1"/>
  <c r="J34" i="1"/>
  <c r="K34" i="1"/>
  <c r="M34" i="1"/>
  <c r="N34" i="1"/>
  <c r="O34" i="1"/>
  <c r="P34" i="1"/>
  <c r="R34" i="1"/>
  <c r="S34" i="1"/>
  <c r="T34" i="1"/>
  <c r="U34" i="1"/>
  <c r="W34" i="1"/>
  <c r="X34" i="1"/>
  <c r="Y34" i="1"/>
  <c r="AA34" i="1"/>
  <c r="AB34" i="1"/>
  <c r="AC34" i="1"/>
  <c r="AD34" i="1"/>
  <c r="AE34" i="1"/>
  <c r="AG34" i="1"/>
  <c r="AH34" i="1"/>
  <c r="AI34" i="1"/>
  <c r="AJ34" i="1"/>
  <c r="AK34" i="1"/>
  <c r="AL34" i="1"/>
  <c r="AM34" i="1"/>
  <c r="AN34" i="1"/>
  <c r="AP34" i="1"/>
  <c r="AQ34" i="1"/>
  <c r="AR34" i="1"/>
  <c r="AS34" i="1"/>
  <c r="AT34" i="1"/>
  <c r="AV34" i="1"/>
  <c r="AW34" i="1"/>
  <c r="AX34" i="1"/>
  <c r="AY34" i="1"/>
  <c r="AZ34" i="1"/>
  <c r="BA34" i="1"/>
  <c r="BB34" i="1"/>
  <c r="BC34" i="1"/>
  <c r="BE34" i="1"/>
  <c r="BF34" i="1"/>
  <c r="BH34" i="1"/>
  <c r="BI34" i="1"/>
  <c r="BJ34" i="1"/>
  <c r="BK34" i="1"/>
  <c r="BL34" i="1"/>
  <c r="BM34" i="1"/>
  <c r="BN34" i="1"/>
  <c r="BO34" i="1"/>
  <c r="BP34" i="1"/>
  <c r="BR34" i="1"/>
  <c r="BS34" i="1"/>
  <c r="BT34" i="1"/>
  <c r="BU34" i="1"/>
  <c r="BV34" i="1"/>
  <c r="BW34" i="1"/>
  <c r="BX34" i="1"/>
  <c r="BY34" i="1"/>
  <c r="BZ34" i="1"/>
  <c r="CB34" i="1"/>
  <c r="CC34" i="1"/>
  <c r="CD34" i="1"/>
  <c r="CE34" i="1"/>
  <c r="CH34" i="1"/>
  <c r="CI34" i="1"/>
  <c r="CJ34" i="1"/>
  <c r="CK34" i="1"/>
  <c r="H35" i="1"/>
  <c r="H34" i="1"/>
  <c r="CI37" i="1"/>
  <c r="CJ37" i="1"/>
  <c r="CK37" i="1"/>
  <c r="CH37" i="1"/>
  <c r="CC37" i="1"/>
  <c r="CD37" i="1"/>
  <c r="CE37" i="1"/>
  <c r="CB37" i="1"/>
  <c r="BX37" i="1"/>
  <c r="BY37" i="1"/>
  <c r="BZ37" i="1"/>
  <c r="BS37" i="1"/>
  <c r="BT37" i="1"/>
  <c r="BU37" i="1"/>
  <c r="BV37" i="1"/>
  <c r="BW37" i="1"/>
  <c r="BR37" i="1"/>
  <c r="BM37" i="1"/>
  <c r="BN37" i="1"/>
  <c r="BO37" i="1"/>
  <c r="BP37" i="1"/>
  <c r="BI37" i="1"/>
  <c r="BJ37" i="1"/>
  <c r="BK37" i="1"/>
  <c r="BL37" i="1"/>
  <c r="BH37" i="1"/>
  <c r="BF37" i="1"/>
  <c r="BE37" i="1"/>
  <c r="AW37" i="1"/>
  <c r="AX37" i="1"/>
  <c r="AY37" i="1"/>
  <c r="AZ37" i="1"/>
  <c r="BA37" i="1"/>
  <c r="BB37" i="1"/>
  <c r="BC37" i="1"/>
  <c r="AV37" i="1"/>
  <c r="AQ37" i="1"/>
  <c r="AR37" i="1"/>
  <c r="AS37" i="1"/>
  <c r="AT37" i="1"/>
  <c r="AP37" i="1"/>
  <c r="AH37" i="1"/>
  <c r="AI37" i="1"/>
  <c r="AJ37" i="1"/>
  <c r="AK37" i="1"/>
  <c r="AL37" i="1"/>
  <c r="AM37" i="1"/>
  <c r="AN37" i="1"/>
  <c r="AG37" i="1"/>
  <c r="AB37" i="1"/>
  <c r="AC37" i="1"/>
  <c r="AD37" i="1"/>
  <c r="AE37" i="1"/>
  <c r="AA37" i="1"/>
  <c r="X37" i="1"/>
  <c r="Y37" i="1"/>
  <c r="W37" i="1"/>
  <c r="S37" i="1"/>
  <c r="T37" i="1"/>
  <c r="U37" i="1"/>
  <c r="R37" i="1"/>
  <c r="N37" i="1"/>
  <c r="O37" i="1"/>
  <c r="P37" i="1"/>
  <c r="M37" i="1"/>
  <c r="I37" i="1"/>
  <c r="J37" i="1"/>
  <c r="K37" i="1"/>
  <c r="H37" i="1"/>
  <c r="F23" i="5" l="1"/>
</calcChain>
</file>

<file path=xl/sharedStrings.xml><?xml version="1.0" encoding="utf-8"?>
<sst xmlns="http://schemas.openxmlformats.org/spreadsheetml/2006/main" count="418" uniqueCount="225">
  <si>
    <t>Branch</t>
  </si>
  <si>
    <t>Division</t>
  </si>
  <si>
    <t>DepartmentName</t>
  </si>
  <si>
    <t>A1.Doi tuong</t>
  </si>
  <si>
    <t>A2.Tham nien</t>
  </si>
  <si>
    <t>B1.Danh gia</t>
  </si>
  <si>
    <t>B1. Ý kiến khác</t>
  </si>
  <si>
    <t>B2.I1</t>
  </si>
  <si>
    <t>B2.I2</t>
  </si>
  <si>
    <t>B2.I3</t>
  </si>
  <si>
    <t>B2.I4</t>
  </si>
  <si>
    <t>B2.I. Ý kiến khác</t>
  </si>
  <si>
    <t>B2.II1</t>
  </si>
  <si>
    <t>B2.II2</t>
  </si>
  <si>
    <t>B2.II3</t>
  </si>
  <si>
    <t>B2.II4</t>
  </si>
  <si>
    <t>B2.II5. Ý kiến khác</t>
  </si>
  <si>
    <t>B2.III1</t>
  </si>
  <si>
    <t>B2.III2</t>
  </si>
  <si>
    <t>B2.III3</t>
  </si>
  <si>
    <t>B2.III4</t>
  </si>
  <si>
    <t>B2.III5. Ý kiến khác</t>
  </si>
  <si>
    <t>B2.IV1</t>
  </si>
  <si>
    <t>B2.IV2</t>
  </si>
  <si>
    <t>B2.IV3</t>
  </si>
  <si>
    <t>B2.IV5.Khối lượng cv</t>
  </si>
  <si>
    <t>B2.IV5.Bản chất cv</t>
  </si>
  <si>
    <t>B2.IV5.Điều kiện làm việc</t>
  </si>
  <si>
    <t>B2.IV5.Mối quan hệ vs cấp trên</t>
  </si>
  <si>
    <t>B2.IV6</t>
  </si>
  <si>
    <t>B2.IV7. Ý kiến khác</t>
  </si>
  <si>
    <t>B2.V1</t>
  </si>
  <si>
    <t>B2.V2</t>
  </si>
  <si>
    <t>B2.V3</t>
  </si>
  <si>
    <t>B2.V4</t>
  </si>
  <si>
    <t>B2.V5</t>
  </si>
  <si>
    <t>B2.V6</t>
  </si>
  <si>
    <t>B2.V7</t>
  </si>
  <si>
    <t>B2.V8</t>
  </si>
  <si>
    <t>B2.V9. Ý kiến khác</t>
  </si>
  <si>
    <t>B2.VI1</t>
  </si>
  <si>
    <t>B2.VI2</t>
  </si>
  <si>
    <t>B2.VI3</t>
  </si>
  <si>
    <t>B2.VI4</t>
  </si>
  <si>
    <t>B2.VI5</t>
  </si>
  <si>
    <t>B2.VI. Ý kiến khác</t>
  </si>
  <si>
    <t>B2.VII1</t>
  </si>
  <si>
    <t>B2.VII2</t>
  </si>
  <si>
    <t>B2.VII3. Thưởng</t>
  </si>
  <si>
    <t>B2.VII3. Hỗ trợ</t>
  </si>
  <si>
    <t>B2.VII3. PC thu hút</t>
  </si>
  <si>
    <t>B2.VII3. PC nặng nhọc, độc hại</t>
  </si>
  <si>
    <t>B2.VII3. PC đổi ca</t>
  </si>
  <si>
    <t>B2.VII3. PC bữa ăn</t>
  </si>
  <si>
    <t>B2.VII. Ý kiến khác</t>
  </si>
  <si>
    <t>B2.VIII1</t>
  </si>
  <si>
    <t>B2.VIII2</t>
  </si>
  <si>
    <t>B2.VIII. Ý kiến khác</t>
  </si>
  <si>
    <t>B2.IX1</t>
  </si>
  <si>
    <t>B2.IX2</t>
  </si>
  <si>
    <t>B2.IX3</t>
  </si>
  <si>
    <t>B2.IX4. Hệ thống thư điện tử</t>
  </si>
  <si>
    <t>B2.IX4. Hòm thư khiếu nại</t>
  </si>
  <si>
    <t>B2.IX4. Các buổi họp</t>
  </si>
  <si>
    <t>B2.IX4. Bảng thông báo</t>
  </si>
  <si>
    <t>B2.IX4. Qua cấp quản lý</t>
  </si>
  <si>
    <t>B2.IX4. Qua đại diện CĐ&amp;NSự</t>
  </si>
  <si>
    <t>B2.IX5. Ý kiến khác</t>
  </si>
  <si>
    <t>B2.X1a</t>
  </si>
  <si>
    <t>B2.X1b</t>
  </si>
  <si>
    <t>B2.X1c</t>
  </si>
  <si>
    <t>B2.X2a</t>
  </si>
  <si>
    <t>B2.X2b</t>
  </si>
  <si>
    <t>B2.X2c</t>
  </si>
  <si>
    <t>B2.X3a</t>
  </si>
  <si>
    <t>B2.X3b</t>
  </si>
  <si>
    <t>B2.X3c</t>
  </si>
  <si>
    <t>B2.X4. Ý kiến khác</t>
  </si>
  <si>
    <t>B2.XI1. Ekiden</t>
  </si>
  <si>
    <t>B2.XI1. Ngày hội gia đình</t>
  </si>
  <si>
    <t>B2.XI1. Hội thi nấu ăn</t>
  </si>
  <si>
    <t>B2.XI1</t>
  </si>
  <si>
    <t>B2.XI1. Các sự kiện khác</t>
  </si>
  <si>
    <t>B2.XI2. Ý kiến khác</t>
  </si>
  <si>
    <t>B2.XII1</t>
  </si>
  <si>
    <t>B2.XII2</t>
  </si>
  <si>
    <t>B2.XII3</t>
  </si>
  <si>
    <t>B2.XII4</t>
  </si>
  <si>
    <t>B2.XII5. Ý kiến khác</t>
  </si>
  <si>
    <t>HEAD OFFICE</t>
  </si>
  <si>
    <t>Finance &amp; IT Division</t>
  </si>
  <si>
    <t>Finance &amp; Accounting</t>
  </si>
  <si>
    <t>ST</t>
  </si>
  <si>
    <t>Không thay đổi</t>
  </si>
  <si>
    <t>Tốt hơn</t>
  </si>
  <si>
    <t>HN BRANCH</t>
  </si>
  <si>
    <t>IT</t>
  </si>
  <si>
    <t>SS</t>
  </si>
  <si>
    <t>Không thấy thay đổi</t>
  </si>
  <si>
    <t>Cost/ Profit Management</t>
  </si>
  <si>
    <t>ST mùa vụ</t>
  </si>
  <si>
    <t>Công ty nên có thêm những chế độ về sức khỏe cho nhân viên có thâm niên ví dụ trên 5 năm khối văn phòng, hiện tại mới chỉ áp dụng cho Manager above là không hợp lý so với những công ty Nhật khác.</t>
  </si>
  <si>
    <t xml:space="preserve">Khối lượng công việc quá nhiều so với mức độ được trả lương hiện tại. Các khoản hỗ trợ thăm quan nghỉ mát quá thấp, thường thì với mức hỗ trợ này chẳng đi được ở đâu cả so với thời giá hiện tại. </t>
  </si>
  <si>
    <t>Tăng thời gian nghỉ trưa từ 45' lên 60'</t>
  </si>
  <si>
    <t>Tăng số lần khám sức khỏe từ 1 lần/năm lên 2 lần/năm</t>
  </si>
  <si>
    <t xml:space="preserve">  </t>
  </si>
  <si>
    <t>AM/Officer</t>
  </si>
  <si>
    <t>Kém hơn</t>
  </si>
  <si>
    <t>Không rõ PC như thế nào</t>
  </si>
  <si>
    <t>MA/Prj. MA</t>
  </si>
  <si>
    <t>TM mùa vụ</t>
  </si>
  <si>
    <t>GM/DGM</t>
  </si>
  <si>
    <t>Cần có nhiều lựa chọn cho bưa ăn: ăn cơm, cải thiện , sữa, bánh cho ca hành chính</t>
  </si>
  <si>
    <t>STT</t>
  </si>
  <si>
    <t>Nội dung</t>
  </si>
  <si>
    <t>Items</t>
  </si>
  <si>
    <t xml:space="preserve">Tổng số nhân viên trả lời </t>
  </si>
  <si>
    <t>Fin</t>
  </si>
  <si>
    <r>
      <rPr>
        <b/>
        <sz val="10"/>
        <color rgb="FF000000"/>
        <rFont val="Segoe UI"/>
        <family val="2"/>
      </rPr>
      <t>B1.Danh gia:</t>
    </r>
    <r>
      <rPr>
        <sz val="10"/>
        <color rgb="FF000000"/>
        <rFont val="Segoe UI"/>
        <family val="2"/>
      </rPr>
      <t xml:space="preserve"> 
Đánh giá và nhận xét chung về mức độ hài lòng của bạn so với 1 năm trước</t>
    </r>
  </si>
  <si>
    <t>I</t>
  </si>
  <si>
    <t>NHẬN XÉT CHUNG VỀ CÔNG TY</t>
  </si>
  <si>
    <t>II</t>
  </si>
  <si>
    <t>AN TOÀN LAO ĐỘNG (ATLĐ)</t>
  </si>
  <si>
    <t>III</t>
  </si>
  <si>
    <t>IV</t>
  </si>
  <si>
    <t>CÔNG VIỆC CỦA BẠN</t>
  </si>
  <si>
    <t>V</t>
  </si>
  <si>
    <t>QUẢN LÝ, GIÁM SÁT TRỰC TIẾP</t>
  </si>
  <si>
    <t>VI</t>
  </si>
  <si>
    <t>CHÍNH SÁCH, QUY ĐỊNH CÔNG TY</t>
  </si>
  <si>
    <t>VII</t>
  </si>
  <si>
    <t>HỆ THỐNG LƯƠNG, THƯỞNG, PHÚC LỢI</t>
  </si>
  <si>
    <t>VIII</t>
  </si>
  <si>
    <t>IX</t>
  </si>
  <si>
    <t>KÊNH THÔNG TIN</t>
  </si>
  <si>
    <t>X</t>
  </si>
  <si>
    <t>XI</t>
  </si>
  <si>
    <t>SỰ KIỆN CÔNG TY</t>
  </si>
  <si>
    <t>Đánh giá chung về các sự kiện sau:</t>
  </si>
  <si>
    <t>XII</t>
  </si>
  <si>
    <t>Bạn được đào tạo đầy đủ để có thể làm được công việc của mình</t>
  </si>
  <si>
    <t>Bạn tự hào là một nhân viên của Toyota Việt Nam (TMV)</t>
  </si>
  <si>
    <t>Bạn tin tưởng rằng nếu bạn làm việc tốt, bạn sẽ có một công việc ổn định tại Toyota Việt Nam (TMV)</t>
  </si>
  <si>
    <t>Thời giờ làm việc và nghỉ ngơi được bố trí phù hợp theo nhu cầu của Công ty và Người lao động</t>
  </si>
  <si>
    <t>Bạn tin tưởng rằng Công ty luôn thực hiện phương châm liên tục cải tiến</t>
  </si>
  <si>
    <t>Các quy định về ATLĐ được phổ biến rộng rãi cho tất cả nhân viên</t>
  </si>
  <si>
    <t>ATLĐ luôn được đề cao trong Công ty và nhân viên nghiêm túc tuân thủ các qui định liên quan</t>
  </si>
  <si>
    <t>Công ty trang bị đầy đủ thiết bị, bảo hộ lao động phù hợp để phục vụ cho công việc</t>
  </si>
  <si>
    <t>Tình trạng sức khoẻ của nhân viên luôn được Công ty quan tâm theo dõi, chăm sóc (kiểm tra sức khỏe định kỳ)</t>
  </si>
  <si>
    <t>MỐI QUAN HỆ TẠI NƠI LÀM VIỆC</t>
  </si>
  <si>
    <t>Môi trường làm việc thân thiện và cởi mở</t>
  </si>
  <si>
    <t>Các thành viên chia sẻ thông tin, đóng góp ý kiến để đạt kết quả cao trong công việc</t>
  </si>
  <si>
    <t>Các thành viên triển khai công việc theo nhóm (hoạt động nhóm) thường xuyên và hiệu quả</t>
  </si>
  <si>
    <t>Các phòng ban có mối liên hệ tốt trong công việc</t>
  </si>
  <si>
    <t>Bạn yêu thích công việc mình đang làm</t>
  </si>
  <si>
    <t>Bạn thấy công việc của mình phù hợp với năng lực bản thân</t>
  </si>
  <si>
    <t>Bạn thấy công việc của mình đang làm mang tính thử thách và được ghi nhận xứng đáng</t>
  </si>
  <si>
    <t>So với 1 năm trước, mức độ thỏa mãn đối với công việc của bạn là (chọn ô tương ứng):</t>
  </si>
  <si>
    <t>Bạn thấy công việc của mình quan trọng và đóng góp vào sự thành công của Công ty</t>
  </si>
  <si>
    <t>Cấp trên của bạn được mọi người tôn trọng.</t>
  </si>
  <si>
    <t>Bạn được cấp trên tôn trọng, đối xử công bằng trong công việc và đánh giá</t>
  </si>
  <si>
    <t>Cấp trên có đủ kiến thức, kinh nghiệm liên quan để đưa ra quyết định và quản lý công việc một cách hiệu quả</t>
  </si>
  <si>
    <t>Cấp trên hiểu rõ những điểm mạnh, điểm yếu của bạn và có lộ trình phát triển phù hợp</t>
  </si>
  <si>
    <t>Cấp trên khuyến khích bạn đóng góp ý tưởng hay và áp dụng vào công việc một cách phù hợp</t>
  </si>
  <si>
    <t>Bạn được cấp trên hướng dẫn, chỉ bảo, kèm cặp và đào tạo hiệu quả để thực hiện công việc</t>
  </si>
  <si>
    <t>Cấp trên thường xuyên quan tâm, ghi nhận đóng góp của bạn và đưa ra phản hồi hợp lý về kết quả đánh giá</t>
  </si>
  <si>
    <t>Bạn có cơ hội bày tỏ ý kiến của mình với cấp trên một cách thẳng thắn</t>
  </si>
  <si>
    <t>Công ty tuân thủ tốt Luật lao động về bảo vệ quyền lợi cho Người lao động (HĐLĐ, BHYT, BHXH...)</t>
  </si>
  <si>
    <t>Nội quy lao động của Công ty được phổ biến đến toàn thể các thành viên</t>
  </si>
  <si>
    <t>Các chính sách của Công ty được thông tin đầy đủ, kịp thời và cập nhật.</t>
  </si>
  <si>
    <t>Bạn thường nhận được sự tư vấn về chính sách/qui định từ cấp trên hoặc từ bộ phận chức năng khi cần</t>
  </si>
  <si>
    <t>Các chính sách của Công ty được áp dụng hợp lý và thống nhất</t>
  </si>
  <si>
    <t>Hệ thống lương, thưởng, phúc lợi công bằng và tương xứng với công việc bạn đang làm</t>
  </si>
  <si>
    <t>Hệ thống lương, thưởng, phúc lợi của Công ty cạnh tranh trong ngành sản xuất ô tô tại Việt Nam</t>
  </si>
  <si>
    <t>Đánh giá chi tiết các hạng mục sau</t>
  </si>
  <si>
    <t>HỆ THỐNG ĐÀO TẠO VÀ PHÁT TRIỂN NHÂN LỰC</t>
  </si>
  <si>
    <t>Bạn có cơ hội tự học tập và phát triển qua công việc của mình</t>
  </si>
  <si>
    <t>Bạn được thông tin và nắm rõ về kế hoạch sản xuất, kinh doanh và các hoạt động khác của Công ty</t>
  </si>
  <si>
    <t>Bạn được thông tin đầy đủ, thường xuyên về các hoạt động và tiến độ công việc của bộ phận mình</t>
  </si>
  <si>
    <t>Công ty chủ động nắm bắt thông tin, mối quan tâm của nhân viên và có phản hồi nhanh chóng</t>
  </si>
  <si>
    <t>Đánh giá về mức độ hiệu quả của các kênh thông tin dưới đây</t>
  </si>
  <si>
    <t>Dịch vụ bếp ăn</t>
  </si>
  <si>
    <t>Dịch vụ y tế (bạn nhận được dịch vụ khi cần, nhân viên y tế nhiệt tình và trang thiết bị y tế tốt)</t>
  </si>
  <si>
    <t>Dịch vụ xe tuyến (lái xe hòa nhã, thân thiện, phục vụ nhiệt tình).</t>
  </si>
  <si>
    <t>HOẠT ĐỘNG CÔNG ĐOÀN</t>
  </si>
  <si>
    <t>Các hoạt động của Công đoàn đáp ứng được sự mong mỏi của Công đoàn viên</t>
  </si>
  <si>
    <t>Công đoàn kịp thời nắm bắt, chia sẻ những khó khăn và vướng mắc của Công đoàn viên</t>
  </si>
  <si>
    <t>Công đoàn là cầu nối giữa các Công đoàn viên với Ban giám đốc Công ty</t>
  </si>
  <si>
    <t>Các chính sách phúc lợi Công đoàn đáp ứng được sự mong đợi của Công đoàn viên</t>
  </si>
  <si>
    <t xml:space="preserve">     + PC thu hút</t>
  </si>
  <si>
    <t xml:space="preserve">     + PC nặng nhọc, độc hại</t>
  </si>
  <si>
    <t xml:space="preserve">     + PC đổi ca</t>
  </si>
  <si>
    <t xml:space="preserve">     + PC bữa ăn</t>
  </si>
  <si>
    <r>
      <t>DỊCH VỤ CÔNG TY </t>
    </r>
    <r>
      <rPr>
        <i/>
        <sz val="11"/>
        <rFont val="Calibri"/>
        <family val="2"/>
        <scheme val="minor"/>
      </rPr>
      <t>(không bắt buộc trả lời nếu không sử dụng dịch vụ)</t>
    </r>
  </si>
  <si>
    <t xml:space="preserve"> - Tốt hơn</t>
  </si>
  <si>
    <t xml:space="preserve"> - Không thay đổi</t>
  </si>
  <si>
    <t xml:space="preserve"> - Kém hơn</t>
  </si>
  <si>
    <t xml:space="preserve"> - Thưởng</t>
  </si>
  <si>
    <t xml:space="preserve"> - Mức hỗ trợ tham quan, nghỉ mát</t>
  </si>
  <si>
    <t xml:space="preserve"> - Các loại phụ cấp (PC)</t>
  </si>
  <si>
    <t xml:space="preserve"> - Hệ thống thư điện tử</t>
  </si>
  <si>
    <t xml:space="preserve"> - Các buổi họp</t>
  </si>
  <si>
    <t xml:space="preserve"> - Qua cấp quản lí</t>
  </si>
  <si>
    <t xml:space="preserve"> - Hòm thư khiếu nại</t>
  </si>
  <si>
    <t xml:space="preserve"> - Bảng thông báo</t>
  </si>
  <si>
    <t xml:space="preserve"> - Qua đại diện CĐ&amp;NSự (Shokuba Junkai)</t>
  </si>
  <si>
    <r>
      <t xml:space="preserve"> - Chất lượng bữa ăn </t>
    </r>
    <r>
      <rPr>
        <i/>
        <sz val="11"/>
        <rFont val="Calibri"/>
        <family val="2"/>
        <scheme val="minor"/>
      </rPr>
      <t>(thức ăn đủ, món ăn đa dạng, ngon miệng, bảo đảm chế độ dinh dưỡng lành mạnh, hợp vệ sinh...)</t>
    </r>
  </si>
  <si>
    <r>
      <t xml:space="preserve"> - Thái độ phục vụ </t>
    </r>
    <r>
      <rPr>
        <i/>
        <sz val="11"/>
        <rFont val="Calibri"/>
        <family val="2"/>
        <scheme val="minor"/>
      </rPr>
      <t>(nhanh nhẹn, niềm nở, bảo hộ lao động đầy đủ...)</t>
    </r>
  </si>
  <si>
    <r>
      <t xml:space="preserve"> - Vệ sinh - 5S </t>
    </r>
    <r>
      <rPr>
        <i/>
        <sz val="11"/>
        <rFont val="Calibri"/>
        <family val="2"/>
        <scheme val="minor"/>
      </rPr>
      <t>(dụng cụ bát đĩa, bàn ghế, sàn nhà...)</t>
    </r>
  </si>
  <si>
    <r>
      <t xml:space="preserve"> - Khám chữa bệnh đúng thẩm quyền, chuyên môn </t>
    </r>
    <r>
      <rPr>
        <i/>
        <sz val="11"/>
        <rFont val="Calibri"/>
        <family val="2"/>
        <scheme val="minor"/>
      </rPr>
      <t>(thực hiện đủ các thăm khám của tuyến cơ sở ban đầu)</t>
    </r>
  </si>
  <si>
    <r>
      <t xml:space="preserve"> - Vệ sinh môi trường tại khu vực y tế </t>
    </r>
    <r>
      <rPr>
        <i/>
        <sz val="11"/>
        <rFont val="Calibri"/>
        <family val="2"/>
        <scheme val="minor"/>
      </rPr>
      <t>(sạch sẽ, gọn gàng, ngăn nắp)</t>
    </r>
  </si>
  <si>
    <r>
      <t xml:space="preserve"> - Thái độ phục vụ của nhân viên y tế </t>
    </r>
    <r>
      <rPr>
        <i/>
        <sz val="11"/>
        <rFont val="Calibri"/>
        <family val="2"/>
        <scheme val="minor"/>
      </rPr>
      <t>(nhiệt tình, ân cần, chu đáo, y phục sạch sẽ)</t>
    </r>
  </si>
  <si>
    <r>
      <t xml:space="preserve"> - Kỹ năng lái xe </t>
    </r>
    <r>
      <rPr>
        <i/>
        <sz val="11"/>
        <rFont val="Calibri"/>
        <family val="2"/>
        <scheme val="minor"/>
      </rPr>
      <t>(đảm bào an toàn, tuân thủ Luật giao thông, hiểu biết/ sử dụng thành thạo các chức năng của xe )</t>
    </r>
  </si>
  <si>
    <r>
      <t xml:space="preserve"> - Chất lượng xe </t>
    </r>
    <r>
      <rPr>
        <i/>
        <sz val="11"/>
        <rFont val="Calibri"/>
        <family val="2"/>
        <scheme val="minor"/>
      </rPr>
      <t>(giữ gìn vệ sinh, thường xuyên bảo dưỡng trang thiết bị xe)</t>
    </r>
  </si>
  <si>
    <r>
      <t xml:space="preserve"> - Tác phong làm việc </t>
    </r>
    <r>
      <rPr>
        <i/>
        <sz val="11"/>
        <rFont val="Calibri"/>
        <family val="2"/>
        <scheme val="minor"/>
      </rPr>
      <t>(đảm bảo thời gian đưa/ đón đúng giờ, thái độ thân thiện, hợp tác, trợ giúp người sử dụng xe )</t>
    </r>
  </si>
  <si>
    <t xml:space="preserve"> - Ekiden (Giải chạy tiếp sức)</t>
  </si>
  <si>
    <t xml:space="preserve"> - Ngày hội gia đình</t>
  </si>
  <si>
    <t xml:space="preserve"> - Hội thi nấu ăn</t>
  </si>
  <si>
    <t xml:space="preserve"> - Các sự kiện khác (...) </t>
  </si>
  <si>
    <t>Câu hỏi</t>
  </si>
  <si>
    <t>Total</t>
  </si>
  <si>
    <t>Min</t>
  </si>
  <si>
    <t>Max</t>
  </si>
  <si>
    <t>B2.IV4</t>
  </si>
  <si>
    <t>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</si>
</sst>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rgb="FF000000"/>
      <name val="Segoe UI"/>
      <family val="2"/>
    </font>
    <font>
      <sz val="10"/>
      <color rgb="FF000000"/>
      <name val="Segoe UI"/>
      <family val="2"/>
    </font>
    <font>
      <sz val="11"/>
      <name val="Calibri"/>
      <family val="2"/>
      <scheme val="minor"/>
    </font>
    <font>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C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s>
  <cellStyleXfs count="1">
    <xf numFmtId="0" fontId="0" fillId="0" borderId="0"/>
  </cellStyleXfs>
  <cellXfs count="32">
    <xf numFmtId="0" fontId="0" fillId="0" borderId="0" xfId="0"/>
    <xf numFmtId="0" fontId="1" fillId="2" borderId="1" xfId="0" applyFont="1" applyFill="1" applyBorder="1"/>
    <xf numFmtId="0" fontId="0" fillId="0" borderId="1" xfId="0" applyBorder="1"/>
    <xf numFmtId="0" fontId="0" fillId="2" borderId="1" xfId="0" applyFill="1" applyBorder="1"/>
    <xf numFmtId="0" fontId="0" fillId="0" borderId="1" xfId="0"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3" fillId="0" borderId="0" xfId="0" applyFont="1" applyAlignment="1">
      <alignment vertical="center" wrapText="1"/>
    </xf>
    <xf numFmtId="0" fontId="0" fillId="0" borderId="0" xfId="0" applyBorder="1"/>
    <xf numFmtId="0" fontId="4"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0" fillId="0" borderId="0" xfId="0" applyAlignment="1">
      <alignment horizontal="center" vertical="center"/>
    </xf>
    <xf numFmtId="0" fontId="0" fillId="0" borderId="0" xfId="0" applyFill="1" applyBorder="1"/>
    <xf numFmtId="2" fontId="0" fillId="0" borderId="0" xfId="0" applyNumberFormat="1" applyBorder="1"/>
    <xf numFmtId="2" fontId="0" fillId="0" borderId="0" xfId="0" applyNumberFormat="1"/>
    <xf numFmtId="0" fontId="4" fillId="3" borderId="5" xfId="0" applyFont="1" applyFill="1" applyBorder="1" applyAlignment="1">
      <alignment horizontal="center" vertical="center" wrapText="1"/>
    </xf>
    <xf numFmtId="0" fontId="1" fillId="2" borderId="1" xfId="0" applyFont="1" applyFill="1" applyBorder="1" applyAlignment="1">
      <alignment horizontal="center" vertical="center"/>
    </xf>
    <xf numFmtId="2"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wrapText="1"/>
    </xf>
    <xf numFmtId="0" fontId="4" fillId="3" borderId="6" xfId="0" applyFont="1" applyFill="1" applyBorder="1" applyAlignment="1">
      <alignment vertical="center" wrapText="1"/>
    </xf>
    <xf numFmtId="0" fontId="4" fillId="0" borderId="3" xfId="0" applyFont="1" applyBorder="1" applyAlignment="1">
      <alignment vertical="center" wrapText="1"/>
    </xf>
    <xf numFmtId="0" fontId="4" fillId="3" borderId="3" xfId="0" applyFont="1" applyFill="1" applyBorder="1" applyAlignment="1">
      <alignment vertical="center" wrapText="1"/>
    </xf>
    <xf numFmtId="0" fontId="4" fillId="0" borderId="3" xfId="0" quotePrefix="1" applyFont="1" applyBorder="1" applyAlignment="1">
      <alignment vertical="center" wrapText="1"/>
    </xf>
    <xf numFmtId="2" fontId="0" fillId="0" borderId="1" xfId="0" applyNumberFormat="1" applyBorder="1"/>
    <xf numFmtId="1"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38"/>
  <sheetViews>
    <sheetView topLeftCell="A7" workbookViewId="0">
      <selection activeCell="A34" sqref="A34:XFD37"/>
    </sheetView>
  </sheetViews>
  <sheetFormatPr defaultRowHeight="15" x14ac:dyDescent="0.25"/>
  <cols>
    <col min="1" max="1" width="17.7109375" customWidth="1"/>
    <col min="2" max="2" width="23.85546875" customWidth="1"/>
    <col min="3" max="3" width="25.85546875" customWidth="1"/>
    <col min="4" max="4" width="16" customWidth="1"/>
    <col min="5" max="5" width="14.28515625" customWidth="1"/>
    <col min="6" max="6" width="20.85546875" customWidth="1"/>
    <col min="7" max="7" width="14.42578125" customWidth="1"/>
    <col min="8" max="11" width="10.5703125" bestFit="1" customWidth="1"/>
    <col min="13" max="16" width="10.5703125" bestFit="1" customWidth="1"/>
    <col min="18" max="21" width="10.5703125" bestFit="1" customWidth="1"/>
    <col min="23" max="25" width="10.5703125" bestFit="1" customWidth="1"/>
    <col min="26" max="26" width="14.7109375" customWidth="1"/>
    <col min="27" max="31" width="10.5703125" bestFit="1" customWidth="1"/>
    <col min="33" max="40" width="10.5703125" bestFit="1" customWidth="1"/>
    <col min="42" max="46" width="10.5703125" bestFit="1" customWidth="1"/>
    <col min="48" max="55" width="10.5703125" bestFit="1" customWidth="1"/>
    <col min="57" max="58" width="10.5703125" bestFit="1" customWidth="1"/>
    <col min="60" max="68" width="10.5703125" bestFit="1" customWidth="1"/>
    <col min="70" max="78" width="10.5703125" bestFit="1" customWidth="1"/>
    <col min="80" max="83" width="10.5703125" bestFit="1" customWidth="1"/>
    <col min="86" max="89" width="10.5703125" bestFit="1" customWidth="1"/>
  </cols>
  <sheetData>
    <row r="1" spans="1:9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223</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row>
    <row r="2" spans="1:91" x14ac:dyDescent="0.25">
      <c r="A2" s="2" t="s">
        <v>89</v>
      </c>
      <c r="B2" s="2" t="s">
        <v>90</v>
      </c>
      <c r="C2" s="2" t="s">
        <v>91</v>
      </c>
      <c r="D2" s="2" t="s">
        <v>92</v>
      </c>
      <c r="E2" s="2">
        <v>2</v>
      </c>
      <c r="F2" s="2" t="s">
        <v>93</v>
      </c>
      <c r="G2" s="2"/>
      <c r="H2" s="2">
        <v>3</v>
      </c>
      <c r="I2" s="2">
        <v>2</v>
      </c>
      <c r="J2" s="2">
        <v>1</v>
      </c>
      <c r="K2" s="2">
        <v>1</v>
      </c>
      <c r="L2" s="2"/>
      <c r="M2" s="2">
        <v>2</v>
      </c>
      <c r="N2" s="2">
        <v>2</v>
      </c>
      <c r="O2" s="2">
        <v>2</v>
      </c>
      <c r="P2" s="2">
        <v>2</v>
      </c>
      <c r="Q2" s="2"/>
      <c r="R2" s="2">
        <v>3</v>
      </c>
      <c r="S2" s="2">
        <v>2</v>
      </c>
      <c r="T2" s="2">
        <v>2</v>
      </c>
      <c r="U2" s="2">
        <v>1</v>
      </c>
      <c r="V2" s="2"/>
      <c r="W2" s="2">
        <v>3</v>
      </c>
      <c r="X2" s="2">
        <v>3</v>
      </c>
      <c r="Y2" s="2">
        <v>3</v>
      </c>
      <c r="Z2" s="2" t="s">
        <v>94</v>
      </c>
      <c r="AA2" s="2">
        <v>2</v>
      </c>
      <c r="AB2" s="2">
        <v>1</v>
      </c>
      <c r="AC2" s="2">
        <v>3</v>
      </c>
      <c r="AD2" s="2">
        <v>4</v>
      </c>
      <c r="AE2" s="2">
        <v>3</v>
      </c>
      <c r="AF2" s="3"/>
      <c r="AG2" s="2">
        <v>3</v>
      </c>
      <c r="AH2" s="2">
        <v>3</v>
      </c>
      <c r="AI2" s="2">
        <v>3</v>
      </c>
      <c r="AJ2" s="2">
        <v>3</v>
      </c>
      <c r="AK2" s="2">
        <v>2</v>
      </c>
      <c r="AL2" s="2">
        <v>3</v>
      </c>
      <c r="AM2" s="2">
        <v>3</v>
      </c>
      <c r="AN2" s="2">
        <v>2</v>
      </c>
      <c r="AO2" s="3"/>
      <c r="AP2" s="2">
        <v>2</v>
      </c>
      <c r="AQ2" s="2">
        <v>2</v>
      </c>
      <c r="AR2" s="2">
        <v>2</v>
      </c>
      <c r="AS2" s="2">
        <v>2</v>
      </c>
      <c r="AT2" s="2">
        <v>2</v>
      </c>
      <c r="AU2" s="3"/>
      <c r="AV2" s="2">
        <v>2</v>
      </c>
      <c r="AW2" s="2">
        <v>2</v>
      </c>
      <c r="AX2" s="2">
        <v>3</v>
      </c>
      <c r="AY2" s="2">
        <v>2</v>
      </c>
      <c r="AZ2" s="2">
        <v>3</v>
      </c>
      <c r="BA2" s="2">
        <v>2</v>
      </c>
      <c r="BB2" s="2">
        <v>1</v>
      </c>
      <c r="BC2" s="2">
        <v>1</v>
      </c>
      <c r="BD2" s="3"/>
      <c r="BE2" s="2">
        <v>2</v>
      </c>
      <c r="BF2" s="2">
        <v>3</v>
      </c>
      <c r="BG2" s="3"/>
      <c r="BH2" s="2">
        <v>2</v>
      </c>
      <c r="BI2" s="2">
        <v>2</v>
      </c>
      <c r="BJ2" s="2">
        <v>2</v>
      </c>
      <c r="BK2" s="2">
        <v>2</v>
      </c>
      <c r="BL2" s="2">
        <v>1</v>
      </c>
      <c r="BM2" s="2">
        <v>2</v>
      </c>
      <c r="BN2" s="2">
        <v>1</v>
      </c>
      <c r="BO2" s="2">
        <v>2</v>
      </c>
      <c r="BP2" s="2">
        <v>1</v>
      </c>
      <c r="BQ2" s="3"/>
      <c r="BR2" s="2">
        <v>1</v>
      </c>
      <c r="BS2" s="2">
        <v>1</v>
      </c>
      <c r="BT2" s="2">
        <v>2</v>
      </c>
      <c r="BU2" s="2">
        <v>1</v>
      </c>
      <c r="BV2" s="2">
        <v>1</v>
      </c>
      <c r="BW2" s="2">
        <v>1</v>
      </c>
      <c r="BX2" s="2">
        <v>3</v>
      </c>
      <c r="BY2" s="2">
        <v>3</v>
      </c>
      <c r="BZ2" s="2">
        <v>3</v>
      </c>
      <c r="CA2" s="3"/>
      <c r="CB2" s="2">
        <v>3</v>
      </c>
      <c r="CC2" s="2">
        <v>3</v>
      </c>
      <c r="CD2" s="2">
        <v>3</v>
      </c>
      <c r="CE2" s="2">
        <v>3</v>
      </c>
      <c r="CF2" s="2"/>
      <c r="CG2" s="3"/>
      <c r="CH2" s="2">
        <v>2</v>
      </c>
      <c r="CI2" s="2">
        <v>1</v>
      </c>
      <c r="CJ2" s="2">
        <v>1</v>
      </c>
      <c r="CK2" s="2">
        <v>1</v>
      </c>
      <c r="CL2" s="3"/>
      <c r="CM2" s="2"/>
    </row>
    <row r="3" spans="1:91" x14ac:dyDescent="0.25">
      <c r="A3" s="2" t="s">
        <v>95</v>
      </c>
      <c r="B3" s="2" t="s">
        <v>90</v>
      </c>
      <c r="C3" s="2" t="s">
        <v>96</v>
      </c>
      <c r="D3" s="2" t="s">
        <v>97</v>
      </c>
      <c r="E3" s="2">
        <v>3</v>
      </c>
      <c r="F3" s="2" t="s">
        <v>93</v>
      </c>
      <c r="G3" s="2" t="s">
        <v>98</v>
      </c>
      <c r="H3" s="2">
        <v>4</v>
      </c>
      <c r="I3" s="2">
        <v>4</v>
      </c>
      <c r="J3" s="2">
        <v>4</v>
      </c>
      <c r="K3" s="2">
        <v>3</v>
      </c>
      <c r="L3" s="2"/>
      <c r="M3" s="2">
        <v>5</v>
      </c>
      <c r="N3" s="2">
        <v>5</v>
      </c>
      <c r="O3" s="2">
        <v>4</v>
      </c>
      <c r="P3" s="2">
        <v>4</v>
      </c>
      <c r="Q3" s="2"/>
      <c r="R3" s="2">
        <v>3</v>
      </c>
      <c r="S3" s="2">
        <v>2</v>
      </c>
      <c r="T3" s="2">
        <v>3</v>
      </c>
      <c r="U3" s="2">
        <v>3</v>
      </c>
      <c r="V3" s="2"/>
      <c r="W3" s="2">
        <v>4</v>
      </c>
      <c r="X3" s="2">
        <v>4</v>
      </c>
      <c r="Y3" s="2">
        <v>4</v>
      </c>
      <c r="Z3" s="2" t="s">
        <v>93</v>
      </c>
      <c r="AA3" s="2">
        <v>3</v>
      </c>
      <c r="AB3" s="2">
        <v>3</v>
      </c>
      <c r="AC3" s="2">
        <v>3</v>
      </c>
      <c r="AD3" s="2">
        <v>3</v>
      </c>
      <c r="AE3" s="2">
        <v>4</v>
      </c>
      <c r="AF3" s="3"/>
      <c r="AG3" s="2">
        <v>4</v>
      </c>
      <c r="AH3" s="2">
        <v>3</v>
      </c>
      <c r="AI3" s="2">
        <v>4</v>
      </c>
      <c r="AJ3" s="2">
        <v>4</v>
      </c>
      <c r="AK3" s="2">
        <v>4</v>
      </c>
      <c r="AL3" s="2">
        <v>4</v>
      </c>
      <c r="AM3" s="2">
        <v>3</v>
      </c>
      <c r="AN3" s="2">
        <v>4</v>
      </c>
      <c r="AO3" s="3"/>
      <c r="AP3" s="2">
        <v>4</v>
      </c>
      <c r="AQ3" s="2">
        <v>4</v>
      </c>
      <c r="AR3" s="2">
        <v>5</v>
      </c>
      <c r="AS3" s="2">
        <v>4</v>
      </c>
      <c r="AT3" s="2">
        <v>4</v>
      </c>
      <c r="AU3" s="3"/>
      <c r="AV3" s="2">
        <v>3</v>
      </c>
      <c r="AW3" s="2">
        <v>4</v>
      </c>
      <c r="AX3" s="2">
        <v>4</v>
      </c>
      <c r="AY3" s="2">
        <v>3</v>
      </c>
      <c r="AZ3" s="2">
        <v>4</v>
      </c>
      <c r="BA3" s="2">
        <v>3</v>
      </c>
      <c r="BB3" s="2">
        <v>4</v>
      </c>
      <c r="BC3" s="2">
        <v>4</v>
      </c>
      <c r="BD3" s="3"/>
      <c r="BE3" s="2">
        <v>3</v>
      </c>
      <c r="BF3" s="2">
        <v>4</v>
      </c>
      <c r="BG3" s="3"/>
      <c r="BH3" s="2">
        <v>3</v>
      </c>
      <c r="BI3" s="2">
        <v>4</v>
      </c>
      <c r="BJ3" s="2">
        <v>4</v>
      </c>
      <c r="BK3" s="2">
        <v>4</v>
      </c>
      <c r="BL3" s="2">
        <v>4</v>
      </c>
      <c r="BM3" s="2">
        <v>4</v>
      </c>
      <c r="BN3" s="2">
        <v>4</v>
      </c>
      <c r="BO3" s="2">
        <v>3</v>
      </c>
      <c r="BP3" s="2">
        <v>4</v>
      </c>
      <c r="BQ3" s="3"/>
      <c r="BR3" s="2">
        <v>3</v>
      </c>
      <c r="BS3" s="2">
        <v>4</v>
      </c>
      <c r="BT3" s="2">
        <v>4</v>
      </c>
      <c r="BU3" s="2">
        <v>3</v>
      </c>
      <c r="BV3" s="2">
        <v>4</v>
      </c>
      <c r="BW3" s="2">
        <v>4</v>
      </c>
      <c r="BX3" s="2">
        <v>4</v>
      </c>
      <c r="BY3" s="2">
        <v>4</v>
      </c>
      <c r="BZ3" s="2">
        <v>3</v>
      </c>
      <c r="CA3" s="3"/>
      <c r="CB3" s="2">
        <v>3</v>
      </c>
      <c r="CC3" s="2">
        <v>3</v>
      </c>
      <c r="CD3" s="2">
        <v>3</v>
      </c>
      <c r="CE3" s="2">
        <v>3</v>
      </c>
      <c r="CF3" s="2"/>
      <c r="CG3" s="3"/>
      <c r="CH3" s="2">
        <v>3</v>
      </c>
      <c r="CI3" s="2">
        <v>3</v>
      </c>
      <c r="CJ3" s="2">
        <v>4</v>
      </c>
      <c r="CK3" s="2">
        <v>3</v>
      </c>
      <c r="CL3" s="3"/>
      <c r="CM3" s="2"/>
    </row>
    <row r="4" spans="1:91" x14ac:dyDescent="0.25">
      <c r="A4" s="2" t="s">
        <v>89</v>
      </c>
      <c r="B4" s="2" t="s">
        <v>90</v>
      </c>
      <c r="C4" s="2" t="s">
        <v>99</v>
      </c>
      <c r="D4" s="2" t="s">
        <v>100</v>
      </c>
      <c r="E4" s="2">
        <v>1</v>
      </c>
      <c r="F4" s="2" t="s">
        <v>94</v>
      </c>
      <c r="G4" s="2"/>
      <c r="H4" s="2">
        <v>4</v>
      </c>
      <c r="I4" s="2">
        <v>4</v>
      </c>
      <c r="J4" s="2">
        <v>5</v>
      </c>
      <c r="K4" s="2">
        <v>5</v>
      </c>
      <c r="L4" s="2"/>
      <c r="M4" s="2">
        <v>4</v>
      </c>
      <c r="N4" s="2">
        <v>5</v>
      </c>
      <c r="O4" s="2">
        <v>5</v>
      </c>
      <c r="P4" s="2">
        <v>4</v>
      </c>
      <c r="Q4" s="2"/>
      <c r="R4" s="2">
        <v>4</v>
      </c>
      <c r="S4" s="2">
        <v>5</v>
      </c>
      <c r="T4" s="2">
        <v>4</v>
      </c>
      <c r="U4" s="2">
        <v>4</v>
      </c>
      <c r="V4" s="2"/>
      <c r="W4" s="2">
        <v>4</v>
      </c>
      <c r="X4" s="2">
        <v>4</v>
      </c>
      <c r="Y4" s="2">
        <v>4</v>
      </c>
      <c r="Z4" s="2" t="s">
        <v>94</v>
      </c>
      <c r="AA4" s="2">
        <v>2</v>
      </c>
      <c r="AB4" s="2">
        <v>1</v>
      </c>
      <c r="AC4" s="2">
        <v>3</v>
      </c>
      <c r="AD4" s="2">
        <v>4</v>
      </c>
      <c r="AE4" s="2">
        <v>4</v>
      </c>
      <c r="AF4" s="3"/>
      <c r="AG4" s="2">
        <v>5</v>
      </c>
      <c r="AH4" s="2">
        <v>5</v>
      </c>
      <c r="AI4" s="2">
        <v>5</v>
      </c>
      <c r="AJ4" s="2">
        <v>5</v>
      </c>
      <c r="AK4" s="2">
        <v>5</v>
      </c>
      <c r="AL4" s="2">
        <v>5</v>
      </c>
      <c r="AM4" s="2">
        <v>5</v>
      </c>
      <c r="AN4" s="2">
        <v>5</v>
      </c>
      <c r="AO4" s="3"/>
      <c r="AP4" s="2">
        <v>5</v>
      </c>
      <c r="AQ4" s="2">
        <v>5</v>
      </c>
      <c r="AR4" s="2">
        <v>5</v>
      </c>
      <c r="AS4" s="2">
        <v>5</v>
      </c>
      <c r="AT4" s="2">
        <v>4</v>
      </c>
      <c r="AU4" s="3"/>
      <c r="AV4" s="2">
        <v>4</v>
      </c>
      <c r="AW4" s="2">
        <v>4</v>
      </c>
      <c r="AX4" s="2">
        <v>4</v>
      </c>
      <c r="AY4" s="2">
        <v>4</v>
      </c>
      <c r="AZ4" s="2">
        <v>4</v>
      </c>
      <c r="BA4" s="2">
        <v>4</v>
      </c>
      <c r="BB4" s="2">
        <v>4</v>
      </c>
      <c r="BC4" s="2">
        <v>4</v>
      </c>
      <c r="BD4" s="3"/>
      <c r="BE4" s="2">
        <v>4</v>
      </c>
      <c r="BF4" s="2">
        <v>4</v>
      </c>
      <c r="BG4" s="3"/>
      <c r="BH4" s="2">
        <v>3</v>
      </c>
      <c r="BI4" s="2">
        <v>4</v>
      </c>
      <c r="BJ4" s="2">
        <v>4</v>
      </c>
      <c r="BK4" s="2">
        <v>4</v>
      </c>
      <c r="BL4" s="2">
        <v>4</v>
      </c>
      <c r="BM4" s="2">
        <v>4</v>
      </c>
      <c r="BN4" s="2">
        <v>4</v>
      </c>
      <c r="BO4" s="2">
        <v>4</v>
      </c>
      <c r="BP4" s="2">
        <v>4</v>
      </c>
      <c r="BQ4" s="3"/>
      <c r="BR4" s="2">
        <v>2</v>
      </c>
      <c r="BS4" s="2">
        <v>3</v>
      </c>
      <c r="BT4" s="2">
        <v>4</v>
      </c>
      <c r="BU4" s="2">
        <v>4</v>
      </c>
      <c r="BV4" s="2">
        <v>4</v>
      </c>
      <c r="BW4" s="2">
        <v>4</v>
      </c>
      <c r="BX4" s="2">
        <v>5</v>
      </c>
      <c r="BY4" s="2">
        <v>5</v>
      </c>
      <c r="BZ4" s="2">
        <v>5</v>
      </c>
      <c r="CA4" s="3"/>
      <c r="CB4" s="2">
        <v>4</v>
      </c>
      <c r="CC4" s="2">
        <v>4</v>
      </c>
      <c r="CD4" s="2">
        <v>4</v>
      </c>
      <c r="CE4" s="2">
        <v>4</v>
      </c>
      <c r="CF4" s="2"/>
      <c r="CG4" s="3"/>
      <c r="CH4" s="2">
        <v>4</v>
      </c>
      <c r="CI4" s="2">
        <v>4</v>
      </c>
      <c r="CJ4" s="2">
        <v>4</v>
      </c>
      <c r="CK4" s="2">
        <v>4</v>
      </c>
      <c r="CL4" s="3"/>
      <c r="CM4" s="2"/>
    </row>
    <row r="5" spans="1:91" x14ac:dyDescent="0.25">
      <c r="A5" s="2" t="s">
        <v>89</v>
      </c>
      <c r="B5" s="2" t="s">
        <v>90</v>
      </c>
      <c r="C5" s="2" t="s">
        <v>99</v>
      </c>
      <c r="D5" s="2" t="s">
        <v>97</v>
      </c>
      <c r="E5" s="2">
        <v>3</v>
      </c>
      <c r="F5" s="2" t="s">
        <v>94</v>
      </c>
      <c r="G5" s="2"/>
      <c r="H5" s="2">
        <v>4</v>
      </c>
      <c r="I5" s="2">
        <v>5</v>
      </c>
      <c r="J5" s="2">
        <v>1</v>
      </c>
      <c r="K5" s="2">
        <v>3</v>
      </c>
      <c r="L5" s="2"/>
      <c r="M5" s="2">
        <v>5</v>
      </c>
      <c r="N5" s="2">
        <v>4</v>
      </c>
      <c r="O5" s="2">
        <v>5</v>
      </c>
      <c r="P5" s="2">
        <v>2</v>
      </c>
      <c r="Q5" s="2"/>
      <c r="R5" s="2">
        <v>2</v>
      </c>
      <c r="S5" s="2">
        <v>2</v>
      </c>
      <c r="T5" s="2">
        <v>5</v>
      </c>
      <c r="U5" s="2">
        <v>1</v>
      </c>
      <c r="V5" s="2"/>
      <c r="W5" s="2">
        <v>4</v>
      </c>
      <c r="X5" s="2">
        <v>4</v>
      </c>
      <c r="Y5" s="2">
        <v>4</v>
      </c>
      <c r="Z5" s="2" t="s">
        <v>94</v>
      </c>
      <c r="AA5" s="2">
        <v>1</v>
      </c>
      <c r="AB5" s="2">
        <v>2</v>
      </c>
      <c r="AC5" s="2">
        <v>3</v>
      </c>
      <c r="AD5" s="2">
        <v>4</v>
      </c>
      <c r="AE5" s="2">
        <v>5</v>
      </c>
      <c r="AF5" s="3"/>
      <c r="AG5" s="2">
        <v>3</v>
      </c>
      <c r="AH5" s="2">
        <v>4</v>
      </c>
      <c r="AI5" s="2">
        <v>4</v>
      </c>
      <c r="AJ5" s="2">
        <v>4</v>
      </c>
      <c r="AK5" s="2">
        <v>5</v>
      </c>
      <c r="AL5" s="2">
        <v>3</v>
      </c>
      <c r="AM5" s="2">
        <v>4</v>
      </c>
      <c r="AN5" s="2">
        <v>5</v>
      </c>
      <c r="AO5" s="3"/>
      <c r="AP5" s="2">
        <v>4</v>
      </c>
      <c r="AQ5" s="2">
        <v>5</v>
      </c>
      <c r="AR5" s="2">
        <v>3</v>
      </c>
      <c r="AS5" s="2">
        <v>3</v>
      </c>
      <c r="AT5" s="2">
        <v>3</v>
      </c>
      <c r="AU5" s="3"/>
      <c r="AV5" s="2">
        <v>3</v>
      </c>
      <c r="AW5" s="2">
        <v>2</v>
      </c>
      <c r="AX5" s="2">
        <v>2</v>
      </c>
      <c r="AY5" s="2">
        <v>2</v>
      </c>
      <c r="AZ5" s="2">
        <v>2</v>
      </c>
      <c r="BA5" s="2">
        <v>2</v>
      </c>
      <c r="BB5" s="2">
        <v>4</v>
      </c>
      <c r="BC5" s="2">
        <v>1</v>
      </c>
      <c r="BD5" s="3"/>
      <c r="BE5" s="2">
        <v>5</v>
      </c>
      <c r="BF5" s="2">
        <v>5</v>
      </c>
      <c r="BG5" s="3"/>
      <c r="BH5" s="2">
        <v>2</v>
      </c>
      <c r="BI5" s="2">
        <v>5</v>
      </c>
      <c r="BJ5" s="2">
        <v>3</v>
      </c>
      <c r="BK5" s="2">
        <v>4</v>
      </c>
      <c r="BL5" s="2">
        <v>3</v>
      </c>
      <c r="BM5" s="2">
        <v>5</v>
      </c>
      <c r="BN5" s="2">
        <v>3</v>
      </c>
      <c r="BO5" s="2">
        <v>3</v>
      </c>
      <c r="BP5" s="2">
        <v>3</v>
      </c>
      <c r="BQ5" s="3"/>
      <c r="BR5" s="2">
        <v>1</v>
      </c>
      <c r="BS5" s="2">
        <v>1</v>
      </c>
      <c r="BT5" s="2">
        <v>2</v>
      </c>
      <c r="BU5" s="2">
        <v>1</v>
      </c>
      <c r="BV5" s="2">
        <v>3</v>
      </c>
      <c r="BW5" s="2">
        <v>1</v>
      </c>
      <c r="BX5" s="2">
        <v>4</v>
      </c>
      <c r="BY5" s="2">
        <v>4</v>
      </c>
      <c r="BZ5" s="2">
        <v>5</v>
      </c>
      <c r="CA5" s="3"/>
      <c r="CB5" s="2">
        <v>4</v>
      </c>
      <c r="CC5" s="2">
        <v>4</v>
      </c>
      <c r="CD5" s="2">
        <v>4</v>
      </c>
      <c r="CE5" s="2">
        <v>3</v>
      </c>
      <c r="CF5" s="2"/>
      <c r="CG5" s="3"/>
      <c r="CH5" s="2">
        <v>3</v>
      </c>
      <c r="CI5" s="2">
        <v>3</v>
      </c>
      <c r="CJ5" s="2">
        <v>3</v>
      </c>
      <c r="CK5" s="2">
        <v>3</v>
      </c>
      <c r="CL5" s="3"/>
      <c r="CM5" s="2"/>
    </row>
    <row r="6" spans="1:91" x14ac:dyDescent="0.25">
      <c r="A6" s="2" t="s">
        <v>89</v>
      </c>
      <c r="B6" s="2" t="s">
        <v>90</v>
      </c>
      <c r="C6" s="2" t="s">
        <v>99</v>
      </c>
      <c r="D6" s="2" t="s">
        <v>97</v>
      </c>
      <c r="E6" s="2">
        <v>4</v>
      </c>
      <c r="F6" s="2" t="s">
        <v>93</v>
      </c>
      <c r="G6" s="2"/>
      <c r="H6" s="2">
        <v>3</v>
      </c>
      <c r="I6" s="2">
        <v>3</v>
      </c>
      <c r="J6" s="2">
        <v>3</v>
      </c>
      <c r="K6" s="2">
        <v>3</v>
      </c>
      <c r="L6" s="2"/>
      <c r="M6" s="2">
        <v>5</v>
      </c>
      <c r="N6" s="2">
        <v>5</v>
      </c>
      <c r="O6" s="2">
        <v>5</v>
      </c>
      <c r="P6" s="2">
        <v>1</v>
      </c>
      <c r="Q6" s="2" t="s">
        <v>101</v>
      </c>
      <c r="R6" s="2">
        <v>3</v>
      </c>
      <c r="S6" s="2">
        <v>3</v>
      </c>
      <c r="T6" s="2">
        <v>3</v>
      </c>
      <c r="U6" s="2">
        <v>3</v>
      </c>
      <c r="V6" s="2"/>
      <c r="W6" s="2">
        <v>4</v>
      </c>
      <c r="X6" s="2">
        <v>4</v>
      </c>
      <c r="Y6" s="2">
        <v>4</v>
      </c>
      <c r="Z6" s="2" t="s">
        <v>94</v>
      </c>
      <c r="AA6" s="2">
        <v>1</v>
      </c>
      <c r="AB6" s="2">
        <v>3</v>
      </c>
      <c r="AC6" s="2">
        <v>2</v>
      </c>
      <c r="AD6" s="2">
        <v>4</v>
      </c>
      <c r="AE6" s="2">
        <v>5</v>
      </c>
      <c r="AF6" s="3"/>
      <c r="AG6" s="2">
        <v>4</v>
      </c>
      <c r="AH6" s="2">
        <v>4</v>
      </c>
      <c r="AI6" s="2">
        <v>4</v>
      </c>
      <c r="AJ6" s="2">
        <v>4</v>
      </c>
      <c r="AK6" s="2">
        <v>4</v>
      </c>
      <c r="AL6" s="2">
        <v>4</v>
      </c>
      <c r="AM6" s="2">
        <v>4</v>
      </c>
      <c r="AN6" s="2">
        <v>4</v>
      </c>
      <c r="AO6" s="3"/>
      <c r="AP6" s="2">
        <v>4</v>
      </c>
      <c r="AQ6" s="2">
        <v>4</v>
      </c>
      <c r="AR6" s="2">
        <v>4</v>
      </c>
      <c r="AS6" s="2">
        <v>4</v>
      </c>
      <c r="AT6" s="2">
        <v>4</v>
      </c>
      <c r="AU6" s="3"/>
      <c r="AV6" s="2">
        <v>1</v>
      </c>
      <c r="AW6" s="2">
        <v>1</v>
      </c>
      <c r="AX6" s="2">
        <v>1</v>
      </c>
      <c r="AY6" s="2">
        <v>1</v>
      </c>
      <c r="AZ6" s="2">
        <v>1</v>
      </c>
      <c r="BA6" s="2">
        <v>1</v>
      </c>
      <c r="BB6" s="2">
        <v>1</v>
      </c>
      <c r="BC6" s="2">
        <v>1</v>
      </c>
      <c r="BD6" s="3" t="s">
        <v>102</v>
      </c>
      <c r="BE6" s="2">
        <v>5</v>
      </c>
      <c r="BF6" s="2">
        <v>5</v>
      </c>
      <c r="BG6" s="3"/>
      <c r="BH6" s="2">
        <v>5</v>
      </c>
      <c r="BI6" s="2">
        <v>5</v>
      </c>
      <c r="BJ6" s="2">
        <v>5</v>
      </c>
      <c r="BK6" s="2">
        <v>5</v>
      </c>
      <c r="BL6" s="2">
        <v>5</v>
      </c>
      <c r="BM6" s="2">
        <v>5</v>
      </c>
      <c r="BN6" s="2">
        <v>5</v>
      </c>
      <c r="BO6" s="2">
        <v>5</v>
      </c>
      <c r="BP6" s="2">
        <v>5</v>
      </c>
      <c r="BQ6" s="3"/>
      <c r="BR6" s="2">
        <v>1</v>
      </c>
      <c r="BS6" s="2">
        <v>1</v>
      </c>
      <c r="BT6" s="2">
        <v>1</v>
      </c>
      <c r="BU6" s="2">
        <v>1</v>
      </c>
      <c r="BV6" s="2">
        <v>1</v>
      </c>
      <c r="BW6" s="2">
        <v>1</v>
      </c>
      <c r="BX6" s="2">
        <v>5</v>
      </c>
      <c r="BY6" s="2">
        <v>5</v>
      </c>
      <c r="BZ6" s="2">
        <v>5</v>
      </c>
      <c r="CA6" s="3"/>
      <c r="CB6" s="2">
        <v>3</v>
      </c>
      <c r="CC6" s="2">
        <v>3</v>
      </c>
      <c r="CD6" s="2">
        <v>3</v>
      </c>
      <c r="CE6" s="2">
        <v>3</v>
      </c>
      <c r="CF6" s="2"/>
      <c r="CG6" s="3"/>
      <c r="CH6" s="2">
        <v>3</v>
      </c>
      <c r="CI6" s="2">
        <v>3</v>
      </c>
      <c r="CJ6" s="2">
        <v>3</v>
      </c>
      <c r="CK6" s="2">
        <v>3</v>
      </c>
      <c r="CL6" s="3"/>
      <c r="CM6" s="2"/>
    </row>
    <row r="7" spans="1:91" x14ac:dyDescent="0.25">
      <c r="A7" s="2" t="s">
        <v>89</v>
      </c>
      <c r="B7" s="2" t="s">
        <v>90</v>
      </c>
      <c r="C7" s="2" t="s">
        <v>99</v>
      </c>
      <c r="D7" s="2" t="s">
        <v>97</v>
      </c>
      <c r="E7" s="2">
        <v>2</v>
      </c>
      <c r="F7" s="2" t="s">
        <v>93</v>
      </c>
      <c r="G7" s="2"/>
      <c r="H7" s="2">
        <v>3</v>
      </c>
      <c r="I7" s="2">
        <v>3</v>
      </c>
      <c r="J7" s="2">
        <v>2</v>
      </c>
      <c r="K7" s="2">
        <v>5</v>
      </c>
      <c r="L7" s="2"/>
      <c r="M7" s="2">
        <v>3</v>
      </c>
      <c r="N7" s="2">
        <v>5</v>
      </c>
      <c r="O7" s="2">
        <v>3</v>
      </c>
      <c r="P7" s="2">
        <v>4</v>
      </c>
      <c r="Q7" s="2"/>
      <c r="R7" s="2">
        <v>4</v>
      </c>
      <c r="S7" s="2">
        <v>4</v>
      </c>
      <c r="T7" s="2">
        <v>4</v>
      </c>
      <c r="U7" s="2">
        <v>3</v>
      </c>
      <c r="V7" s="2"/>
      <c r="W7" s="2">
        <v>5</v>
      </c>
      <c r="X7" s="2">
        <v>5</v>
      </c>
      <c r="Y7" s="2">
        <v>5</v>
      </c>
      <c r="Z7" s="2" t="s">
        <v>94</v>
      </c>
      <c r="AA7" s="2">
        <v>1</v>
      </c>
      <c r="AB7" s="2">
        <v>2</v>
      </c>
      <c r="AC7" s="2">
        <v>3</v>
      </c>
      <c r="AD7" s="2">
        <v>4</v>
      </c>
      <c r="AE7" s="2">
        <v>4</v>
      </c>
      <c r="AF7" s="3"/>
      <c r="AG7" s="2">
        <v>5</v>
      </c>
      <c r="AH7" s="2">
        <v>5</v>
      </c>
      <c r="AI7" s="2">
        <v>5</v>
      </c>
      <c r="AJ7" s="2">
        <v>5</v>
      </c>
      <c r="AK7" s="2">
        <v>5</v>
      </c>
      <c r="AL7" s="2">
        <v>5</v>
      </c>
      <c r="AM7" s="2">
        <v>5</v>
      </c>
      <c r="AN7" s="2">
        <v>5</v>
      </c>
      <c r="AO7" s="3"/>
      <c r="AP7" s="2">
        <v>5</v>
      </c>
      <c r="AQ7" s="2">
        <v>4</v>
      </c>
      <c r="AR7" s="2">
        <v>4</v>
      </c>
      <c r="AS7" s="2">
        <v>3</v>
      </c>
      <c r="AT7" s="2">
        <v>2</v>
      </c>
      <c r="AU7" s="3"/>
      <c r="AV7" s="2">
        <v>3</v>
      </c>
      <c r="AW7" s="2">
        <v>3</v>
      </c>
      <c r="AX7" s="2">
        <v>4</v>
      </c>
      <c r="AY7" s="2">
        <v>3</v>
      </c>
      <c r="AZ7" s="2">
        <v>2</v>
      </c>
      <c r="BA7" s="2">
        <v>3</v>
      </c>
      <c r="BB7" s="2">
        <v>3</v>
      </c>
      <c r="BC7" s="2">
        <v>2</v>
      </c>
      <c r="BD7" s="3"/>
      <c r="BE7" s="2">
        <v>5</v>
      </c>
      <c r="BF7" s="2">
        <v>5</v>
      </c>
      <c r="BG7" s="3"/>
      <c r="BH7" s="2">
        <v>3</v>
      </c>
      <c r="BI7" s="2">
        <v>3</v>
      </c>
      <c r="BJ7" s="2">
        <v>3</v>
      </c>
      <c r="BK7" s="2">
        <v>4</v>
      </c>
      <c r="BL7" s="2">
        <v>3</v>
      </c>
      <c r="BM7" s="2">
        <v>3</v>
      </c>
      <c r="BN7" s="2">
        <v>3</v>
      </c>
      <c r="BO7" s="2">
        <v>3</v>
      </c>
      <c r="BP7" s="2">
        <v>3</v>
      </c>
      <c r="BQ7" s="3"/>
      <c r="BR7" s="2">
        <v>2</v>
      </c>
      <c r="BS7" s="2">
        <v>3</v>
      </c>
      <c r="BT7" s="2">
        <v>2</v>
      </c>
      <c r="BU7" s="2">
        <v>2</v>
      </c>
      <c r="BV7" s="2">
        <v>2</v>
      </c>
      <c r="BW7" s="2">
        <v>2</v>
      </c>
      <c r="BX7" s="2">
        <v>3</v>
      </c>
      <c r="BY7" s="2">
        <v>3</v>
      </c>
      <c r="BZ7" s="2">
        <v>2</v>
      </c>
      <c r="CA7" s="3"/>
      <c r="CB7" s="2">
        <v>5</v>
      </c>
      <c r="CC7" s="2">
        <v>5</v>
      </c>
      <c r="CD7" s="2">
        <v>5</v>
      </c>
      <c r="CE7" s="2">
        <v>0</v>
      </c>
      <c r="CF7" s="2"/>
      <c r="CG7" s="3"/>
      <c r="CH7" s="2">
        <v>2</v>
      </c>
      <c r="CI7" s="2">
        <v>2</v>
      </c>
      <c r="CJ7" s="2">
        <v>2</v>
      </c>
      <c r="CK7" s="2">
        <v>2</v>
      </c>
      <c r="CL7" s="3"/>
      <c r="CM7" s="2"/>
    </row>
    <row r="8" spans="1:91" x14ac:dyDescent="0.25">
      <c r="A8" s="2" t="s">
        <v>95</v>
      </c>
      <c r="B8" s="2" t="s">
        <v>90</v>
      </c>
      <c r="C8" s="2" t="s">
        <v>96</v>
      </c>
      <c r="D8" s="2" t="s">
        <v>97</v>
      </c>
      <c r="E8" s="2">
        <v>3</v>
      </c>
      <c r="F8" s="2" t="s">
        <v>93</v>
      </c>
      <c r="G8" s="2"/>
      <c r="H8" s="2">
        <v>5</v>
      </c>
      <c r="I8" s="2">
        <v>4</v>
      </c>
      <c r="J8" s="2">
        <v>3</v>
      </c>
      <c r="K8" s="2">
        <v>4</v>
      </c>
      <c r="L8" s="2"/>
      <c r="M8" s="2">
        <v>4</v>
      </c>
      <c r="N8" s="2">
        <v>4</v>
      </c>
      <c r="O8" s="2">
        <v>4</v>
      </c>
      <c r="P8" s="2">
        <v>4</v>
      </c>
      <c r="Q8" s="2"/>
      <c r="R8" s="2">
        <v>4</v>
      </c>
      <c r="S8" s="2">
        <v>4</v>
      </c>
      <c r="T8" s="2">
        <v>4</v>
      </c>
      <c r="U8" s="2">
        <v>3</v>
      </c>
      <c r="V8" s="2"/>
      <c r="W8" s="2">
        <v>4</v>
      </c>
      <c r="X8" s="2">
        <v>4</v>
      </c>
      <c r="Y8" s="2">
        <v>4</v>
      </c>
      <c r="Z8" s="2" t="s">
        <v>93</v>
      </c>
      <c r="AA8" s="2">
        <v>2</v>
      </c>
      <c r="AB8" s="2">
        <v>1</v>
      </c>
      <c r="AC8" s="2">
        <v>3</v>
      </c>
      <c r="AD8" s="2">
        <v>4</v>
      </c>
      <c r="AE8" s="2">
        <v>4</v>
      </c>
      <c r="AF8" s="3"/>
      <c r="AG8" s="2">
        <v>5</v>
      </c>
      <c r="AH8" s="2">
        <v>4</v>
      </c>
      <c r="AI8" s="2">
        <v>5</v>
      </c>
      <c r="AJ8" s="2">
        <v>4</v>
      </c>
      <c r="AK8" s="2">
        <v>4</v>
      </c>
      <c r="AL8" s="2">
        <v>4</v>
      </c>
      <c r="AM8" s="2">
        <v>4</v>
      </c>
      <c r="AN8" s="2">
        <v>4</v>
      </c>
      <c r="AO8" s="3"/>
      <c r="AP8" s="2">
        <v>4</v>
      </c>
      <c r="AQ8" s="2">
        <v>3</v>
      </c>
      <c r="AR8" s="2">
        <v>3</v>
      </c>
      <c r="AS8" s="2">
        <v>4</v>
      </c>
      <c r="AT8" s="2">
        <v>3</v>
      </c>
      <c r="AU8" s="3"/>
      <c r="AV8" s="2">
        <v>4</v>
      </c>
      <c r="AW8" s="2">
        <v>3</v>
      </c>
      <c r="AX8" s="2">
        <v>3</v>
      </c>
      <c r="AY8" s="2">
        <v>2</v>
      </c>
      <c r="AZ8" s="2">
        <v>3</v>
      </c>
      <c r="BA8" s="2">
        <v>0</v>
      </c>
      <c r="BB8" s="2">
        <v>0</v>
      </c>
      <c r="BC8" s="2">
        <v>3</v>
      </c>
      <c r="BD8" s="3"/>
      <c r="BE8" s="2">
        <v>4</v>
      </c>
      <c r="BF8" s="2">
        <v>4</v>
      </c>
      <c r="BG8" s="3"/>
      <c r="BH8" s="2">
        <v>3</v>
      </c>
      <c r="BI8" s="2">
        <v>4</v>
      </c>
      <c r="BJ8" s="2">
        <v>4</v>
      </c>
      <c r="BK8" s="2">
        <v>5</v>
      </c>
      <c r="BL8" s="2">
        <v>3</v>
      </c>
      <c r="BM8" s="2">
        <v>4</v>
      </c>
      <c r="BN8" s="2">
        <v>3</v>
      </c>
      <c r="BO8" s="2">
        <v>4</v>
      </c>
      <c r="BP8" s="2">
        <v>3</v>
      </c>
      <c r="BQ8" s="3"/>
      <c r="BR8" s="2">
        <v>2</v>
      </c>
      <c r="BS8" s="2">
        <v>3</v>
      </c>
      <c r="BT8" s="2">
        <v>3</v>
      </c>
      <c r="BU8" s="2">
        <v>3</v>
      </c>
      <c r="BV8" s="2">
        <v>3</v>
      </c>
      <c r="BW8" s="2">
        <v>3</v>
      </c>
      <c r="BX8" s="2">
        <v>4</v>
      </c>
      <c r="BY8" s="2">
        <v>4</v>
      </c>
      <c r="BZ8" s="2">
        <v>4</v>
      </c>
      <c r="CA8" s="3"/>
      <c r="CB8" s="2">
        <v>4</v>
      </c>
      <c r="CC8" s="2">
        <v>4</v>
      </c>
      <c r="CD8" s="2">
        <v>4</v>
      </c>
      <c r="CE8" s="2">
        <v>4</v>
      </c>
      <c r="CF8" s="2"/>
      <c r="CG8" s="3"/>
      <c r="CH8" s="2">
        <v>3</v>
      </c>
      <c r="CI8" s="2">
        <v>3</v>
      </c>
      <c r="CJ8" s="2">
        <v>3</v>
      </c>
      <c r="CK8" s="2">
        <v>3</v>
      </c>
      <c r="CL8" s="3"/>
      <c r="CM8" s="2"/>
    </row>
    <row r="9" spans="1:91" x14ac:dyDescent="0.25">
      <c r="A9" s="2" t="s">
        <v>89</v>
      </c>
      <c r="B9" s="2" t="s">
        <v>90</v>
      </c>
      <c r="C9" s="2" t="s">
        <v>91</v>
      </c>
      <c r="D9" s="2" t="s">
        <v>97</v>
      </c>
      <c r="E9" s="2">
        <v>4</v>
      </c>
      <c r="F9" s="2" t="s">
        <v>93</v>
      </c>
      <c r="G9" s="2"/>
      <c r="H9" s="2">
        <v>4</v>
      </c>
      <c r="I9" s="2">
        <v>3</v>
      </c>
      <c r="J9" s="2">
        <v>3</v>
      </c>
      <c r="K9" s="2">
        <v>3</v>
      </c>
      <c r="L9" s="2" t="s">
        <v>103</v>
      </c>
      <c r="M9" s="2">
        <v>3</v>
      </c>
      <c r="N9" s="2">
        <v>3</v>
      </c>
      <c r="O9" s="2">
        <v>3</v>
      </c>
      <c r="P9" s="2">
        <v>3</v>
      </c>
      <c r="Q9" s="2" t="s">
        <v>104</v>
      </c>
      <c r="R9" s="2">
        <v>3</v>
      </c>
      <c r="S9" s="2">
        <v>3</v>
      </c>
      <c r="T9" s="2">
        <v>3</v>
      </c>
      <c r="U9" s="2">
        <v>3</v>
      </c>
      <c r="V9" s="2"/>
      <c r="W9" s="2">
        <v>4</v>
      </c>
      <c r="X9" s="2">
        <v>4</v>
      </c>
      <c r="Y9" s="2">
        <v>3</v>
      </c>
      <c r="Z9" s="2" t="s">
        <v>93</v>
      </c>
      <c r="AA9" s="2">
        <v>1</v>
      </c>
      <c r="AB9" s="2">
        <v>2</v>
      </c>
      <c r="AC9" s="2">
        <v>3</v>
      </c>
      <c r="AD9" s="2">
        <v>4</v>
      </c>
      <c r="AE9" s="2">
        <v>4</v>
      </c>
      <c r="AF9" s="3"/>
      <c r="AG9" s="2">
        <v>4</v>
      </c>
      <c r="AH9" s="2">
        <v>4</v>
      </c>
      <c r="AI9" s="2">
        <v>4</v>
      </c>
      <c r="AJ9" s="2">
        <v>4</v>
      </c>
      <c r="AK9" s="2">
        <v>4</v>
      </c>
      <c r="AL9" s="2">
        <v>4</v>
      </c>
      <c r="AM9" s="2">
        <v>4</v>
      </c>
      <c r="AN9" s="2">
        <v>4</v>
      </c>
      <c r="AO9" s="3"/>
      <c r="AP9" s="2">
        <v>3</v>
      </c>
      <c r="AQ9" s="2">
        <v>3</v>
      </c>
      <c r="AR9" s="2">
        <v>3</v>
      </c>
      <c r="AS9" s="2">
        <v>4</v>
      </c>
      <c r="AT9" s="2">
        <v>3</v>
      </c>
      <c r="AU9" s="3"/>
      <c r="AV9" s="2">
        <v>3</v>
      </c>
      <c r="AW9" s="2">
        <v>3</v>
      </c>
      <c r="AX9" s="2">
        <v>2</v>
      </c>
      <c r="AY9" s="2">
        <v>3</v>
      </c>
      <c r="AZ9" s="2">
        <v>2</v>
      </c>
      <c r="BA9" s="2">
        <v>0</v>
      </c>
      <c r="BB9" s="2">
        <v>0</v>
      </c>
      <c r="BC9" s="2">
        <v>2</v>
      </c>
      <c r="BD9" s="3" t="s">
        <v>105</v>
      </c>
      <c r="BE9" s="2">
        <v>4</v>
      </c>
      <c r="BF9" s="2">
        <v>4</v>
      </c>
      <c r="BG9" s="3"/>
      <c r="BH9" s="2">
        <v>2</v>
      </c>
      <c r="BI9" s="2">
        <v>4</v>
      </c>
      <c r="BJ9" s="2">
        <v>3</v>
      </c>
      <c r="BK9" s="2">
        <v>4</v>
      </c>
      <c r="BL9" s="2">
        <v>2</v>
      </c>
      <c r="BM9" s="2">
        <v>4</v>
      </c>
      <c r="BN9" s="2">
        <v>3</v>
      </c>
      <c r="BO9" s="2">
        <v>4</v>
      </c>
      <c r="BP9" s="2">
        <v>2</v>
      </c>
      <c r="BQ9" s="3"/>
      <c r="BR9" s="2">
        <v>2</v>
      </c>
      <c r="BS9" s="2">
        <v>3</v>
      </c>
      <c r="BT9" s="2">
        <v>3</v>
      </c>
      <c r="BU9" s="2">
        <v>3</v>
      </c>
      <c r="BV9" s="2">
        <v>4</v>
      </c>
      <c r="BW9" s="2">
        <v>4</v>
      </c>
      <c r="BX9" s="2">
        <v>5</v>
      </c>
      <c r="BY9" s="2">
        <v>5</v>
      </c>
      <c r="BZ9" s="2">
        <v>5</v>
      </c>
      <c r="CA9" s="3"/>
      <c r="CB9" s="2">
        <v>3</v>
      </c>
      <c r="CC9" s="2">
        <v>3</v>
      </c>
      <c r="CD9" s="2">
        <v>3</v>
      </c>
      <c r="CE9" s="2">
        <v>0</v>
      </c>
      <c r="CF9" s="2"/>
      <c r="CG9" s="3"/>
      <c r="CH9" s="2">
        <v>2</v>
      </c>
      <c r="CI9" s="2">
        <v>2</v>
      </c>
      <c r="CJ9" s="2">
        <v>3</v>
      </c>
      <c r="CK9" s="2">
        <v>2</v>
      </c>
      <c r="CL9" s="3"/>
      <c r="CM9" s="2"/>
    </row>
    <row r="10" spans="1:91" x14ac:dyDescent="0.25">
      <c r="A10" s="2" t="s">
        <v>89</v>
      </c>
      <c r="B10" s="2" t="s">
        <v>90</v>
      </c>
      <c r="C10" s="2" t="s">
        <v>99</v>
      </c>
      <c r="D10" s="2" t="s">
        <v>97</v>
      </c>
      <c r="E10" s="2">
        <v>4</v>
      </c>
      <c r="F10" s="2" t="s">
        <v>93</v>
      </c>
      <c r="G10" s="2"/>
      <c r="H10" s="2">
        <v>4</v>
      </c>
      <c r="I10" s="2">
        <v>4</v>
      </c>
      <c r="J10" s="2">
        <v>4</v>
      </c>
      <c r="K10" s="2">
        <v>4</v>
      </c>
      <c r="L10" s="2"/>
      <c r="M10" s="2">
        <v>4</v>
      </c>
      <c r="N10" s="2">
        <v>4</v>
      </c>
      <c r="O10" s="2">
        <v>4</v>
      </c>
      <c r="P10" s="2">
        <v>4</v>
      </c>
      <c r="Q10" s="2"/>
      <c r="R10" s="2">
        <v>4</v>
      </c>
      <c r="S10" s="2">
        <v>4</v>
      </c>
      <c r="T10" s="2">
        <v>4</v>
      </c>
      <c r="U10" s="2">
        <v>4</v>
      </c>
      <c r="V10" s="2"/>
      <c r="W10" s="2">
        <v>4</v>
      </c>
      <c r="X10" s="2">
        <v>4</v>
      </c>
      <c r="Y10" s="2">
        <v>4</v>
      </c>
      <c r="Z10" s="2" t="s">
        <v>93</v>
      </c>
      <c r="AA10" s="2">
        <v>2</v>
      </c>
      <c r="AB10" s="2">
        <v>1</v>
      </c>
      <c r="AC10" s="2">
        <v>3</v>
      </c>
      <c r="AD10" s="2">
        <v>4</v>
      </c>
      <c r="AE10" s="2">
        <v>4</v>
      </c>
      <c r="AF10" s="3"/>
      <c r="AG10" s="2">
        <v>4</v>
      </c>
      <c r="AH10" s="2">
        <v>4</v>
      </c>
      <c r="AI10" s="2">
        <v>4</v>
      </c>
      <c r="AJ10" s="2">
        <v>4</v>
      </c>
      <c r="AK10" s="2">
        <v>4</v>
      </c>
      <c r="AL10" s="2">
        <v>4</v>
      </c>
      <c r="AM10" s="2">
        <v>4</v>
      </c>
      <c r="AN10" s="2">
        <v>4</v>
      </c>
      <c r="AO10" s="3"/>
      <c r="AP10" s="2">
        <v>4</v>
      </c>
      <c r="AQ10" s="2">
        <v>4</v>
      </c>
      <c r="AR10" s="2">
        <v>4</v>
      </c>
      <c r="AS10" s="2">
        <v>4</v>
      </c>
      <c r="AT10" s="2">
        <v>4</v>
      </c>
      <c r="AU10" s="3"/>
      <c r="AV10" s="2">
        <v>4</v>
      </c>
      <c r="AW10" s="2">
        <v>4</v>
      </c>
      <c r="AX10" s="2">
        <v>4</v>
      </c>
      <c r="AY10" s="2">
        <v>4</v>
      </c>
      <c r="AZ10" s="2">
        <v>4</v>
      </c>
      <c r="BA10" s="2">
        <v>4</v>
      </c>
      <c r="BB10" s="2">
        <v>4</v>
      </c>
      <c r="BC10" s="2">
        <v>4</v>
      </c>
      <c r="BD10" s="3"/>
      <c r="BE10" s="2">
        <v>4</v>
      </c>
      <c r="BF10" s="2">
        <v>4</v>
      </c>
      <c r="BG10" s="3"/>
      <c r="BH10" s="2">
        <v>4</v>
      </c>
      <c r="BI10" s="2">
        <v>4</v>
      </c>
      <c r="BJ10" s="2">
        <v>4</v>
      </c>
      <c r="BK10" s="2">
        <v>4</v>
      </c>
      <c r="BL10" s="2">
        <v>4</v>
      </c>
      <c r="BM10" s="2">
        <v>4</v>
      </c>
      <c r="BN10" s="2">
        <v>4</v>
      </c>
      <c r="BO10" s="2">
        <v>4</v>
      </c>
      <c r="BP10" s="2">
        <v>4</v>
      </c>
      <c r="BQ10" s="3"/>
      <c r="BR10" s="2">
        <v>4</v>
      </c>
      <c r="BS10" s="2">
        <v>4</v>
      </c>
      <c r="BT10" s="2">
        <v>4</v>
      </c>
      <c r="BU10" s="2">
        <v>4</v>
      </c>
      <c r="BV10" s="2">
        <v>4</v>
      </c>
      <c r="BW10" s="2">
        <v>4</v>
      </c>
      <c r="BX10" s="2">
        <v>4</v>
      </c>
      <c r="BY10" s="2">
        <v>4</v>
      </c>
      <c r="BZ10" s="2">
        <v>4</v>
      </c>
      <c r="CA10" s="3"/>
      <c r="CB10" s="2">
        <v>4</v>
      </c>
      <c r="CC10" s="2">
        <v>4</v>
      </c>
      <c r="CD10" s="2">
        <v>4</v>
      </c>
      <c r="CE10" s="2">
        <v>4</v>
      </c>
      <c r="CF10" s="2"/>
      <c r="CG10" s="3"/>
      <c r="CH10" s="2">
        <v>4</v>
      </c>
      <c r="CI10" s="2">
        <v>4</v>
      </c>
      <c r="CJ10" s="2">
        <v>4</v>
      </c>
      <c r="CK10" s="2">
        <v>4</v>
      </c>
      <c r="CL10" s="3"/>
      <c r="CM10" s="2"/>
    </row>
    <row r="11" spans="1:91" x14ac:dyDescent="0.25">
      <c r="A11" s="2" t="s">
        <v>89</v>
      </c>
      <c r="B11" s="2" t="s">
        <v>90</v>
      </c>
      <c r="C11" s="2" t="s">
        <v>96</v>
      </c>
      <c r="D11" s="2" t="s">
        <v>106</v>
      </c>
      <c r="E11" s="2">
        <v>4</v>
      </c>
      <c r="F11" s="2" t="s">
        <v>93</v>
      </c>
      <c r="G11" s="2"/>
      <c r="H11" s="2">
        <v>4</v>
      </c>
      <c r="I11" s="2">
        <v>4</v>
      </c>
      <c r="J11" s="2">
        <v>3</v>
      </c>
      <c r="K11" s="2">
        <v>5</v>
      </c>
      <c r="L11" s="2"/>
      <c r="M11" s="2">
        <v>4</v>
      </c>
      <c r="N11" s="2">
        <v>4</v>
      </c>
      <c r="O11" s="2">
        <v>4</v>
      </c>
      <c r="P11" s="2">
        <v>4</v>
      </c>
      <c r="Q11" s="2"/>
      <c r="R11" s="2">
        <v>3</v>
      </c>
      <c r="S11" s="2">
        <v>4</v>
      </c>
      <c r="T11" s="2">
        <v>4</v>
      </c>
      <c r="U11" s="2">
        <v>3</v>
      </c>
      <c r="V11" s="2"/>
      <c r="W11" s="2">
        <v>4</v>
      </c>
      <c r="X11" s="2">
        <v>4</v>
      </c>
      <c r="Y11" s="2">
        <v>4</v>
      </c>
      <c r="Z11" s="2" t="s">
        <v>93</v>
      </c>
      <c r="AA11" s="2">
        <v>2</v>
      </c>
      <c r="AB11" s="2">
        <v>2</v>
      </c>
      <c r="AC11" s="2">
        <v>3</v>
      </c>
      <c r="AD11" s="2">
        <v>3</v>
      </c>
      <c r="AE11" s="2">
        <v>4</v>
      </c>
      <c r="AF11" s="3"/>
      <c r="AG11" s="2">
        <v>5</v>
      </c>
      <c r="AH11" s="2">
        <v>5</v>
      </c>
      <c r="AI11" s="2">
        <v>5</v>
      </c>
      <c r="AJ11" s="2">
        <v>5</v>
      </c>
      <c r="AK11" s="2">
        <v>5</v>
      </c>
      <c r="AL11" s="2">
        <v>5</v>
      </c>
      <c r="AM11" s="2">
        <v>5</v>
      </c>
      <c r="AN11" s="2">
        <v>5</v>
      </c>
      <c r="AO11" s="3"/>
      <c r="AP11" s="2">
        <v>4</v>
      </c>
      <c r="AQ11" s="2">
        <v>4</v>
      </c>
      <c r="AR11" s="2">
        <v>3</v>
      </c>
      <c r="AS11" s="2">
        <v>4</v>
      </c>
      <c r="AT11" s="2">
        <v>3</v>
      </c>
      <c r="AU11" s="3"/>
      <c r="AV11" s="2">
        <v>3</v>
      </c>
      <c r="AW11" s="2">
        <v>3</v>
      </c>
      <c r="AX11" s="2">
        <v>2</v>
      </c>
      <c r="AY11" s="2">
        <v>2</v>
      </c>
      <c r="AZ11" s="2">
        <v>3</v>
      </c>
      <c r="BA11" s="2">
        <v>3</v>
      </c>
      <c r="BB11" s="2">
        <v>2</v>
      </c>
      <c r="BC11" s="2">
        <v>3</v>
      </c>
      <c r="BD11" s="3"/>
      <c r="BE11" s="2">
        <v>4</v>
      </c>
      <c r="BF11" s="2">
        <v>4</v>
      </c>
      <c r="BG11" s="3"/>
      <c r="BH11" s="2">
        <v>3</v>
      </c>
      <c r="BI11" s="2">
        <v>4</v>
      </c>
      <c r="BJ11" s="2">
        <v>3</v>
      </c>
      <c r="BK11" s="2">
        <v>3</v>
      </c>
      <c r="BL11" s="2">
        <v>2</v>
      </c>
      <c r="BM11" s="2">
        <v>4</v>
      </c>
      <c r="BN11" s="2">
        <v>2</v>
      </c>
      <c r="BO11" s="2">
        <v>4</v>
      </c>
      <c r="BP11" s="2">
        <v>2</v>
      </c>
      <c r="BQ11" s="3"/>
      <c r="BR11" s="2">
        <v>3</v>
      </c>
      <c r="BS11" s="2">
        <v>4</v>
      </c>
      <c r="BT11" s="2">
        <v>4</v>
      </c>
      <c r="BU11" s="2">
        <v>3</v>
      </c>
      <c r="BV11" s="2">
        <v>4</v>
      </c>
      <c r="BW11" s="2">
        <v>4</v>
      </c>
      <c r="BX11" s="2">
        <v>4</v>
      </c>
      <c r="BY11" s="2">
        <v>4</v>
      </c>
      <c r="BZ11" s="2">
        <v>4</v>
      </c>
      <c r="CA11" s="3"/>
      <c r="CB11" s="2">
        <v>3</v>
      </c>
      <c r="CC11" s="2">
        <v>2</v>
      </c>
      <c r="CD11" s="2">
        <v>3</v>
      </c>
      <c r="CE11" s="2">
        <v>3</v>
      </c>
      <c r="CF11" s="2"/>
      <c r="CG11" s="3"/>
      <c r="CH11" s="2">
        <v>3</v>
      </c>
      <c r="CI11" s="2">
        <v>3</v>
      </c>
      <c r="CJ11" s="2">
        <v>3</v>
      </c>
      <c r="CK11" s="2">
        <v>3</v>
      </c>
      <c r="CL11" s="3"/>
      <c r="CM11" s="2"/>
    </row>
    <row r="12" spans="1:91" x14ac:dyDescent="0.25">
      <c r="A12" s="2" t="s">
        <v>95</v>
      </c>
      <c r="B12" s="2" t="s">
        <v>90</v>
      </c>
      <c r="C12" s="2" t="s">
        <v>96</v>
      </c>
      <c r="D12" s="2" t="s">
        <v>106</v>
      </c>
      <c r="E12" s="2">
        <v>4</v>
      </c>
      <c r="F12" s="2" t="s">
        <v>93</v>
      </c>
      <c r="G12" s="2"/>
      <c r="H12" s="2">
        <v>3</v>
      </c>
      <c r="I12" s="2">
        <v>4</v>
      </c>
      <c r="J12" s="2">
        <v>4</v>
      </c>
      <c r="K12" s="2">
        <v>3</v>
      </c>
      <c r="L12" s="2"/>
      <c r="M12" s="2">
        <v>4</v>
      </c>
      <c r="N12" s="2">
        <v>3</v>
      </c>
      <c r="O12" s="2">
        <v>4</v>
      </c>
      <c r="P12" s="2">
        <v>4</v>
      </c>
      <c r="Q12" s="2"/>
      <c r="R12" s="2">
        <v>3</v>
      </c>
      <c r="S12" s="2">
        <v>3</v>
      </c>
      <c r="T12" s="2">
        <v>3</v>
      </c>
      <c r="U12" s="2">
        <v>3</v>
      </c>
      <c r="V12" s="2"/>
      <c r="W12" s="2">
        <v>4</v>
      </c>
      <c r="X12" s="2">
        <v>4</v>
      </c>
      <c r="Y12" s="2">
        <v>4</v>
      </c>
      <c r="Z12" s="2" t="s">
        <v>93</v>
      </c>
      <c r="AA12" s="2">
        <v>1</v>
      </c>
      <c r="AB12" s="2">
        <v>2</v>
      </c>
      <c r="AC12" s="2">
        <v>3</v>
      </c>
      <c r="AD12" s="2">
        <v>4</v>
      </c>
      <c r="AE12" s="2">
        <v>4</v>
      </c>
      <c r="AF12" s="3"/>
      <c r="AG12" s="2">
        <v>4</v>
      </c>
      <c r="AH12" s="2">
        <v>4</v>
      </c>
      <c r="AI12" s="2">
        <v>4</v>
      </c>
      <c r="AJ12" s="2">
        <v>4</v>
      </c>
      <c r="AK12" s="2">
        <v>4</v>
      </c>
      <c r="AL12" s="2">
        <v>4</v>
      </c>
      <c r="AM12" s="2">
        <v>4</v>
      </c>
      <c r="AN12" s="2">
        <v>4</v>
      </c>
      <c r="AO12" s="3"/>
      <c r="AP12" s="2">
        <v>4</v>
      </c>
      <c r="AQ12" s="2">
        <v>3</v>
      </c>
      <c r="AR12" s="2">
        <v>3</v>
      </c>
      <c r="AS12" s="2">
        <v>3</v>
      </c>
      <c r="AT12" s="2">
        <v>3</v>
      </c>
      <c r="AU12" s="3"/>
      <c r="AV12" s="2">
        <v>3</v>
      </c>
      <c r="AW12" s="2">
        <v>2</v>
      </c>
      <c r="AX12" s="2">
        <v>2</v>
      </c>
      <c r="AY12" s="2">
        <v>2</v>
      </c>
      <c r="AZ12" s="2">
        <v>3</v>
      </c>
      <c r="BA12" s="2">
        <v>3</v>
      </c>
      <c r="BB12" s="2">
        <v>3</v>
      </c>
      <c r="BC12" s="2">
        <v>3</v>
      </c>
      <c r="BD12" s="3"/>
      <c r="BE12" s="2">
        <v>3</v>
      </c>
      <c r="BF12" s="2">
        <v>3</v>
      </c>
      <c r="BG12" s="3"/>
      <c r="BH12" s="2">
        <v>2</v>
      </c>
      <c r="BI12" s="2">
        <v>3</v>
      </c>
      <c r="BJ12" s="2">
        <v>2</v>
      </c>
      <c r="BK12" s="2">
        <v>3</v>
      </c>
      <c r="BL12" s="2">
        <v>2</v>
      </c>
      <c r="BM12" s="2">
        <v>3</v>
      </c>
      <c r="BN12" s="2">
        <v>3</v>
      </c>
      <c r="BO12" s="2">
        <v>3</v>
      </c>
      <c r="BP12" s="2">
        <v>2</v>
      </c>
      <c r="BQ12" s="3"/>
      <c r="BR12" s="2">
        <v>2</v>
      </c>
      <c r="BS12" s="2">
        <v>2</v>
      </c>
      <c r="BT12" s="2">
        <v>3</v>
      </c>
      <c r="BU12" s="2">
        <v>3</v>
      </c>
      <c r="BV12" s="2">
        <v>3</v>
      </c>
      <c r="BW12" s="2">
        <v>3</v>
      </c>
      <c r="BX12" s="2">
        <v>3</v>
      </c>
      <c r="BY12" s="2">
        <v>3</v>
      </c>
      <c r="BZ12" s="2">
        <v>3</v>
      </c>
      <c r="CA12" s="3"/>
      <c r="CB12" s="2">
        <v>3</v>
      </c>
      <c r="CC12" s="2">
        <v>2</v>
      </c>
      <c r="CD12" s="2">
        <v>3</v>
      </c>
      <c r="CE12" s="2">
        <v>0</v>
      </c>
      <c r="CF12" s="2"/>
      <c r="CG12" s="3"/>
      <c r="CH12" s="2">
        <v>2</v>
      </c>
      <c r="CI12" s="2">
        <v>2</v>
      </c>
      <c r="CJ12" s="2">
        <v>2</v>
      </c>
      <c r="CK12" s="2">
        <v>2</v>
      </c>
      <c r="CL12" s="3"/>
      <c r="CM12" s="2"/>
    </row>
    <row r="13" spans="1:91" x14ac:dyDescent="0.25">
      <c r="A13" s="2" t="s">
        <v>95</v>
      </c>
      <c r="B13" s="2" t="s">
        <v>90</v>
      </c>
      <c r="C13" s="2" t="s">
        <v>96</v>
      </c>
      <c r="D13" s="2" t="s">
        <v>97</v>
      </c>
      <c r="E13" s="2">
        <v>3</v>
      </c>
      <c r="F13" s="2" t="s">
        <v>93</v>
      </c>
      <c r="G13" s="2"/>
      <c r="H13" s="2">
        <v>1</v>
      </c>
      <c r="I13" s="2">
        <v>2</v>
      </c>
      <c r="J13" s="2">
        <v>2</v>
      </c>
      <c r="K13" s="2">
        <v>2</v>
      </c>
      <c r="L13" s="2"/>
      <c r="M13" s="2">
        <v>4</v>
      </c>
      <c r="N13" s="2">
        <v>4</v>
      </c>
      <c r="O13" s="2">
        <v>4</v>
      </c>
      <c r="P13" s="2">
        <v>4</v>
      </c>
      <c r="Q13" s="2"/>
      <c r="R13" s="2">
        <v>3</v>
      </c>
      <c r="S13" s="2">
        <v>3</v>
      </c>
      <c r="T13" s="2">
        <v>3</v>
      </c>
      <c r="U13" s="2">
        <v>2</v>
      </c>
      <c r="V13" s="2"/>
      <c r="W13" s="2">
        <v>3</v>
      </c>
      <c r="X13" s="2">
        <v>4</v>
      </c>
      <c r="Y13" s="2">
        <v>3</v>
      </c>
      <c r="Z13" s="2" t="s">
        <v>93</v>
      </c>
      <c r="AA13" s="2">
        <v>1</v>
      </c>
      <c r="AB13" s="2">
        <v>1</v>
      </c>
      <c r="AC13" s="2">
        <v>1</v>
      </c>
      <c r="AD13" s="2">
        <v>1</v>
      </c>
      <c r="AE13" s="2">
        <v>4</v>
      </c>
      <c r="AF13" s="3"/>
      <c r="AG13" s="2">
        <v>4</v>
      </c>
      <c r="AH13" s="2">
        <v>4</v>
      </c>
      <c r="AI13" s="2">
        <v>4</v>
      </c>
      <c r="AJ13" s="2">
        <v>4</v>
      </c>
      <c r="AK13" s="2">
        <v>4</v>
      </c>
      <c r="AL13" s="2">
        <v>4</v>
      </c>
      <c r="AM13" s="2">
        <v>4</v>
      </c>
      <c r="AN13" s="2">
        <v>4</v>
      </c>
      <c r="AO13" s="3"/>
      <c r="AP13" s="2">
        <v>4</v>
      </c>
      <c r="AQ13" s="2">
        <v>4</v>
      </c>
      <c r="AR13" s="2">
        <v>4</v>
      </c>
      <c r="AS13" s="2">
        <v>4</v>
      </c>
      <c r="AT13" s="2">
        <v>3</v>
      </c>
      <c r="AU13" s="3"/>
      <c r="AV13" s="2">
        <v>2</v>
      </c>
      <c r="AW13" s="2">
        <v>2</v>
      </c>
      <c r="AX13" s="2">
        <v>2</v>
      </c>
      <c r="AY13" s="2">
        <v>2</v>
      </c>
      <c r="AZ13" s="2">
        <v>2</v>
      </c>
      <c r="BA13" s="2">
        <v>2</v>
      </c>
      <c r="BB13" s="2">
        <v>2</v>
      </c>
      <c r="BC13" s="2">
        <v>2</v>
      </c>
      <c r="BD13" s="3"/>
      <c r="BE13" s="2">
        <v>3</v>
      </c>
      <c r="BF13" s="2">
        <v>3</v>
      </c>
      <c r="BG13" s="3"/>
      <c r="BH13" s="2">
        <v>3</v>
      </c>
      <c r="BI13" s="2">
        <v>4</v>
      </c>
      <c r="BJ13" s="2">
        <v>3</v>
      </c>
      <c r="BK13" s="2">
        <v>4</v>
      </c>
      <c r="BL13" s="2">
        <v>3</v>
      </c>
      <c r="BM13" s="2">
        <v>4</v>
      </c>
      <c r="BN13" s="2">
        <v>3</v>
      </c>
      <c r="BO13" s="2">
        <v>5</v>
      </c>
      <c r="BP13" s="2">
        <v>3</v>
      </c>
      <c r="BQ13" s="3"/>
      <c r="BR13" s="2">
        <v>1</v>
      </c>
      <c r="BS13" s="2">
        <v>3</v>
      </c>
      <c r="BT13" s="2">
        <v>4</v>
      </c>
      <c r="BU13" s="2">
        <v>3</v>
      </c>
      <c r="BV13" s="2">
        <v>4</v>
      </c>
      <c r="BW13" s="2">
        <v>4</v>
      </c>
      <c r="BX13" s="2">
        <v>4</v>
      </c>
      <c r="BY13" s="2">
        <v>2</v>
      </c>
      <c r="BZ13" s="2">
        <v>4</v>
      </c>
      <c r="CA13" s="3"/>
      <c r="CB13" s="2">
        <v>4</v>
      </c>
      <c r="CC13" s="2">
        <v>3</v>
      </c>
      <c r="CD13" s="2">
        <v>4</v>
      </c>
      <c r="CE13" s="2">
        <v>0</v>
      </c>
      <c r="CF13" s="2"/>
      <c r="CG13" s="3"/>
      <c r="CH13" s="2">
        <v>3</v>
      </c>
      <c r="CI13" s="2">
        <v>3</v>
      </c>
      <c r="CJ13" s="2">
        <v>3</v>
      </c>
      <c r="CK13" s="2">
        <v>3</v>
      </c>
      <c r="CL13" s="3"/>
      <c r="CM13" s="2"/>
    </row>
    <row r="14" spans="1:91" x14ac:dyDescent="0.25">
      <c r="A14" s="2" t="s">
        <v>89</v>
      </c>
      <c r="B14" s="2" t="s">
        <v>90</v>
      </c>
      <c r="C14" s="2" t="s">
        <v>96</v>
      </c>
      <c r="D14" s="2" t="s">
        <v>97</v>
      </c>
      <c r="E14" s="2">
        <v>4</v>
      </c>
      <c r="F14" s="2" t="s">
        <v>93</v>
      </c>
      <c r="G14" s="2"/>
      <c r="H14" s="2">
        <v>4</v>
      </c>
      <c r="I14" s="2">
        <v>4</v>
      </c>
      <c r="J14" s="2">
        <v>3</v>
      </c>
      <c r="K14" s="2">
        <v>4</v>
      </c>
      <c r="L14" s="2"/>
      <c r="M14" s="2">
        <v>4</v>
      </c>
      <c r="N14" s="2">
        <v>4</v>
      </c>
      <c r="O14" s="2">
        <v>4</v>
      </c>
      <c r="P14" s="2">
        <v>4</v>
      </c>
      <c r="Q14" s="2"/>
      <c r="R14" s="2">
        <v>4</v>
      </c>
      <c r="S14" s="2">
        <v>4</v>
      </c>
      <c r="T14" s="2">
        <v>4</v>
      </c>
      <c r="U14" s="2">
        <v>3</v>
      </c>
      <c r="V14" s="2"/>
      <c r="W14" s="2">
        <v>4</v>
      </c>
      <c r="X14" s="2">
        <v>4</v>
      </c>
      <c r="Y14" s="2">
        <v>4</v>
      </c>
      <c r="Z14" s="2" t="s">
        <v>93</v>
      </c>
      <c r="AA14" s="2">
        <v>4</v>
      </c>
      <c r="AB14" s="2">
        <v>3</v>
      </c>
      <c r="AC14" s="2">
        <v>2</v>
      </c>
      <c r="AD14" s="2">
        <v>1</v>
      </c>
      <c r="AE14" s="2">
        <v>4</v>
      </c>
      <c r="AF14" s="3"/>
      <c r="AG14" s="2">
        <v>4</v>
      </c>
      <c r="AH14" s="2">
        <v>4</v>
      </c>
      <c r="AI14" s="2">
        <v>4</v>
      </c>
      <c r="AJ14" s="2">
        <v>4</v>
      </c>
      <c r="AK14" s="2">
        <v>4</v>
      </c>
      <c r="AL14" s="2">
        <v>4</v>
      </c>
      <c r="AM14" s="2">
        <v>4</v>
      </c>
      <c r="AN14" s="2">
        <v>4</v>
      </c>
      <c r="AO14" s="3"/>
      <c r="AP14" s="2">
        <v>4</v>
      </c>
      <c r="AQ14" s="2">
        <v>4</v>
      </c>
      <c r="AR14" s="2">
        <v>4</v>
      </c>
      <c r="AS14" s="2">
        <v>4</v>
      </c>
      <c r="AT14" s="2">
        <v>4</v>
      </c>
      <c r="AU14" s="3"/>
      <c r="AV14" s="2">
        <v>3</v>
      </c>
      <c r="AW14" s="2">
        <v>3</v>
      </c>
      <c r="AX14" s="2">
        <v>3</v>
      </c>
      <c r="AY14" s="2">
        <v>3</v>
      </c>
      <c r="AZ14" s="2">
        <v>3</v>
      </c>
      <c r="BA14" s="2">
        <v>3</v>
      </c>
      <c r="BB14" s="2">
        <v>3</v>
      </c>
      <c r="BC14" s="2">
        <v>3</v>
      </c>
      <c r="BD14" s="3"/>
      <c r="BE14" s="2">
        <v>3</v>
      </c>
      <c r="BF14" s="2">
        <v>4</v>
      </c>
      <c r="BG14" s="3"/>
      <c r="BH14" s="2">
        <v>3</v>
      </c>
      <c r="BI14" s="2">
        <v>4</v>
      </c>
      <c r="BJ14" s="2">
        <v>3</v>
      </c>
      <c r="BK14" s="2">
        <v>5</v>
      </c>
      <c r="BL14" s="2">
        <v>2</v>
      </c>
      <c r="BM14" s="2">
        <v>4</v>
      </c>
      <c r="BN14" s="2">
        <v>2</v>
      </c>
      <c r="BO14" s="2">
        <v>4</v>
      </c>
      <c r="BP14" s="2">
        <v>2</v>
      </c>
      <c r="BQ14" s="3"/>
      <c r="BR14" s="2">
        <v>3</v>
      </c>
      <c r="BS14" s="2">
        <v>3</v>
      </c>
      <c r="BT14" s="2">
        <v>3</v>
      </c>
      <c r="BU14" s="2">
        <v>3</v>
      </c>
      <c r="BV14" s="2">
        <v>3</v>
      </c>
      <c r="BW14" s="2">
        <v>3</v>
      </c>
      <c r="BX14" s="2">
        <v>3</v>
      </c>
      <c r="BY14" s="2">
        <v>3</v>
      </c>
      <c r="BZ14" s="2">
        <v>3</v>
      </c>
      <c r="CA14" s="3"/>
      <c r="CB14" s="2">
        <v>3</v>
      </c>
      <c r="CC14" s="2">
        <v>3</v>
      </c>
      <c r="CD14" s="2">
        <v>3</v>
      </c>
      <c r="CE14" s="2">
        <v>3</v>
      </c>
      <c r="CF14" s="2"/>
      <c r="CG14" s="3"/>
      <c r="CH14" s="2">
        <v>2</v>
      </c>
      <c r="CI14" s="2">
        <v>2</v>
      </c>
      <c r="CJ14" s="2">
        <v>2</v>
      </c>
      <c r="CK14" s="2">
        <v>2</v>
      </c>
      <c r="CL14" s="3"/>
      <c r="CM14" s="2"/>
    </row>
    <row r="15" spans="1:91" x14ac:dyDescent="0.25">
      <c r="A15" s="2" t="s">
        <v>89</v>
      </c>
      <c r="B15" s="2" t="s">
        <v>90</v>
      </c>
      <c r="C15" s="2" t="s">
        <v>99</v>
      </c>
      <c r="D15" s="2" t="s">
        <v>97</v>
      </c>
      <c r="E15" s="2">
        <v>3</v>
      </c>
      <c r="F15" s="2" t="s">
        <v>93</v>
      </c>
      <c r="G15" s="2"/>
      <c r="H15" s="2">
        <v>3</v>
      </c>
      <c r="I15" s="2">
        <v>3</v>
      </c>
      <c r="J15" s="2">
        <v>2</v>
      </c>
      <c r="K15" s="2">
        <v>3</v>
      </c>
      <c r="L15" s="2"/>
      <c r="M15" s="2">
        <v>3</v>
      </c>
      <c r="N15" s="2">
        <v>4</v>
      </c>
      <c r="O15" s="2">
        <v>4</v>
      </c>
      <c r="P15" s="2">
        <v>4</v>
      </c>
      <c r="Q15" s="2"/>
      <c r="R15" s="2">
        <v>3</v>
      </c>
      <c r="S15" s="2">
        <v>3</v>
      </c>
      <c r="T15" s="2">
        <v>3</v>
      </c>
      <c r="U15" s="2">
        <v>3</v>
      </c>
      <c r="V15" s="2"/>
      <c r="W15" s="2">
        <v>3</v>
      </c>
      <c r="X15" s="2">
        <v>4</v>
      </c>
      <c r="Y15" s="2">
        <v>3</v>
      </c>
      <c r="Z15" s="2" t="s">
        <v>93</v>
      </c>
      <c r="AA15" s="2">
        <v>2</v>
      </c>
      <c r="AB15" s="2">
        <v>1</v>
      </c>
      <c r="AC15" s="2">
        <v>3</v>
      </c>
      <c r="AD15" s="2">
        <v>4</v>
      </c>
      <c r="AE15" s="2">
        <v>3</v>
      </c>
      <c r="AF15" s="3"/>
      <c r="AG15" s="2">
        <v>5</v>
      </c>
      <c r="AH15" s="2">
        <v>5</v>
      </c>
      <c r="AI15" s="2">
        <v>5</v>
      </c>
      <c r="AJ15" s="2">
        <v>5</v>
      </c>
      <c r="AK15" s="2">
        <v>5</v>
      </c>
      <c r="AL15" s="2">
        <v>5</v>
      </c>
      <c r="AM15" s="2">
        <v>4</v>
      </c>
      <c r="AN15" s="2">
        <v>5</v>
      </c>
      <c r="AO15" s="3"/>
      <c r="AP15" s="2">
        <v>4</v>
      </c>
      <c r="AQ15" s="2">
        <v>4</v>
      </c>
      <c r="AR15" s="2">
        <v>3</v>
      </c>
      <c r="AS15" s="2">
        <v>4</v>
      </c>
      <c r="AT15" s="2">
        <v>2</v>
      </c>
      <c r="AU15" s="3"/>
      <c r="AV15" s="2">
        <v>2</v>
      </c>
      <c r="AW15" s="2">
        <v>2</v>
      </c>
      <c r="AX15" s="2">
        <v>2</v>
      </c>
      <c r="AY15" s="2">
        <v>3</v>
      </c>
      <c r="AZ15" s="2">
        <v>2</v>
      </c>
      <c r="BA15" s="2">
        <v>2</v>
      </c>
      <c r="BB15" s="2">
        <v>2</v>
      </c>
      <c r="BC15" s="2">
        <v>2</v>
      </c>
      <c r="BD15" s="3"/>
      <c r="BE15" s="2">
        <v>4</v>
      </c>
      <c r="BF15" s="2">
        <v>4</v>
      </c>
      <c r="BG15" s="3"/>
      <c r="BH15" s="2">
        <v>3</v>
      </c>
      <c r="BI15" s="2">
        <v>4</v>
      </c>
      <c r="BJ15" s="2">
        <v>3</v>
      </c>
      <c r="BK15" s="2">
        <v>4</v>
      </c>
      <c r="BL15" s="2">
        <v>2</v>
      </c>
      <c r="BM15" s="2">
        <v>4</v>
      </c>
      <c r="BN15" s="2">
        <v>3</v>
      </c>
      <c r="BO15" s="2">
        <v>4</v>
      </c>
      <c r="BP15" s="2">
        <v>2</v>
      </c>
      <c r="BQ15" s="3"/>
      <c r="BR15" s="2">
        <v>2</v>
      </c>
      <c r="BS15" s="2">
        <v>3</v>
      </c>
      <c r="BT15" s="2">
        <v>2</v>
      </c>
      <c r="BU15" s="2">
        <v>3</v>
      </c>
      <c r="BV15" s="2">
        <v>3</v>
      </c>
      <c r="BW15" s="2">
        <v>3</v>
      </c>
      <c r="BX15" s="2">
        <v>5</v>
      </c>
      <c r="BY15" s="2">
        <v>5</v>
      </c>
      <c r="BZ15" s="2">
        <v>5</v>
      </c>
      <c r="CA15" s="3"/>
      <c r="CB15" s="2">
        <v>3</v>
      </c>
      <c r="CC15" s="2">
        <v>2</v>
      </c>
      <c r="CD15" s="2">
        <v>3</v>
      </c>
      <c r="CE15" s="2">
        <v>0</v>
      </c>
      <c r="CF15" s="2"/>
      <c r="CG15" s="3"/>
      <c r="CH15" s="2">
        <v>2</v>
      </c>
      <c r="CI15" s="2">
        <v>2</v>
      </c>
      <c r="CJ15" s="2">
        <v>2</v>
      </c>
      <c r="CK15" s="2">
        <v>2</v>
      </c>
      <c r="CL15" s="3"/>
      <c r="CM15" s="2"/>
    </row>
    <row r="16" spans="1:91" x14ac:dyDescent="0.25">
      <c r="A16" s="2" t="s">
        <v>89</v>
      </c>
      <c r="B16" s="2" t="s">
        <v>90</v>
      </c>
      <c r="C16" s="2" t="s">
        <v>99</v>
      </c>
      <c r="D16" s="2" t="s">
        <v>92</v>
      </c>
      <c r="E16" s="2">
        <v>2</v>
      </c>
      <c r="F16" s="2" t="s">
        <v>93</v>
      </c>
      <c r="G16" s="2"/>
      <c r="H16" s="2">
        <v>5</v>
      </c>
      <c r="I16" s="2">
        <v>5</v>
      </c>
      <c r="J16" s="2">
        <v>4</v>
      </c>
      <c r="K16" s="2">
        <v>3</v>
      </c>
      <c r="L16" s="2"/>
      <c r="M16" s="2">
        <v>3</v>
      </c>
      <c r="N16" s="2">
        <v>4</v>
      </c>
      <c r="O16" s="2">
        <v>4</v>
      </c>
      <c r="P16" s="2">
        <v>3</v>
      </c>
      <c r="Q16" s="2"/>
      <c r="R16" s="2">
        <v>4</v>
      </c>
      <c r="S16" s="2">
        <v>4</v>
      </c>
      <c r="T16" s="2">
        <v>4</v>
      </c>
      <c r="U16" s="2">
        <v>4</v>
      </c>
      <c r="V16" s="2"/>
      <c r="W16" s="2">
        <v>4</v>
      </c>
      <c r="X16" s="2">
        <v>4</v>
      </c>
      <c r="Y16" s="2">
        <v>4</v>
      </c>
      <c r="Z16" s="2" t="s">
        <v>94</v>
      </c>
      <c r="AA16" s="2">
        <v>3</v>
      </c>
      <c r="AB16" s="2">
        <v>3</v>
      </c>
      <c r="AC16" s="2">
        <v>3</v>
      </c>
      <c r="AD16" s="2">
        <v>3</v>
      </c>
      <c r="AE16" s="2">
        <v>3</v>
      </c>
      <c r="AF16" s="3"/>
      <c r="AG16" s="2">
        <v>5</v>
      </c>
      <c r="AH16" s="2">
        <v>4</v>
      </c>
      <c r="AI16" s="2">
        <v>4</v>
      </c>
      <c r="AJ16" s="2">
        <v>4</v>
      </c>
      <c r="AK16" s="2">
        <v>4</v>
      </c>
      <c r="AL16" s="2">
        <v>4</v>
      </c>
      <c r="AM16" s="2">
        <v>4</v>
      </c>
      <c r="AN16" s="2">
        <v>3</v>
      </c>
      <c r="AO16" s="3"/>
      <c r="AP16" s="2">
        <v>4</v>
      </c>
      <c r="AQ16" s="2">
        <v>4</v>
      </c>
      <c r="AR16" s="2">
        <v>4</v>
      </c>
      <c r="AS16" s="2">
        <v>3</v>
      </c>
      <c r="AT16" s="2">
        <v>4</v>
      </c>
      <c r="AU16" s="3"/>
      <c r="AV16" s="2">
        <v>4</v>
      </c>
      <c r="AW16" s="2">
        <v>3</v>
      </c>
      <c r="AX16" s="2">
        <v>4</v>
      </c>
      <c r="AY16" s="2">
        <v>3</v>
      </c>
      <c r="AZ16" s="2">
        <v>3</v>
      </c>
      <c r="BA16" s="2">
        <v>3</v>
      </c>
      <c r="BB16" s="2">
        <v>3</v>
      </c>
      <c r="BC16" s="2">
        <v>3</v>
      </c>
      <c r="BD16" s="3"/>
      <c r="BE16" s="2">
        <v>3</v>
      </c>
      <c r="BF16" s="2">
        <v>3</v>
      </c>
      <c r="BG16" s="3"/>
      <c r="BH16" s="2">
        <v>3</v>
      </c>
      <c r="BI16" s="2">
        <v>4</v>
      </c>
      <c r="BJ16" s="2">
        <v>3</v>
      </c>
      <c r="BK16" s="2">
        <v>4</v>
      </c>
      <c r="BL16" s="2">
        <v>2</v>
      </c>
      <c r="BM16" s="2">
        <v>3</v>
      </c>
      <c r="BN16" s="2">
        <v>3</v>
      </c>
      <c r="BO16" s="2">
        <v>4</v>
      </c>
      <c r="BP16" s="2">
        <v>2</v>
      </c>
      <c r="BQ16" s="3"/>
      <c r="BR16" s="2">
        <v>3</v>
      </c>
      <c r="BS16" s="2">
        <v>3</v>
      </c>
      <c r="BT16" s="2">
        <v>4</v>
      </c>
      <c r="BU16" s="2">
        <v>2</v>
      </c>
      <c r="BV16" s="2">
        <v>3</v>
      </c>
      <c r="BW16" s="2">
        <v>3</v>
      </c>
      <c r="BX16" s="2">
        <v>4</v>
      </c>
      <c r="BY16" s="2">
        <v>4</v>
      </c>
      <c r="BZ16" s="2">
        <v>3</v>
      </c>
      <c r="CA16" s="3"/>
      <c r="CB16" s="2">
        <v>3</v>
      </c>
      <c r="CC16" s="2">
        <v>3</v>
      </c>
      <c r="CD16" s="2">
        <v>3</v>
      </c>
      <c r="CE16" s="2">
        <v>2</v>
      </c>
      <c r="CF16" s="2"/>
      <c r="CG16" s="3"/>
      <c r="CH16" s="2">
        <v>3</v>
      </c>
      <c r="CI16" s="2">
        <v>3</v>
      </c>
      <c r="CJ16" s="2">
        <v>3</v>
      </c>
      <c r="CK16" s="2">
        <v>3</v>
      </c>
      <c r="CL16" s="3"/>
      <c r="CM16" s="2"/>
    </row>
    <row r="17" spans="1:91" x14ac:dyDescent="0.25">
      <c r="A17" s="2" t="s">
        <v>89</v>
      </c>
      <c r="B17" s="2" t="s">
        <v>90</v>
      </c>
      <c r="C17" s="2" t="s">
        <v>96</v>
      </c>
      <c r="D17" s="2" t="s">
        <v>97</v>
      </c>
      <c r="E17" s="2">
        <v>3</v>
      </c>
      <c r="F17" s="2" t="s">
        <v>107</v>
      </c>
      <c r="G17" s="2"/>
      <c r="H17" s="2">
        <v>4</v>
      </c>
      <c r="I17" s="2">
        <v>4</v>
      </c>
      <c r="J17" s="2">
        <v>2</v>
      </c>
      <c r="K17" s="2">
        <v>3</v>
      </c>
      <c r="L17" s="2"/>
      <c r="M17" s="2">
        <v>3</v>
      </c>
      <c r="N17" s="2">
        <v>3</v>
      </c>
      <c r="O17" s="2">
        <v>3</v>
      </c>
      <c r="P17" s="2">
        <v>3</v>
      </c>
      <c r="Q17" s="2"/>
      <c r="R17" s="2">
        <v>3</v>
      </c>
      <c r="S17" s="2">
        <v>3</v>
      </c>
      <c r="T17" s="2">
        <v>3</v>
      </c>
      <c r="U17" s="2">
        <v>3</v>
      </c>
      <c r="V17" s="2"/>
      <c r="W17" s="2">
        <v>4</v>
      </c>
      <c r="X17" s="2">
        <v>4</v>
      </c>
      <c r="Y17" s="2">
        <v>4</v>
      </c>
      <c r="Z17" s="2" t="s">
        <v>94</v>
      </c>
      <c r="AA17" s="2">
        <v>3</v>
      </c>
      <c r="AB17" s="2">
        <v>3</v>
      </c>
      <c r="AC17" s="2">
        <v>3</v>
      </c>
      <c r="AD17" s="2">
        <v>3</v>
      </c>
      <c r="AE17" s="2">
        <v>4</v>
      </c>
      <c r="AF17" s="3"/>
      <c r="AG17" s="2">
        <v>4</v>
      </c>
      <c r="AH17" s="2">
        <v>4</v>
      </c>
      <c r="AI17" s="2">
        <v>4</v>
      </c>
      <c r="AJ17" s="2">
        <v>4</v>
      </c>
      <c r="AK17" s="2">
        <v>4</v>
      </c>
      <c r="AL17" s="2">
        <v>4</v>
      </c>
      <c r="AM17" s="2">
        <v>4</v>
      </c>
      <c r="AN17" s="2">
        <v>4</v>
      </c>
      <c r="AO17" s="3"/>
      <c r="AP17" s="2">
        <v>4</v>
      </c>
      <c r="AQ17" s="2">
        <v>4</v>
      </c>
      <c r="AR17" s="2">
        <v>3</v>
      </c>
      <c r="AS17" s="2">
        <v>3</v>
      </c>
      <c r="AT17" s="2">
        <v>3</v>
      </c>
      <c r="AU17" s="3"/>
      <c r="AV17" s="2">
        <v>3</v>
      </c>
      <c r="AW17" s="2">
        <v>3</v>
      </c>
      <c r="AX17" s="2">
        <v>3</v>
      </c>
      <c r="AY17" s="2">
        <v>3</v>
      </c>
      <c r="AZ17" s="2">
        <v>3</v>
      </c>
      <c r="BA17" s="2">
        <v>3</v>
      </c>
      <c r="BB17" s="2">
        <v>3</v>
      </c>
      <c r="BC17" s="2">
        <v>3</v>
      </c>
      <c r="BD17" s="3"/>
      <c r="BE17" s="2">
        <v>4</v>
      </c>
      <c r="BF17" s="2">
        <v>4</v>
      </c>
      <c r="BG17" s="3"/>
      <c r="BH17" s="2">
        <v>3</v>
      </c>
      <c r="BI17" s="2">
        <v>3</v>
      </c>
      <c r="BJ17" s="2">
        <v>3</v>
      </c>
      <c r="BK17" s="2">
        <v>4</v>
      </c>
      <c r="BL17" s="2">
        <v>3</v>
      </c>
      <c r="BM17" s="2">
        <v>3</v>
      </c>
      <c r="BN17" s="2">
        <v>3</v>
      </c>
      <c r="BO17" s="2">
        <v>4</v>
      </c>
      <c r="BP17" s="2">
        <v>3</v>
      </c>
      <c r="BQ17" s="3"/>
      <c r="BR17" s="2">
        <v>2</v>
      </c>
      <c r="BS17" s="2">
        <v>3</v>
      </c>
      <c r="BT17" s="2">
        <v>3</v>
      </c>
      <c r="BU17" s="2">
        <v>3</v>
      </c>
      <c r="BV17" s="2">
        <v>3</v>
      </c>
      <c r="BW17" s="2">
        <v>3</v>
      </c>
      <c r="BX17" s="2">
        <v>4</v>
      </c>
      <c r="BY17" s="2">
        <v>4</v>
      </c>
      <c r="BZ17" s="2">
        <v>4</v>
      </c>
      <c r="CA17" s="3"/>
      <c r="CB17" s="2">
        <v>3</v>
      </c>
      <c r="CC17" s="2">
        <v>3</v>
      </c>
      <c r="CD17" s="2">
        <v>3</v>
      </c>
      <c r="CE17" s="2">
        <v>3</v>
      </c>
      <c r="CF17" s="2"/>
      <c r="CG17" s="3"/>
      <c r="CH17" s="2">
        <v>3</v>
      </c>
      <c r="CI17" s="2">
        <v>3</v>
      </c>
      <c r="CJ17" s="2">
        <v>3</v>
      </c>
      <c r="CK17" s="2">
        <v>3</v>
      </c>
      <c r="CL17" s="3"/>
      <c r="CM17" s="2"/>
    </row>
    <row r="18" spans="1:91" x14ac:dyDescent="0.25">
      <c r="A18" s="2" t="s">
        <v>89</v>
      </c>
      <c r="B18" s="2" t="s">
        <v>90</v>
      </c>
      <c r="C18" s="2" t="s">
        <v>96</v>
      </c>
      <c r="D18" s="2" t="s">
        <v>97</v>
      </c>
      <c r="E18" s="2">
        <v>4</v>
      </c>
      <c r="F18" s="2" t="s">
        <v>107</v>
      </c>
      <c r="G18" s="2"/>
      <c r="H18" s="2">
        <v>3</v>
      </c>
      <c r="I18" s="2">
        <v>2</v>
      </c>
      <c r="J18" s="2">
        <v>1</v>
      </c>
      <c r="K18" s="2">
        <v>4</v>
      </c>
      <c r="L18" s="2"/>
      <c r="M18" s="2">
        <v>4</v>
      </c>
      <c r="N18" s="2">
        <v>4</v>
      </c>
      <c r="O18" s="2">
        <v>3</v>
      </c>
      <c r="P18" s="2">
        <v>4</v>
      </c>
      <c r="Q18" s="2"/>
      <c r="R18" s="2">
        <v>4</v>
      </c>
      <c r="S18" s="2">
        <v>3</v>
      </c>
      <c r="T18" s="2">
        <v>3</v>
      </c>
      <c r="U18" s="2">
        <v>4</v>
      </c>
      <c r="V18" s="2"/>
      <c r="W18" s="2">
        <v>2</v>
      </c>
      <c r="X18" s="2">
        <v>3</v>
      </c>
      <c r="Y18" s="2">
        <v>2</v>
      </c>
      <c r="Z18" s="2" t="s">
        <v>93</v>
      </c>
      <c r="AA18" s="2">
        <v>2</v>
      </c>
      <c r="AB18" s="2">
        <v>1</v>
      </c>
      <c r="AC18" s="2">
        <v>3</v>
      </c>
      <c r="AD18" s="2">
        <v>4</v>
      </c>
      <c r="AE18" s="2">
        <v>4</v>
      </c>
      <c r="AF18" s="3"/>
      <c r="AG18" s="2">
        <v>4</v>
      </c>
      <c r="AH18" s="2">
        <v>2</v>
      </c>
      <c r="AI18" s="2">
        <v>3</v>
      </c>
      <c r="AJ18" s="2">
        <v>3</v>
      </c>
      <c r="AK18" s="2">
        <v>2</v>
      </c>
      <c r="AL18" s="2">
        <v>2</v>
      </c>
      <c r="AM18" s="2">
        <v>2</v>
      </c>
      <c r="AN18" s="2">
        <v>2</v>
      </c>
      <c r="AO18" s="3"/>
      <c r="AP18" s="2">
        <v>4</v>
      </c>
      <c r="AQ18" s="2">
        <v>4</v>
      </c>
      <c r="AR18" s="2">
        <v>4</v>
      </c>
      <c r="AS18" s="2">
        <v>4</v>
      </c>
      <c r="AT18" s="2">
        <v>4</v>
      </c>
      <c r="AU18" s="3"/>
      <c r="AV18" s="2">
        <v>2</v>
      </c>
      <c r="AW18" s="2">
        <v>3</v>
      </c>
      <c r="AX18" s="2">
        <v>3</v>
      </c>
      <c r="AY18" s="2">
        <v>2</v>
      </c>
      <c r="AZ18" s="2">
        <v>1</v>
      </c>
      <c r="BA18" s="2">
        <v>1</v>
      </c>
      <c r="BB18" s="2">
        <v>1</v>
      </c>
      <c r="BC18" s="2">
        <v>1</v>
      </c>
      <c r="BD18" s="3" t="s">
        <v>108</v>
      </c>
      <c r="BE18" s="2">
        <v>3</v>
      </c>
      <c r="BF18" s="2">
        <v>2</v>
      </c>
      <c r="BG18" s="3"/>
      <c r="BH18" s="2">
        <v>4</v>
      </c>
      <c r="BI18" s="2">
        <v>3</v>
      </c>
      <c r="BJ18" s="2">
        <v>3</v>
      </c>
      <c r="BK18" s="2">
        <v>4</v>
      </c>
      <c r="BL18" s="2">
        <v>3</v>
      </c>
      <c r="BM18" s="2">
        <v>2</v>
      </c>
      <c r="BN18" s="2">
        <v>3</v>
      </c>
      <c r="BO18" s="2">
        <v>4</v>
      </c>
      <c r="BP18" s="2">
        <v>3</v>
      </c>
      <c r="BQ18" s="3"/>
      <c r="BR18" s="2">
        <v>1</v>
      </c>
      <c r="BS18" s="2">
        <v>1</v>
      </c>
      <c r="BT18" s="2">
        <v>1</v>
      </c>
      <c r="BU18" s="2">
        <v>2</v>
      </c>
      <c r="BV18" s="2">
        <v>4</v>
      </c>
      <c r="BW18" s="2">
        <v>4</v>
      </c>
      <c r="BX18" s="2">
        <v>3</v>
      </c>
      <c r="BY18" s="2">
        <v>3</v>
      </c>
      <c r="BZ18" s="2">
        <v>2</v>
      </c>
      <c r="CA18" s="3"/>
      <c r="CB18" s="2">
        <v>1</v>
      </c>
      <c r="CC18" s="2">
        <v>1</v>
      </c>
      <c r="CD18" s="2">
        <v>1</v>
      </c>
      <c r="CE18" s="2">
        <v>0</v>
      </c>
      <c r="CF18" s="2"/>
      <c r="CG18" s="3"/>
      <c r="CH18" s="2">
        <v>3</v>
      </c>
      <c r="CI18" s="2">
        <v>4</v>
      </c>
      <c r="CJ18" s="2">
        <v>3</v>
      </c>
      <c r="CK18" s="2">
        <v>3</v>
      </c>
      <c r="CL18" s="3"/>
      <c r="CM18" s="2"/>
    </row>
    <row r="19" spans="1:91" x14ac:dyDescent="0.25">
      <c r="A19" s="2" t="s">
        <v>95</v>
      </c>
      <c r="B19" s="2" t="s">
        <v>90</v>
      </c>
      <c r="C19" s="2" t="s">
        <v>96</v>
      </c>
      <c r="D19" s="2" t="s">
        <v>97</v>
      </c>
      <c r="E19" s="2">
        <v>3</v>
      </c>
      <c r="F19" s="2" t="s">
        <v>93</v>
      </c>
      <c r="G19" s="2"/>
      <c r="H19" s="2">
        <v>4</v>
      </c>
      <c r="I19" s="2">
        <v>3</v>
      </c>
      <c r="J19" s="2">
        <v>4</v>
      </c>
      <c r="K19" s="2">
        <v>4</v>
      </c>
      <c r="L19" s="2"/>
      <c r="M19" s="2">
        <v>4</v>
      </c>
      <c r="N19" s="2">
        <v>4</v>
      </c>
      <c r="O19" s="2">
        <v>4</v>
      </c>
      <c r="P19" s="2">
        <v>3</v>
      </c>
      <c r="Q19" s="2"/>
      <c r="R19" s="2">
        <v>3</v>
      </c>
      <c r="S19" s="2">
        <v>4</v>
      </c>
      <c r="T19" s="2">
        <v>4</v>
      </c>
      <c r="U19" s="2">
        <v>4</v>
      </c>
      <c r="V19" s="2"/>
      <c r="W19" s="2">
        <v>4</v>
      </c>
      <c r="X19" s="2">
        <v>4</v>
      </c>
      <c r="Y19" s="2">
        <v>4</v>
      </c>
      <c r="Z19" s="2" t="s">
        <v>93</v>
      </c>
      <c r="AA19" s="2">
        <v>1</v>
      </c>
      <c r="AB19" s="2">
        <v>3</v>
      </c>
      <c r="AC19" s="2">
        <v>4</v>
      </c>
      <c r="AD19" s="2">
        <v>2</v>
      </c>
      <c r="AE19" s="2">
        <v>4</v>
      </c>
      <c r="AF19" s="3"/>
      <c r="AG19" s="2">
        <v>4</v>
      </c>
      <c r="AH19" s="2">
        <v>3</v>
      </c>
      <c r="AI19" s="2">
        <v>4</v>
      </c>
      <c r="AJ19" s="2">
        <v>4</v>
      </c>
      <c r="AK19" s="2">
        <v>4</v>
      </c>
      <c r="AL19" s="2">
        <v>3</v>
      </c>
      <c r="AM19" s="2">
        <v>4</v>
      </c>
      <c r="AN19" s="2">
        <v>4</v>
      </c>
      <c r="AO19" s="3"/>
      <c r="AP19" s="2">
        <v>4</v>
      </c>
      <c r="AQ19" s="2">
        <v>5</v>
      </c>
      <c r="AR19" s="2">
        <v>5</v>
      </c>
      <c r="AS19" s="2">
        <v>5</v>
      </c>
      <c r="AT19" s="2">
        <v>5</v>
      </c>
      <c r="AU19" s="3"/>
      <c r="AV19" s="2">
        <v>4</v>
      </c>
      <c r="AW19" s="2">
        <v>3</v>
      </c>
      <c r="AX19" s="2">
        <v>3</v>
      </c>
      <c r="AY19" s="2">
        <v>3</v>
      </c>
      <c r="AZ19" s="2">
        <v>3</v>
      </c>
      <c r="BA19" s="2">
        <v>3</v>
      </c>
      <c r="BB19" s="2">
        <v>3</v>
      </c>
      <c r="BC19" s="2">
        <v>3</v>
      </c>
      <c r="BD19" s="3"/>
      <c r="BE19" s="2">
        <v>3</v>
      </c>
      <c r="BF19" s="2">
        <v>3</v>
      </c>
      <c r="BG19" s="3"/>
      <c r="BH19" s="2">
        <v>3</v>
      </c>
      <c r="BI19" s="2">
        <v>3</v>
      </c>
      <c r="BJ19" s="2">
        <v>3</v>
      </c>
      <c r="BK19" s="2">
        <v>4</v>
      </c>
      <c r="BL19" s="2">
        <v>3</v>
      </c>
      <c r="BM19" s="2">
        <v>4</v>
      </c>
      <c r="BN19" s="2">
        <v>4</v>
      </c>
      <c r="BO19" s="2">
        <v>4</v>
      </c>
      <c r="BP19" s="2">
        <v>3</v>
      </c>
      <c r="BQ19" s="3"/>
      <c r="BR19" s="2">
        <v>2</v>
      </c>
      <c r="BS19" s="2">
        <v>3</v>
      </c>
      <c r="BT19" s="2">
        <v>3</v>
      </c>
      <c r="BU19" s="2">
        <v>4</v>
      </c>
      <c r="BV19" s="2">
        <v>4</v>
      </c>
      <c r="BW19" s="2">
        <v>4</v>
      </c>
      <c r="BX19" s="2">
        <v>4</v>
      </c>
      <c r="BY19" s="2">
        <v>4</v>
      </c>
      <c r="BZ19" s="2">
        <v>4</v>
      </c>
      <c r="CA19" s="3"/>
      <c r="CB19" s="2">
        <v>4</v>
      </c>
      <c r="CC19" s="2">
        <v>4</v>
      </c>
      <c r="CD19" s="2">
        <v>3</v>
      </c>
      <c r="CE19" s="2">
        <v>3</v>
      </c>
      <c r="CF19" s="2"/>
      <c r="CG19" s="3"/>
      <c r="CH19" s="2">
        <v>3</v>
      </c>
      <c r="CI19" s="2">
        <v>3</v>
      </c>
      <c r="CJ19" s="2">
        <v>3</v>
      </c>
      <c r="CK19" s="2">
        <v>3</v>
      </c>
      <c r="CL19" s="3"/>
      <c r="CM19" s="2"/>
    </row>
    <row r="20" spans="1:91" x14ac:dyDescent="0.25">
      <c r="A20" s="2" t="s">
        <v>89</v>
      </c>
      <c r="B20" s="2" t="s">
        <v>90</v>
      </c>
      <c r="C20" s="2" t="s">
        <v>91</v>
      </c>
      <c r="D20" s="2" t="s">
        <v>92</v>
      </c>
      <c r="E20" s="2">
        <v>3</v>
      </c>
      <c r="F20" s="2" t="s">
        <v>93</v>
      </c>
      <c r="G20" s="2"/>
      <c r="H20" s="2">
        <v>3</v>
      </c>
      <c r="I20" s="2">
        <v>3</v>
      </c>
      <c r="J20" s="2">
        <v>1</v>
      </c>
      <c r="K20" s="2">
        <v>2</v>
      </c>
      <c r="L20" s="2"/>
      <c r="M20" s="2">
        <v>3</v>
      </c>
      <c r="N20" s="2">
        <v>3</v>
      </c>
      <c r="O20" s="2">
        <v>3</v>
      </c>
      <c r="P20" s="2">
        <v>3</v>
      </c>
      <c r="Q20" s="2"/>
      <c r="R20" s="2">
        <v>3</v>
      </c>
      <c r="S20" s="2">
        <v>3</v>
      </c>
      <c r="T20" s="2">
        <v>3</v>
      </c>
      <c r="U20" s="2">
        <v>3</v>
      </c>
      <c r="V20" s="2"/>
      <c r="W20" s="2">
        <v>3</v>
      </c>
      <c r="X20" s="2">
        <v>4</v>
      </c>
      <c r="Y20" s="2">
        <v>3</v>
      </c>
      <c r="Z20" s="2" t="s">
        <v>93</v>
      </c>
      <c r="AA20" s="2">
        <v>4</v>
      </c>
      <c r="AB20" s="2">
        <v>3</v>
      </c>
      <c r="AC20" s="2">
        <v>1</v>
      </c>
      <c r="AD20" s="2">
        <v>2</v>
      </c>
      <c r="AE20" s="2">
        <v>4</v>
      </c>
      <c r="AF20" s="3"/>
      <c r="AG20" s="2">
        <v>4</v>
      </c>
      <c r="AH20" s="2">
        <v>4</v>
      </c>
      <c r="AI20" s="2">
        <v>4</v>
      </c>
      <c r="AJ20" s="2">
        <v>4</v>
      </c>
      <c r="AK20" s="2">
        <v>4</v>
      </c>
      <c r="AL20" s="2">
        <v>4</v>
      </c>
      <c r="AM20" s="2">
        <v>4</v>
      </c>
      <c r="AN20" s="2">
        <v>4</v>
      </c>
      <c r="AO20" s="3"/>
      <c r="AP20" s="2">
        <v>3</v>
      </c>
      <c r="AQ20" s="2">
        <v>3</v>
      </c>
      <c r="AR20" s="2">
        <v>3</v>
      </c>
      <c r="AS20" s="2">
        <v>3</v>
      </c>
      <c r="AT20" s="2">
        <v>3</v>
      </c>
      <c r="AU20" s="3"/>
      <c r="AV20" s="2">
        <v>3</v>
      </c>
      <c r="AW20" s="2">
        <v>3</v>
      </c>
      <c r="AX20" s="2">
        <v>2</v>
      </c>
      <c r="AY20" s="2">
        <v>1</v>
      </c>
      <c r="AZ20" s="2">
        <v>1</v>
      </c>
      <c r="BA20" s="2">
        <v>0</v>
      </c>
      <c r="BB20" s="2">
        <v>0</v>
      </c>
      <c r="BC20" s="2">
        <v>2</v>
      </c>
      <c r="BD20" s="3"/>
      <c r="BE20" s="2">
        <v>3</v>
      </c>
      <c r="BF20" s="2">
        <v>3</v>
      </c>
      <c r="BG20" s="3"/>
      <c r="BH20" s="2">
        <v>3</v>
      </c>
      <c r="BI20" s="2">
        <v>3</v>
      </c>
      <c r="BJ20" s="2">
        <v>3</v>
      </c>
      <c r="BK20" s="2">
        <v>3</v>
      </c>
      <c r="BL20" s="2">
        <v>3</v>
      </c>
      <c r="BM20" s="2">
        <v>3</v>
      </c>
      <c r="BN20" s="2">
        <v>3</v>
      </c>
      <c r="BO20" s="2">
        <v>3</v>
      </c>
      <c r="BP20" s="2">
        <v>3</v>
      </c>
      <c r="BQ20" s="3"/>
      <c r="BR20" s="2">
        <v>1</v>
      </c>
      <c r="BS20" s="2">
        <v>2</v>
      </c>
      <c r="BT20" s="2">
        <v>1</v>
      </c>
      <c r="BU20" s="2">
        <v>1</v>
      </c>
      <c r="BV20" s="2">
        <v>2</v>
      </c>
      <c r="BW20" s="2">
        <v>1</v>
      </c>
      <c r="BX20" s="2">
        <v>3</v>
      </c>
      <c r="BY20" s="2">
        <v>3</v>
      </c>
      <c r="BZ20" s="2">
        <v>3</v>
      </c>
      <c r="CA20" s="3"/>
      <c r="CB20" s="2">
        <v>3</v>
      </c>
      <c r="CC20" s="2">
        <v>3</v>
      </c>
      <c r="CD20" s="2">
        <v>3</v>
      </c>
      <c r="CE20" s="2">
        <v>3</v>
      </c>
      <c r="CF20" s="2"/>
      <c r="CG20" s="3"/>
      <c r="CH20" s="2">
        <v>3</v>
      </c>
      <c r="CI20" s="2">
        <v>3</v>
      </c>
      <c r="CJ20" s="2">
        <v>3</v>
      </c>
      <c r="CK20" s="2">
        <v>3</v>
      </c>
      <c r="CL20" s="3"/>
      <c r="CM20" s="2"/>
    </row>
    <row r="21" spans="1:91" x14ac:dyDescent="0.25">
      <c r="A21" s="2" t="s">
        <v>89</v>
      </c>
      <c r="B21" s="2" t="s">
        <v>90</v>
      </c>
      <c r="C21" s="2" t="s">
        <v>91</v>
      </c>
      <c r="D21" s="2" t="s">
        <v>109</v>
      </c>
      <c r="E21" s="2">
        <v>4</v>
      </c>
      <c r="F21" s="2" t="s">
        <v>93</v>
      </c>
      <c r="G21" s="2"/>
      <c r="H21" s="2">
        <v>3</v>
      </c>
      <c r="I21" s="2">
        <v>3</v>
      </c>
      <c r="J21" s="2">
        <v>3</v>
      </c>
      <c r="K21" s="2">
        <v>3</v>
      </c>
      <c r="L21" s="2"/>
      <c r="M21" s="2">
        <v>3</v>
      </c>
      <c r="N21" s="2">
        <v>3</v>
      </c>
      <c r="O21" s="2">
        <v>3</v>
      </c>
      <c r="P21" s="2">
        <v>3</v>
      </c>
      <c r="Q21" s="2"/>
      <c r="R21" s="2">
        <v>4</v>
      </c>
      <c r="S21" s="2">
        <v>4</v>
      </c>
      <c r="T21" s="2">
        <v>4</v>
      </c>
      <c r="U21" s="2">
        <v>3</v>
      </c>
      <c r="V21" s="2"/>
      <c r="W21" s="2">
        <v>4</v>
      </c>
      <c r="X21" s="2">
        <v>4</v>
      </c>
      <c r="Y21" s="2">
        <v>4</v>
      </c>
      <c r="Z21" s="2" t="s">
        <v>94</v>
      </c>
      <c r="AA21" s="2">
        <v>2</v>
      </c>
      <c r="AB21" s="2">
        <v>1</v>
      </c>
      <c r="AC21" s="2">
        <v>4</v>
      </c>
      <c r="AD21" s="2">
        <v>3</v>
      </c>
      <c r="AE21" s="2">
        <v>3</v>
      </c>
      <c r="AF21" s="3"/>
      <c r="AG21" s="2">
        <v>4</v>
      </c>
      <c r="AH21" s="2">
        <v>4</v>
      </c>
      <c r="AI21" s="2">
        <v>3</v>
      </c>
      <c r="AJ21" s="2">
        <v>3</v>
      </c>
      <c r="AK21" s="2">
        <v>3</v>
      </c>
      <c r="AL21" s="2">
        <v>3</v>
      </c>
      <c r="AM21" s="2">
        <v>3</v>
      </c>
      <c r="AN21" s="2">
        <v>3</v>
      </c>
      <c r="AO21" s="3"/>
      <c r="AP21" s="2">
        <v>3</v>
      </c>
      <c r="AQ21" s="2">
        <v>4</v>
      </c>
      <c r="AR21" s="2">
        <v>3</v>
      </c>
      <c r="AS21" s="2">
        <v>3</v>
      </c>
      <c r="AT21" s="2">
        <v>3</v>
      </c>
      <c r="AU21" s="3"/>
      <c r="AV21" s="2">
        <v>3</v>
      </c>
      <c r="AW21" s="2">
        <v>2</v>
      </c>
      <c r="AX21" s="2">
        <v>3</v>
      </c>
      <c r="AY21" s="2">
        <v>2</v>
      </c>
      <c r="AZ21" s="2">
        <v>2</v>
      </c>
      <c r="BA21" s="2">
        <v>0</v>
      </c>
      <c r="BB21" s="2">
        <v>0</v>
      </c>
      <c r="BC21" s="2">
        <v>2</v>
      </c>
      <c r="BD21" s="3"/>
      <c r="BE21" s="2">
        <v>3</v>
      </c>
      <c r="BF21" s="2">
        <v>3</v>
      </c>
      <c r="BG21" s="3"/>
      <c r="BH21" s="2">
        <v>2</v>
      </c>
      <c r="BI21" s="2">
        <v>3</v>
      </c>
      <c r="BJ21" s="2">
        <v>2</v>
      </c>
      <c r="BK21" s="2">
        <v>3</v>
      </c>
      <c r="BL21" s="2">
        <v>2</v>
      </c>
      <c r="BM21" s="2">
        <v>4</v>
      </c>
      <c r="BN21" s="2">
        <v>2</v>
      </c>
      <c r="BO21" s="2">
        <v>3</v>
      </c>
      <c r="BP21" s="2">
        <v>1</v>
      </c>
      <c r="BQ21" s="3"/>
      <c r="BR21" s="2">
        <v>2</v>
      </c>
      <c r="BS21" s="2">
        <v>2</v>
      </c>
      <c r="BT21" s="2">
        <v>2</v>
      </c>
      <c r="BU21" s="2">
        <v>2</v>
      </c>
      <c r="BV21" s="2">
        <v>3</v>
      </c>
      <c r="BW21" s="2">
        <v>3</v>
      </c>
      <c r="BX21" s="2">
        <v>3</v>
      </c>
      <c r="BY21" s="2">
        <v>3</v>
      </c>
      <c r="BZ21" s="2">
        <v>3</v>
      </c>
      <c r="CA21" s="3"/>
      <c r="CB21" s="2">
        <v>3</v>
      </c>
      <c r="CC21" s="2">
        <v>2</v>
      </c>
      <c r="CD21" s="2">
        <v>3</v>
      </c>
      <c r="CE21" s="2">
        <v>0</v>
      </c>
      <c r="CF21" s="2"/>
      <c r="CG21" s="3"/>
      <c r="CH21" s="2">
        <v>1</v>
      </c>
      <c r="CI21" s="2">
        <v>1</v>
      </c>
      <c r="CJ21" s="2">
        <v>1</v>
      </c>
      <c r="CK21" s="2">
        <v>1</v>
      </c>
      <c r="CL21" s="3"/>
      <c r="CM21" s="2"/>
    </row>
    <row r="22" spans="1:91" x14ac:dyDescent="0.25">
      <c r="A22" s="2" t="s">
        <v>89</v>
      </c>
      <c r="B22" s="2" t="s">
        <v>90</v>
      </c>
      <c r="C22" s="2" t="s">
        <v>91</v>
      </c>
      <c r="D22" s="2" t="s">
        <v>100</v>
      </c>
      <c r="E22" s="2">
        <v>1</v>
      </c>
      <c r="F22" s="2" t="s">
        <v>94</v>
      </c>
      <c r="G22" s="2"/>
      <c r="H22" s="2">
        <v>5</v>
      </c>
      <c r="I22" s="2">
        <v>5</v>
      </c>
      <c r="J22" s="2">
        <v>5</v>
      </c>
      <c r="K22" s="2">
        <v>5</v>
      </c>
      <c r="L22" s="2"/>
      <c r="M22" s="2">
        <v>4</v>
      </c>
      <c r="N22" s="2">
        <v>5</v>
      </c>
      <c r="O22" s="2">
        <v>4</v>
      </c>
      <c r="P22" s="2">
        <v>5</v>
      </c>
      <c r="Q22" s="2"/>
      <c r="R22" s="2">
        <v>5</v>
      </c>
      <c r="S22" s="2">
        <v>5</v>
      </c>
      <c r="T22" s="2">
        <v>5</v>
      </c>
      <c r="U22" s="2">
        <v>5</v>
      </c>
      <c r="V22" s="2"/>
      <c r="W22" s="2">
        <v>5</v>
      </c>
      <c r="X22" s="2">
        <v>5</v>
      </c>
      <c r="Y22" s="2">
        <v>5</v>
      </c>
      <c r="Z22" s="2" t="s">
        <v>94</v>
      </c>
      <c r="AA22" s="2">
        <v>3</v>
      </c>
      <c r="AB22" s="2">
        <v>2</v>
      </c>
      <c r="AC22" s="2">
        <v>4</v>
      </c>
      <c r="AD22" s="2">
        <v>1</v>
      </c>
      <c r="AE22" s="2">
        <v>5</v>
      </c>
      <c r="AF22" s="3"/>
      <c r="AG22" s="2">
        <v>5</v>
      </c>
      <c r="AH22" s="2">
        <v>5</v>
      </c>
      <c r="AI22" s="2">
        <v>5</v>
      </c>
      <c r="AJ22" s="2">
        <v>4</v>
      </c>
      <c r="AK22" s="2">
        <v>5</v>
      </c>
      <c r="AL22" s="2">
        <v>5</v>
      </c>
      <c r="AM22" s="2">
        <v>5</v>
      </c>
      <c r="AN22" s="2">
        <v>4</v>
      </c>
      <c r="AO22" s="3"/>
      <c r="AP22" s="2">
        <v>5</v>
      </c>
      <c r="AQ22" s="2">
        <v>5</v>
      </c>
      <c r="AR22" s="2">
        <v>5</v>
      </c>
      <c r="AS22" s="2">
        <v>5</v>
      </c>
      <c r="AT22" s="2">
        <v>5</v>
      </c>
      <c r="AU22" s="3"/>
      <c r="AV22" s="2">
        <v>4</v>
      </c>
      <c r="AW22" s="2">
        <v>4</v>
      </c>
      <c r="AX22" s="2">
        <v>4</v>
      </c>
      <c r="AY22" s="2">
        <v>4</v>
      </c>
      <c r="AZ22" s="2">
        <v>4</v>
      </c>
      <c r="BA22" s="2">
        <v>4</v>
      </c>
      <c r="BB22" s="2">
        <v>4</v>
      </c>
      <c r="BC22" s="2">
        <v>3</v>
      </c>
      <c r="BD22" s="3"/>
      <c r="BE22" s="2">
        <v>4</v>
      </c>
      <c r="BF22" s="2">
        <v>4</v>
      </c>
      <c r="BG22" s="3"/>
      <c r="BH22" s="2">
        <v>4</v>
      </c>
      <c r="BI22" s="2">
        <v>4</v>
      </c>
      <c r="BJ22" s="2">
        <v>4</v>
      </c>
      <c r="BK22" s="2">
        <v>4</v>
      </c>
      <c r="BL22" s="2">
        <v>4</v>
      </c>
      <c r="BM22" s="2">
        <v>4</v>
      </c>
      <c r="BN22" s="2">
        <v>5</v>
      </c>
      <c r="BO22" s="2">
        <v>5</v>
      </c>
      <c r="BP22" s="2">
        <v>4</v>
      </c>
      <c r="BQ22" s="3"/>
      <c r="BR22" s="2">
        <v>3</v>
      </c>
      <c r="BS22" s="2">
        <v>4</v>
      </c>
      <c r="BT22" s="2">
        <v>4</v>
      </c>
      <c r="BU22" s="2">
        <v>4</v>
      </c>
      <c r="BV22" s="2">
        <v>4</v>
      </c>
      <c r="BW22" s="2">
        <v>4</v>
      </c>
      <c r="BX22" s="2">
        <v>4</v>
      </c>
      <c r="BY22" s="2">
        <v>4</v>
      </c>
      <c r="BZ22" s="2">
        <v>5</v>
      </c>
      <c r="CA22" s="3"/>
      <c r="CB22" s="2">
        <v>4</v>
      </c>
      <c r="CC22" s="2">
        <v>4</v>
      </c>
      <c r="CD22" s="2">
        <v>4</v>
      </c>
      <c r="CE22" s="2">
        <v>0</v>
      </c>
      <c r="CF22" s="2"/>
      <c r="CG22" s="3"/>
      <c r="CH22" s="2">
        <v>4</v>
      </c>
      <c r="CI22" s="2">
        <v>4</v>
      </c>
      <c r="CJ22" s="2">
        <v>4</v>
      </c>
      <c r="CK22" s="2">
        <v>4</v>
      </c>
      <c r="CL22" s="3"/>
      <c r="CM22" s="2"/>
    </row>
    <row r="23" spans="1:91" x14ac:dyDescent="0.25">
      <c r="A23" s="2" t="s">
        <v>89</v>
      </c>
      <c r="B23" s="2" t="s">
        <v>90</v>
      </c>
      <c r="C23" s="2" t="s">
        <v>91</v>
      </c>
      <c r="D23" s="2" t="s">
        <v>97</v>
      </c>
      <c r="E23" s="2">
        <v>3</v>
      </c>
      <c r="F23" s="2" t="s">
        <v>93</v>
      </c>
      <c r="G23" s="2"/>
      <c r="H23" s="2">
        <v>4</v>
      </c>
      <c r="I23" s="2">
        <v>4</v>
      </c>
      <c r="J23" s="2">
        <v>4</v>
      </c>
      <c r="K23" s="2">
        <v>4</v>
      </c>
      <c r="L23" s="2"/>
      <c r="M23" s="2">
        <v>4</v>
      </c>
      <c r="N23" s="2">
        <v>4</v>
      </c>
      <c r="O23" s="2">
        <v>4</v>
      </c>
      <c r="P23" s="2">
        <v>4</v>
      </c>
      <c r="Q23" s="2"/>
      <c r="R23" s="2">
        <v>4</v>
      </c>
      <c r="S23" s="2">
        <v>4</v>
      </c>
      <c r="T23" s="2">
        <v>3</v>
      </c>
      <c r="U23" s="2">
        <v>3</v>
      </c>
      <c r="V23" s="2"/>
      <c r="W23" s="2">
        <v>4</v>
      </c>
      <c r="X23" s="2">
        <v>4</v>
      </c>
      <c r="Y23" s="2">
        <v>4</v>
      </c>
      <c r="Z23" s="2" t="s">
        <v>93</v>
      </c>
      <c r="AA23" s="2">
        <v>3</v>
      </c>
      <c r="AB23" s="2">
        <v>2</v>
      </c>
      <c r="AC23" s="2">
        <v>1</v>
      </c>
      <c r="AD23" s="2">
        <v>4</v>
      </c>
      <c r="AE23" s="2">
        <v>4</v>
      </c>
      <c r="AF23" s="3"/>
      <c r="AG23" s="2">
        <v>5</v>
      </c>
      <c r="AH23" s="2">
        <v>5</v>
      </c>
      <c r="AI23" s="2">
        <v>5</v>
      </c>
      <c r="AJ23" s="2">
        <v>4</v>
      </c>
      <c r="AK23" s="2">
        <v>4</v>
      </c>
      <c r="AL23" s="2">
        <v>4</v>
      </c>
      <c r="AM23" s="2">
        <v>4</v>
      </c>
      <c r="AN23" s="2">
        <v>4</v>
      </c>
      <c r="AO23" s="3"/>
      <c r="AP23" s="2">
        <v>4</v>
      </c>
      <c r="AQ23" s="2">
        <v>4</v>
      </c>
      <c r="AR23" s="2">
        <v>4</v>
      </c>
      <c r="AS23" s="2">
        <v>4</v>
      </c>
      <c r="AT23" s="2">
        <v>4</v>
      </c>
      <c r="AU23" s="3"/>
      <c r="AV23" s="2">
        <v>3</v>
      </c>
      <c r="AW23" s="2">
        <v>3</v>
      </c>
      <c r="AX23" s="2">
        <v>3</v>
      </c>
      <c r="AY23" s="2">
        <v>3</v>
      </c>
      <c r="AZ23" s="2">
        <v>3</v>
      </c>
      <c r="BA23" s="2">
        <v>3</v>
      </c>
      <c r="BB23" s="2">
        <v>3</v>
      </c>
      <c r="BC23" s="2">
        <v>2</v>
      </c>
      <c r="BD23" s="3"/>
      <c r="BE23" s="2">
        <v>3</v>
      </c>
      <c r="BF23" s="2">
        <v>4</v>
      </c>
      <c r="BG23" s="3"/>
      <c r="BH23" s="2">
        <v>4</v>
      </c>
      <c r="BI23" s="2">
        <v>4</v>
      </c>
      <c r="BJ23" s="2">
        <v>4</v>
      </c>
      <c r="BK23" s="2">
        <v>4</v>
      </c>
      <c r="BL23" s="2">
        <v>4</v>
      </c>
      <c r="BM23" s="2">
        <v>4</v>
      </c>
      <c r="BN23" s="2">
        <v>4</v>
      </c>
      <c r="BO23" s="2">
        <v>4</v>
      </c>
      <c r="BP23" s="2">
        <v>4</v>
      </c>
      <c r="BQ23" s="3"/>
      <c r="BR23" s="2">
        <v>1</v>
      </c>
      <c r="BS23" s="2">
        <v>1</v>
      </c>
      <c r="BT23" s="2">
        <v>1</v>
      </c>
      <c r="BU23" s="2">
        <v>3</v>
      </c>
      <c r="BV23" s="2">
        <v>3</v>
      </c>
      <c r="BW23" s="2">
        <v>3</v>
      </c>
      <c r="BX23" s="2">
        <v>5</v>
      </c>
      <c r="BY23" s="2">
        <v>5</v>
      </c>
      <c r="BZ23" s="2">
        <v>5</v>
      </c>
      <c r="CA23" s="3"/>
      <c r="CB23" s="2">
        <v>3</v>
      </c>
      <c r="CC23" s="2">
        <v>2</v>
      </c>
      <c r="CD23" s="2">
        <v>3</v>
      </c>
      <c r="CE23" s="2">
        <v>0</v>
      </c>
      <c r="CF23" s="2"/>
      <c r="CG23" s="3"/>
      <c r="CH23" s="2">
        <v>3</v>
      </c>
      <c r="CI23" s="2">
        <v>3</v>
      </c>
      <c r="CJ23" s="2">
        <v>3</v>
      </c>
      <c r="CK23" s="2">
        <v>3</v>
      </c>
      <c r="CL23" s="3"/>
      <c r="CM23" s="2"/>
    </row>
    <row r="24" spans="1:91" x14ac:dyDescent="0.25">
      <c r="A24" s="2" t="s">
        <v>89</v>
      </c>
      <c r="B24" s="2" t="s">
        <v>90</v>
      </c>
      <c r="C24" s="2" t="s">
        <v>91</v>
      </c>
      <c r="D24" s="2" t="s">
        <v>110</v>
      </c>
      <c r="E24" s="2">
        <v>1</v>
      </c>
      <c r="F24" s="2" t="s">
        <v>94</v>
      </c>
      <c r="G24" s="2"/>
      <c r="H24" s="2">
        <v>4</v>
      </c>
      <c r="I24" s="2">
        <v>4</v>
      </c>
      <c r="J24" s="2">
        <v>4</v>
      </c>
      <c r="K24" s="2">
        <v>5</v>
      </c>
      <c r="L24" s="2"/>
      <c r="M24" s="2">
        <v>4</v>
      </c>
      <c r="N24" s="2">
        <v>5</v>
      </c>
      <c r="O24" s="2">
        <v>5</v>
      </c>
      <c r="P24" s="2">
        <v>4</v>
      </c>
      <c r="Q24" s="2"/>
      <c r="R24" s="2">
        <v>4</v>
      </c>
      <c r="S24" s="2">
        <v>3</v>
      </c>
      <c r="T24" s="2">
        <v>4</v>
      </c>
      <c r="U24" s="2">
        <v>4</v>
      </c>
      <c r="V24" s="2"/>
      <c r="W24" s="2">
        <v>3</v>
      </c>
      <c r="X24" s="2">
        <v>2</v>
      </c>
      <c r="Y24" s="2">
        <v>2</v>
      </c>
      <c r="Z24" s="2" t="s">
        <v>93</v>
      </c>
      <c r="AA24" s="2">
        <v>4</v>
      </c>
      <c r="AB24" s="2">
        <v>4</v>
      </c>
      <c r="AC24" s="2">
        <v>3</v>
      </c>
      <c r="AD24" s="2">
        <v>3</v>
      </c>
      <c r="AE24" s="2">
        <v>3</v>
      </c>
      <c r="AF24" s="3"/>
      <c r="AG24" s="2">
        <v>5</v>
      </c>
      <c r="AH24" s="2">
        <v>3</v>
      </c>
      <c r="AI24" s="2">
        <v>5</v>
      </c>
      <c r="AJ24" s="2">
        <v>4</v>
      </c>
      <c r="AK24" s="2">
        <v>4</v>
      </c>
      <c r="AL24" s="2">
        <v>4</v>
      </c>
      <c r="AM24" s="2">
        <v>4</v>
      </c>
      <c r="AN24" s="2">
        <v>4</v>
      </c>
      <c r="AO24" s="3"/>
      <c r="AP24" s="2">
        <v>5</v>
      </c>
      <c r="AQ24" s="2">
        <v>5</v>
      </c>
      <c r="AR24" s="2">
        <v>5</v>
      </c>
      <c r="AS24" s="2">
        <v>5</v>
      </c>
      <c r="AT24" s="2">
        <v>4</v>
      </c>
      <c r="AU24" s="3"/>
      <c r="AV24" s="2">
        <v>5</v>
      </c>
      <c r="AW24" s="2">
        <v>4</v>
      </c>
      <c r="AX24" s="2">
        <v>4</v>
      </c>
      <c r="AY24" s="2">
        <v>3</v>
      </c>
      <c r="AZ24" s="2">
        <v>2</v>
      </c>
      <c r="BA24" s="2">
        <v>0</v>
      </c>
      <c r="BB24" s="2">
        <v>0</v>
      </c>
      <c r="BC24" s="2">
        <v>2</v>
      </c>
      <c r="BD24" s="3"/>
      <c r="BE24" s="2">
        <v>4</v>
      </c>
      <c r="BF24" s="2">
        <v>4</v>
      </c>
      <c r="BG24" s="3"/>
      <c r="BH24" s="2">
        <v>2</v>
      </c>
      <c r="BI24" s="2">
        <v>4</v>
      </c>
      <c r="BJ24" s="2">
        <v>4</v>
      </c>
      <c r="BK24" s="2">
        <v>4</v>
      </c>
      <c r="BL24" s="2">
        <v>4</v>
      </c>
      <c r="BM24" s="2">
        <v>3</v>
      </c>
      <c r="BN24" s="2">
        <v>4</v>
      </c>
      <c r="BO24" s="2">
        <v>4</v>
      </c>
      <c r="BP24" s="2">
        <v>4</v>
      </c>
      <c r="BQ24" s="3"/>
      <c r="BR24" s="2">
        <v>2</v>
      </c>
      <c r="BS24" s="2">
        <v>3</v>
      </c>
      <c r="BT24" s="2">
        <v>4</v>
      </c>
      <c r="BU24" s="2">
        <v>3</v>
      </c>
      <c r="BV24" s="2">
        <v>3</v>
      </c>
      <c r="BW24" s="2">
        <v>2</v>
      </c>
      <c r="BX24" s="2">
        <v>4</v>
      </c>
      <c r="BY24" s="2">
        <v>2</v>
      </c>
      <c r="BZ24" s="2">
        <v>4</v>
      </c>
      <c r="CA24" s="3"/>
      <c r="CB24" s="2">
        <v>4</v>
      </c>
      <c r="CC24" s="2">
        <v>2</v>
      </c>
      <c r="CD24" s="2">
        <v>2</v>
      </c>
      <c r="CE24" s="2">
        <v>0</v>
      </c>
      <c r="CF24" s="2"/>
      <c r="CG24" s="3"/>
      <c r="CH24" s="2">
        <v>3</v>
      </c>
      <c r="CI24" s="2">
        <v>3</v>
      </c>
      <c r="CJ24" s="2">
        <v>3</v>
      </c>
      <c r="CK24" s="2">
        <v>3</v>
      </c>
      <c r="CL24" s="3"/>
      <c r="CM24" s="2"/>
    </row>
    <row r="25" spans="1:91" x14ac:dyDescent="0.25">
      <c r="A25" s="2" t="s">
        <v>89</v>
      </c>
      <c r="B25" s="2" t="s">
        <v>90</v>
      </c>
      <c r="C25" s="2" t="s">
        <v>99</v>
      </c>
      <c r="D25" s="2" t="s">
        <v>109</v>
      </c>
      <c r="E25" s="2">
        <v>4</v>
      </c>
      <c r="F25" s="2" t="s">
        <v>94</v>
      </c>
      <c r="G25" s="2"/>
      <c r="H25" s="2">
        <v>3</v>
      </c>
      <c r="I25" s="2">
        <v>4</v>
      </c>
      <c r="J25" s="2">
        <v>4</v>
      </c>
      <c r="K25" s="2">
        <v>3</v>
      </c>
      <c r="L25" s="2"/>
      <c r="M25" s="2">
        <v>3</v>
      </c>
      <c r="N25" s="2">
        <v>3</v>
      </c>
      <c r="O25" s="2">
        <v>3</v>
      </c>
      <c r="P25" s="2">
        <v>3</v>
      </c>
      <c r="Q25" s="2"/>
      <c r="R25" s="2">
        <v>3</v>
      </c>
      <c r="S25" s="2">
        <v>3</v>
      </c>
      <c r="T25" s="2">
        <v>3</v>
      </c>
      <c r="U25" s="2">
        <v>3</v>
      </c>
      <c r="V25" s="2"/>
      <c r="W25" s="2">
        <v>3</v>
      </c>
      <c r="X25" s="2">
        <v>3</v>
      </c>
      <c r="Y25" s="2">
        <v>3</v>
      </c>
      <c r="Z25" s="2" t="s">
        <v>94</v>
      </c>
      <c r="AA25" s="2">
        <v>1</v>
      </c>
      <c r="AB25" s="2">
        <v>2</v>
      </c>
      <c r="AC25" s="2">
        <v>3</v>
      </c>
      <c r="AD25" s="2">
        <v>4</v>
      </c>
      <c r="AE25" s="2">
        <v>4</v>
      </c>
      <c r="AF25" s="3"/>
      <c r="AG25" s="2">
        <v>3</v>
      </c>
      <c r="AH25" s="2">
        <v>3</v>
      </c>
      <c r="AI25" s="2">
        <v>3</v>
      </c>
      <c r="AJ25" s="2">
        <v>3</v>
      </c>
      <c r="AK25" s="2">
        <v>4</v>
      </c>
      <c r="AL25" s="2">
        <v>4</v>
      </c>
      <c r="AM25" s="2">
        <v>3</v>
      </c>
      <c r="AN25" s="2">
        <v>3</v>
      </c>
      <c r="AO25" s="3"/>
      <c r="AP25" s="2">
        <v>4</v>
      </c>
      <c r="AQ25" s="2">
        <v>3</v>
      </c>
      <c r="AR25" s="2">
        <v>3</v>
      </c>
      <c r="AS25" s="2">
        <v>3</v>
      </c>
      <c r="AT25" s="2">
        <v>3</v>
      </c>
      <c r="AU25" s="3"/>
      <c r="AV25" s="2">
        <v>3</v>
      </c>
      <c r="AW25" s="2">
        <v>3</v>
      </c>
      <c r="AX25" s="2">
        <v>3</v>
      </c>
      <c r="AY25" s="2">
        <v>3</v>
      </c>
      <c r="AZ25" s="2">
        <v>3</v>
      </c>
      <c r="BA25" s="2">
        <v>0</v>
      </c>
      <c r="BB25" s="2">
        <v>0</v>
      </c>
      <c r="BC25" s="2">
        <v>3</v>
      </c>
      <c r="BD25" s="3"/>
      <c r="BE25" s="2">
        <v>3</v>
      </c>
      <c r="BF25" s="2">
        <v>3</v>
      </c>
      <c r="BG25" s="3"/>
      <c r="BH25" s="2">
        <v>3</v>
      </c>
      <c r="BI25" s="2">
        <v>3</v>
      </c>
      <c r="BJ25" s="2">
        <v>3</v>
      </c>
      <c r="BK25" s="2">
        <v>4</v>
      </c>
      <c r="BL25" s="2">
        <v>2</v>
      </c>
      <c r="BM25" s="2">
        <v>3</v>
      </c>
      <c r="BN25" s="2">
        <v>2</v>
      </c>
      <c r="BO25" s="2">
        <v>3</v>
      </c>
      <c r="BP25" s="2">
        <v>2</v>
      </c>
      <c r="BQ25" s="3"/>
      <c r="BR25" s="2">
        <v>2</v>
      </c>
      <c r="BS25" s="2">
        <v>3</v>
      </c>
      <c r="BT25" s="2">
        <v>3</v>
      </c>
      <c r="BU25" s="2">
        <v>3</v>
      </c>
      <c r="BV25" s="2">
        <v>3</v>
      </c>
      <c r="BW25" s="2">
        <v>3</v>
      </c>
      <c r="BX25" s="2">
        <v>3</v>
      </c>
      <c r="BY25" s="2">
        <v>3</v>
      </c>
      <c r="BZ25" s="2">
        <v>3</v>
      </c>
      <c r="CA25" s="3"/>
      <c r="CB25" s="2">
        <v>3</v>
      </c>
      <c r="CC25" s="2">
        <v>4</v>
      </c>
      <c r="CD25" s="2">
        <v>3</v>
      </c>
      <c r="CE25" s="2">
        <v>0</v>
      </c>
      <c r="CF25" s="2"/>
      <c r="CG25" s="3"/>
      <c r="CH25" s="2">
        <v>2</v>
      </c>
      <c r="CI25" s="2">
        <v>3</v>
      </c>
      <c r="CJ25" s="2">
        <v>2</v>
      </c>
      <c r="CK25" s="2">
        <v>2</v>
      </c>
      <c r="CL25" s="3"/>
      <c r="CM25" s="2"/>
    </row>
    <row r="26" spans="1:91" x14ac:dyDescent="0.25">
      <c r="A26" s="2" t="s">
        <v>89</v>
      </c>
      <c r="B26" s="2" t="s">
        <v>90</v>
      </c>
      <c r="C26" s="2" t="s">
        <v>99</v>
      </c>
      <c r="D26" s="2" t="s">
        <v>111</v>
      </c>
      <c r="E26" s="2">
        <v>4</v>
      </c>
      <c r="F26" s="2" t="s">
        <v>94</v>
      </c>
      <c r="G26" s="2"/>
      <c r="H26" s="2">
        <v>5</v>
      </c>
      <c r="I26" s="2">
        <v>5</v>
      </c>
      <c r="J26" s="2">
        <v>5</v>
      </c>
      <c r="K26" s="2">
        <v>5</v>
      </c>
      <c r="L26" s="2"/>
      <c r="M26" s="2">
        <v>5</v>
      </c>
      <c r="N26" s="2">
        <v>5</v>
      </c>
      <c r="O26" s="2">
        <v>5</v>
      </c>
      <c r="P26" s="2">
        <v>5</v>
      </c>
      <c r="Q26" s="2"/>
      <c r="R26" s="2">
        <v>4</v>
      </c>
      <c r="S26" s="2">
        <v>4</v>
      </c>
      <c r="T26" s="2">
        <v>4</v>
      </c>
      <c r="U26" s="2">
        <v>5</v>
      </c>
      <c r="V26" s="2"/>
      <c r="W26" s="2">
        <v>5</v>
      </c>
      <c r="X26" s="2">
        <v>5</v>
      </c>
      <c r="Y26" s="2">
        <v>5</v>
      </c>
      <c r="Z26" s="2" t="s">
        <v>94</v>
      </c>
      <c r="AA26" s="2">
        <v>3</v>
      </c>
      <c r="AB26" s="2">
        <v>3</v>
      </c>
      <c r="AC26" s="2">
        <v>3</v>
      </c>
      <c r="AD26" s="2">
        <v>3</v>
      </c>
      <c r="AE26" s="2">
        <v>4</v>
      </c>
      <c r="AF26" s="3"/>
      <c r="AG26" s="2">
        <v>5</v>
      </c>
      <c r="AH26" s="2">
        <v>5</v>
      </c>
      <c r="AI26" s="2">
        <v>4</v>
      </c>
      <c r="AJ26" s="2">
        <v>5</v>
      </c>
      <c r="AK26" s="2">
        <v>4</v>
      </c>
      <c r="AL26" s="2">
        <v>4</v>
      </c>
      <c r="AM26" s="2">
        <v>5</v>
      </c>
      <c r="AN26" s="2">
        <v>4</v>
      </c>
      <c r="AO26" s="3"/>
      <c r="AP26" s="2">
        <v>4</v>
      </c>
      <c r="AQ26" s="2">
        <v>5</v>
      </c>
      <c r="AR26" s="2">
        <v>4</v>
      </c>
      <c r="AS26" s="2">
        <v>5</v>
      </c>
      <c r="AT26" s="2">
        <v>4</v>
      </c>
      <c r="AU26" s="3"/>
      <c r="AV26" s="2">
        <v>5</v>
      </c>
      <c r="AW26" s="2">
        <v>4</v>
      </c>
      <c r="AX26" s="2">
        <v>5</v>
      </c>
      <c r="AY26" s="2">
        <v>5</v>
      </c>
      <c r="AZ26" s="2">
        <v>5</v>
      </c>
      <c r="BA26" s="2">
        <v>4</v>
      </c>
      <c r="BB26" s="2">
        <v>5</v>
      </c>
      <c r="BC26" s="2">
        <v>5</v>
      </c>
      <c r="BD26" s="3"/>
      <c r="BE26" s="2">
        <v>5</v>
      </c>
      <c r="BF26" s="2">
        <v>5</v>
      </c>
      <c r="BG26" s="3"/>
      <c r="BH26" s="2">
        <v>5</v>
      </c>
      <c r="BI26" s="2">
        <v>4</v>
      </c>
      <c r="BJ26" s="2">
        <v>5</v>
      </c>
      <c r="BK26" s="2">
        <v>4</v>
      </c>
      <c r="BL26" s="2">
        <v>4</v>
      </c>
      <c r="BM26" s="2">
        <v>5</v>
      </c>
      <c r="BN26" s="2">
        <v>4</v>
      </c>
      <c r="BO26" s="2">
        <v>4</v>
      </c>
      <c r="BP26" s="2">
        <v>5</v>
      </c>
      <c r="BQ26" s="3"/>
      <c r="BR26" s="2">
        <v>5</v>
      </c>
      <c r="BS26" s="2">
        <v>4</v>
      </c>
      <c r="BT26" s="2">
        <v>5</v>
      </c>
      <c r="BU26" s="2">
        <v>4</v>
      </c>
      <c r="BV26" s="2">
        <v>5</v>
      </c>
      <c r="BW26" s="2">
        <v>4</v>
      </c>
      <c r="BX26" s="2">
        <v>5</v>
      </c>
      <c r="BY26" s="2">
        <v>5</v>
      </c>
      <c r="BZ26" s="2">
        <v>4</v>
      </c>
      <c r="CA26" s="3"/>
      <c r="CB26" s="2">
        <v>5</v>
      </c>
      <c r="CC26" s="2">
        <v>5</v>
      </c>
      <c r="CD26" s="2">
        <v>4</v>
      </c>
      <c r="CE26" s="2">
        <v>5</v>
      </c>
      <c r="CF26" s="2"/>
      <c r="CG26" s="3"/>
      <c r="CH26" s="2">
        <v>5</v>
      </c>
      <c r="CI26" s="2">
        <v>5</v>
      </c>
      <c r="CJ26" s="2">
        <v>5</v>
      </c>
      <c r="CK26" s="2">
        <v>4</v>
      </c>
      <c r="CL26" s="3"/>
      <c r="CM26" s="2"/>
    </row>
    <row r="27" spans="1:91" x14ac:dyDescent="0.25">
      <c r="A27" s="2" t="s">
        <v>89</v>
      </c>
      <c r="B27" s="2" t="s">
        <v>90</v>
      </c>
      <c r="C27" s="2" t="s">
        <v>91</v>
      </c>
      <c r="D27" s="2" t="s">
        <v>97</v>
      </c>
      <c r="E27" s="2">
        <v>4</v>
      </c>
      <c r="F27" s="2" t="s">
        <v>107</v>
      </c>
      <c r="G27" s="2"/>
      <c r="H27" s="2">
        <v>4</v>
      </c>
      <c r="I27" s="2">
        <v>4</v>
      </c>
      <c r="J27" s="2">
        <v>3</v>
      </c>
      <c r="K27" s="2">
        <v>3</v>
      </c>
      <c r="L27" s="2"/>
      <c r="M27" s="2">
        <v>3</v>
      </c>
      <c r="N27" s="2">
        <v>3</v>
      </c>
      <c r="O27" s="2">
        <v>4</v>
      </c>
      <c r="P27" s="2">
        <v>3</v>
      </c>
      <c r="Q27" s="2"/>
      <c r="R27" s="2">
        <v>3</v>
      </c>
      <c r="S27" s="2">
        <v>3</v>
      </c>
      <c r="T27" s="2">
        <v>3</v>
      </c>
      <c r="U27" s="2">
        <v>3</v>
      </c>
      <c r="V27" s="2"/>
      <c r="W27" s="2">
        <v>3</v>
      </c>
      <c r="X27" s="2">
        <v>3</v>
      </c>
      <c r="Y27" s="2">
        <v>3</v>
      </c>
      <c r="Z27" s="2" t="s">
        <v>107</v>
      </c>
      <c r="AA27" s="2">
        <v>2</v>
      </c>
      <c r="AB27" s="2">
        <v>1</v>
      </c>
      <c r="AC27" s="2">
        <v>3</v>
      </c>
      <c r="AD27" s="2">
        <v>4</v>
      </c>
      <c r="AE27" s="2">
        <v>4</v>
      </c>
      <c r="AF27" s="3"/>
      <c r="AG27" s="2">
        <v>4</v>
      </c>
      <c r="AH27" s="2">
        <v>4</v>
      </c>
      <c r="AI27" s="2">
        <v>4</v>
      </c>
      <c r="AJ27" s="2">
        <v>4</v>
      </c>
      <c r="AK27" s="2">
        <v>4</v>
      </c>
      <c r="AL27" s="2">
        <v>4</v>
      </c>
      <c r="AM27" s="2">
        <v>4</v>
      </c>
      <c r="AN27" s="2">
        <v>4</v>
      </c>
      <c r="AO27" s="3"/>
      <c r="AP27" s="2">
        <v>4</v>
      </c>
      <c r="AQ27" s="2">
        <v>3</v>
      </c>
      <c r="AR27" s="2">
        <v>3</v>
      </c>
      <c r="AS27" s="2">
        <v>3</v>
      </c>
      <c r="AT27" s="2">
        <v>3</v>
      </c>
      <c r="AU27" s="3"/>
      <c r="AV27" s="2">
        <v>3</v>
      </c>
      <c r="AW27" s="2">
        <v>4</v>
      </c>
      <c r="AX27" s="2">
        <v>3</v>
      </c>
      <c r="AY27" s="2">
        <v>3</v>
      </c>
      <c r="AZ27" s="2">
        <v>3</v>
      </c>
      <c r="BA27" s="2">
        <v>3</v>
      </c>
      <c r="BB27" s="2">
        <v>3</v>
      </c>
      <c r="BC27" s="2">
        <v>3</v>
      </c>
      <c r="BD27" s="3"/>
      <c r="BE27" s="2">
        <v>3</v>
      </c>
      <c r="BF27" s="2">
        <v>4</v>
      </c>
      <c r="BG27" s="3"/>
      <c r="BH27" s="2">
        <v>2</v>
      </c>
      <c r="BI27" s="2">
        <v>3</v>
      </c>
      <c r="BJ27" s="2">
        <v>2</v>
      </c>
      <c r="BK27" s="2">
        <v>3</v>
      </c>
      <c r="BL27" s="2">
        <v>2</v>
      </c>
      <c r="BM27" s="2">
        <v>3</v>
      </c>
      <c r="BN27" s="2">
        <v>3</v>
      </c>
      <c r="BO27" s="2">
        <v>4</v>
      </c>
      <c r="BP27" s="2">
        <v>3</v>
      </c>
      <c r="BQ27" s="3"/>
      <c r="BR27" s="2">
        <v>2</v>
      </c>
      <c r="BS27" s="2">
        <v>3</v>
      </c>
      <c r="BT27" s="2">
        <v>3</v>
      </c>
      <c r="BU27" s="2">
        <v>3</v>
      </c>
      <c r="BV27" s="2">
        <v>3</v>
      </c>
      <c r="BW27" s="2">
        <v>3</v>
      </c>
      <c r="BX27" s="2">
        <v>3</v>
      </c>
      <c r="BY27" s="2">
        <v>3</v>
      </c>
      <c r="BZ27" s="2">
        <v>3</v>
      </c>
      <c r="CA27" s="3"/>
      <c r="CB27" s="2">
        <v>3</v>
      </c>
      <c r="CC27" s="2">
        <v>3</v>
      </c>
      <c r="CD27" s="2">
        <v>3</v>
      </c>
      <c r="CE27" s="2">
        <v>0</v>
      </c>
      <c r="CF27" s="2"/>
      <c r="CG27" s="3"/>
      <c r="CH27" s="2">
        <v>3</v>
      </c>
      <c r="CI27" s="2">
        <v>3</v>
      </c>
      <c r="CJ27" s="2">
        <v>3</v>
      </c>
      <c r="CK27" s="2">
        <v>3</v>
      </c>
      <c r="CL27" s="3"/>
      <c r="CM27" s="2"/>
    </row>
    <row r="28" spans="1:91" x14ac:dyDescent="0.25">
      <c r="A28" s="2" t="s">
        <v>89</v>
      </c>
      <c r="B28" s="2" t="s">
        <v>90</v>
      </c>
      <c r="C28" s="2" t="s">
        <v>99</v>
      </c>
      <c r="D28" s="2" t="s">
        <v>106</v>
      </c>
      <c r="E28" s="2">
        <v>4</v>
      </c>
      <c r="F28" s="2" t="s">
        <v>93</v>
      </c>
      <c r="G28" s="2"/>
      <c r="H28" s="2">
        <v>4</v>
      </c>
      <c r="I28" s="2">
        <v>4</v>
      </c>
      <c r="J28" s="2">
        <v>3</v>
      </c>
      <c r="K28" s="2">
        <v>4</v>
      </c>
      <c r="L28" s="2"/>
      <c r="M28" s="2">
        <v>4</v>
      </c>
      <c r="N28" s="2">
        <v>4</v>
      </c>
      <c r="O28" s="2">
        <v>4</v>
      </c>
      <c r="P28" s="2">
        <v>3</v>
      </c>
      <c r="Q28" s="2"/>
      <c r="R28" s="2">
        <v>4</v>
      </c>
      <c r="S28" s="2">
        <v>4</v>
      </c>
      <c r="T28" s="2">
        <v>3</v>
      </c>
      <c r="U28" s="2">
        <v>3</v>
      </c>
      <c r="V28" s="2"/>
      <c r="W28" s="2">
        <v>3</v>
      </c>
      <c r="X28" s="2">
        <v>3</v>
      </c>
      <c r="Y28" s="2">
        <v>3</v>
      </c>
      <c r="Z28" s="2" t="s">
        <v>93</v>
      </c>
      <c r="AA28" s="2">
        <v>2</v>
      </c>
      <c r="AB28" s="2">
        <v>1</v>
      </c>
      <c r="AC28" s="2">
        <v>3</v>
      </c>
      <c r="AD28" s="2">
        <v>4</v>
      </c>
      <c r="AE28" s="2">
        <v>4</v>
      </c>
      <c r="AF28" s="3"/>
      <c r="AG28" s="2">
        <v>3</v>
      </c>
      <c r="AH28" s="2">
        <v>3</v>
      </c>
      <c r="AI28" s="2">
        <v>3</v>
      </c>
      <c r="AJ28" s="2">
        <v>3</v>
      </c>
      <c r="AK28" s="2">
        <v>3</v>
      </c>
      <c r="AL28" s="2">
        <v>3</v>
      </c>
      <c r="AM28" s="2">
        <v>3</v>
      </c>
      <c r="AN28" s="2">
        <v>3</v>
      </c>
      <c r="AO28" s="3"/>
      <c r="AP28" s="2">
        <v>4</v>
      </c>
      <c r="AQ28" s="2">
        <v>4</v>
      </c>
      <c r="AR28" s="2">
        <v>3</v>
      </c>
      <c r="AS28" s="2">
        <v>3</v>
      </c>
      <c r="AT28" s="2">
        <v>2</v>
      </c>
      <c r="AU28" s="3"/>
      <c r="AV28" s="2">
        <v>3</v>
      </c>
      <c r="AW28" s="2">
        <v>3</v>
      </c>
      <c r="AX28" s="2">
        <v>3</v>
      </c>
      <c r="AY28" s="2">
        <v>2</v>
      </c>
      <c r="AZ28" s="2">
        <v>2</v>
      </c>
      <c r="BA28" s="2">
        <v>3</v>
      </c>
      <c r="BB28" s="2">
        <v>3</v>
      </c>
      <c r="BC28" s="2">
        <v>2</v>
      </c>
      <c r="BD28" s="3"/>
      <c r="BE28" s="2">
        <v>3</v>
      </c>
      <c r="BF28" s="2">
        <v>3</v>
      </c>
      <c r="BG28" s="3"/>
      <c r="BH28" s="2">
        <v>3</v>
      </c>
      <c r="BI28" s="2">
        <v>3</v>
      </c>
      <c r="BJ28" s="2">
        <v>2</v>
      </c>
      <c r="BK28" s="2">
        <v>3</v>
      </c>
      <c r="BL28" s="2">
        <v>1</v>
      </c>
      <c r="BM28" s="2">
        <v>3</v>
      </c>
      <c r="BN28" s="2">
        <v>3</v>
      </c>
      <c r="BO28" s="2">
        <v>3</v>
      </c>
      <c r="BP28" s="2">
        <v>2</v>
      </c>
      <c r="BQ28" s="3"/>
      <c r="BR28" s="2">
        <v>1</v>
      </c>
      <c r="BS28" s="2">
        <v>2</v>
      </c>
      <c r="BT28" s="2">
        <v>2</v>
      </c>
      <c r="BU28" s="2">
        <v>2</v>
      </c>
      <c r="BV28" s="2">
        <v>3</v>
      </c>
      <c r="BW28" s="2">
        <v>3</v>
      </c>
      <c r="BX28" s="2">
        <v>3</v>
      </c>
      <c r="BY28" s="2">
        <v>2</v>
      </c>
      <c r="BZ28" s="2">
        <v>2</v>
      </c>
      <c r="CA28" s="3"/>
      <c r="CB28" s="2">
        <v>3</v>
      </c>
      <c r="CC28" s="2">
        <v>5</v>
      </c>
      <c r="CD28" s="2">
        <v>4</v>
      </c>
      <c r="CE28" s="2">
        <v>3</v>
      </c>
      <c r="CF28" s="2"/>
      <c r="CG28" s="3"/>
      <c r="CH28" s="2">
        <v>3</v>
      </c>
      <c r="CI28" s="2">
        <v>3</v>
      </c>
      <c r="CJ28" s="2">
        <v>3</v>
      </c>
      <c r="CK28" s="2">
        <v>2</v>
      </c>
      <c r="CL28" s="3"/>
      <c r="CM28" s="2"/>
    </row>
    <row r="29" spans="1:91" x14ac:dyDescent="0.25">
      <c r="A29" s="2" t="s">
        <v>89</v>
      </c>
      <c r="B29" s="2" t="s">
        <v>90</v>
      </c>
      <c r="C29" s="2" t="s">
        <v>91</v>
      </c>
      <c r="D29" s="2" t="s">
        <v>97</v>
      </c>
      <c r="E29" s="2">
        <v>4</v>
      </c>
      <c r="F29" s="2" t="s">
        <v>94</v>
      </c>
      <c r="G29" s="2"/>
      <c r="H29" s="2">
        <v>4</v>
      </c>
      <c r="I29" s="2">
        <v>4</v>
      </c>
      <c r="J29" s="2">
        <v>3</v>
      </c>
      <c r="K29" s="2">
        <v>4</v>
      </c>
      <c r="L29" s="2"/>
      <c r="M29" s="2">
        <v>4</v>
      </c>
      <c r="N29" s="2">
        <v>4</v>
      </c>
      <c r="O29" s="2">
        <v>4</v>
      </c>
      <c r="P29" s="2">
        <v>4</v>
      </c>
      <c r="Q29" s="2"/>
      <c r="R29" s="2">
        <v>3</v>
      </c>
      <c r="S29" s="2">
        <v>3</v>
      </c>
      <c r="T29" s="2">
        <v>3</v>
      </c>
      <c r="U29" s="2">
        <v>3</v>
      </c>
      <c r="V29" s="2"/>
      <c r="W29" s="2">
        <v>3</v>
      </c>
      <c r="X29" s="2">
        <v>3</v>
      </c>
      <c r="Y29" s="2">
        <v>3</v>
      </c>
      <c r="Z29" s="2" t="s">
        <v>93</v>
      </c>
      <c r="AA29" s="2">
        <v>1</v>
      </c>
      <c r="AB29" s="2">
        <v>2</v>
      </c>
      <c r="AC29" s="2">
        <v>4</v>
      </c>
      <c r="AD29" s="2">
        <v>3</v>
      </c>
      <c r="AE29" s="2">
        <v>3</v>
      </c>
      <c r="AF29" s="3"/>
      <c r="AG29" s="2">
        <v>3</v>
      </c>
      <c r="AH29" s="2">
        <v>3</v>
      </c>
      <c r="AI29" s="2">
        <v>3</v>
      </c>
      <c r="AJ29" s="2">
        <v>3</v>
      </c>
      <c r="AK29" s="2">
        <v>3</v>
      </c>
      <c r="AL29" s="2">
        <v>3</v>
      </c>
      <c r="AM29" s="2">
        <v>3</v>
      </c>
      <c r="AN29" s="2">
        <v>3</v>
      </c>
      <c r="AO29" s="3"/>
      <c r="AP29" s="2">
        <v>3</v>
      </c>
      <c r="AQ29" s="2">
        <v>3</v>
      </c>
      <c r="AR29" s="2">
        <v>3</v>
      </c>
      <c r="AS29" s="2">
        <v>3</v>
      </c>
      <c r="AT29" s="2">
        <v>3</v>
      </c>
      <c r="AU29" s="3"/>
      <c r="AV29" s="2">
        <v>3</v>
      </c>
      <c r="AW29" s="2">
        <v>3</v>
      </c>
      <c r="AX29" s="2">
        <v>3</v>
      </c>
      <c r="AY29" s="2">
        <v>3</v>
      </c>
      <c r="AZ29" s="2">
        <v>3</v>
      </c>
      <c r="BA29" s="2">
        <v>3</v>
      </c>
      <c r="BB29" s="2">
        <v>3</v>
      </c>
      <c r="BC29" s="2">
        <v>3</v>
      </c>
      <c r="BD29" s="3"/>
      <c r="BE29" s="2">
        <v>3</v>
      </c>
      <c r="BF29" s="2">
        <v>3</v>
      </c>
      <c r="BG29" s="3"/>
      <c r="BH29" s="2">
        <v>3</v>
      </c>
      <c r="BI29" s="2">
        <v>3</v>
      </c>
      <c r="BJ29" s="2">
        <v>3</v>
      </c>
      <c r="BK29" s="2">
        <v>3</v>
      </c>
      <c r="BL29" s="2">
        <v>3</v>
      </c>
      <c r="BM29" s="2">
        <v>3</v>
      </c>
      <c r="BN29" s="2">
        <v>3</v>
      </c>
      <c r="BO29" s="2">
        <v>3</v>
      </c>
      <c r="BP29" s="2">
        <v>3</v>
      </c>
      <c r="BQ29" s="3"/>
      <c r="BR29" s="2">
        <v>3</v>
      </c>
      <c r="BS29" s="2">
        <v>3</v>
      </c>
      <c r="BT29" s="2">
        <v>3</v>
      </c>
      <c r="BU29" s="2">
        <v>3</v>
      </c>
      <c r="BV29" s="2">
        <v>3</v>
      </c>
      <c r="BW29" s="2">
        <v>3</v>
      </c>
      <c r="BX29" s="2">
        <v>3</v>
      </c>
      <c r="BY29" s="2">
        <v>3</v>
      </c>
      <c r="BZ29" s="2">
        <v>3</v>
      </c>
      <c r="CA29" s="3"/>
      <c r="CB29" s="2">
        <v>3</v>
      </c>
      <c r="CC29" s="2">
        <v>3</v>
      </c>
      <c r="CD29" s="2">
        <v>3</v>
      </c>
      <c r="CE29" s="2">
        <v>3</v>
      </c>
      <c r="CF29" s="2"/>
      <c r="CG29" s="3"/>
      <c r="CH29" s="2">
        <v>3</v>
      </c>
      <c r="CI29" s="2">
        <v>3</v>
      </c>
      <c r="CJ29" s="2">
        <v>3</v>
      </c>
      <c r="CK29" s="2">
        <v>3</v>
      </c>
      <c r="CL29" s="3"/>
      <c r="CM29" s="2"/>
    </row>
    <row r="30" spans="1:91" x14ac:dyDescent="0.25">
      <c r="A30" s="2" t="s">
        <v>89</v>
      </c>
      <c r="B30" s="2" t="s">
        <v>90</v>
      </c>
      <c r="C30" s="2" t="s">
        <v>99</v>
      </c>
      <c r="D30" s="2" t="s">
        <v>111</v>
      </c>
      <c r="E30" s="2">
        <v>4</v>
      </c>
      <c r="F30" s="2" t="s">
        <v>93</v>
      </c>
      <c r="G30" s="2"/>
      <c r="H30" s="2">
        <v>4</v>
      </c>
      <c r="I30" s="2">
        <v>4</v>
      </c>
      <c r="J30" s="2">
        <v>3</v>
      </c>
      <c r="K30" s="2">
        <v>3</v>
      </c>
      <c r="L30" s="2"/>
      <c r="M30" s="2">
        <v>4</v>
      </c>
      <c r="N30" s="2">
        <v>4</v>
      </c>
      <c r="O30" s="2">
        <v>4</v>
      </c>
      <c r="P30" s="2">
        <v>4</v>
      </c>
      <c r="Q30" s="2"/>
      <c r="R30" s="2">
        <v>3</v>
      </c>
      <c r="S30" s="2">
        <v>3</v>
      </c>
      <c r="T30" s="2">
        <v>3</v>
      </c>
      <c r="U30" s="2">
        <v>3</v>
      </c>
      <c r="V30" s="2"/>
      <c r="W30" s="2">
        <v>4</v>
      </c>
      <c r="X30" s="2">
        <v>4</v>
      </c>
      <c r="Y30" s="2">
        <v>4</v>
      </c>
      <c r="Z30" s="2" t="s">
        <v>93</v>
      </c>
      <c r="AA30" s="2">
        <v>1</v>
      </c>
      <c r="AB30" s="2">
        <v>2</v>
      </c>
      <c r="AC30" s="2">
        <v>3</v>
      </c>
      <c r="AD30" s="2">
        <v>4</v>
      </c>
      <c r="AE30" s="2">
        <v>4</v>
      </c>
      <c r="AF30" s="3"/>
      <c r="AG30" s="2">
        <v>4</v>
      </c>
      <c r="AH30" s="2">
        <v>3</v>
      </c>
      <c r="AI30" s="2">
        <v>4</v>
      </c>
      <c r="AJ30" s="2">
        <v>4</v>
      </c>
      <c r="AK30" s="2">
        <v>4</v>
      </c>
      <c r="AL30" s="2">
        <v>3</v>
      </c>
      <c r="AM30" s="2">
        <v>3</v>
      </c>
      <c r="AN30" s="2">
        <v>3</v>
      </c>
      <c r="AO30" s="3"/>
      <c r="AP30" s="2">
        <v>4</v>
      </c>
      <c r="AQ30" s="2">
        <v>4</v>
      </c>
      <c r="AR30" s="2">
        <v>3</v>
      </c>
      <c r="AS30" s="2">
        <v>3</v>
      </c>
      <c r="AT30" s="2">
        <v>3</v>
      </c>
      <c r="AU30" s="3"/>
      <c r="AV30" s="2">
        <v>3</v>
      </c>
      <c r="AW30" s="2">
        <v>3</v>
      </c>
      <c r="AX30" s="2">
        <v>3</v>
      </c>
      <c r="AY30" s="2">
        <v>3</v>
      </c>
      <c r="AZ30" s="2">
        <v>3</v>
      </c>
      <c r="BA30" s="2">
        <v>3</v>
      </c>
      <c r="BB30" s="2">
        <v>3</v>
      </c>
      <c r="BC30" s="2">
        <v>3</v>
      </c>
      <c r="BD30" s="3"/>
      <c r="BE30" s="2">
        <v>3</v>
      </c>
      <c r="BF30" s="2">
        <v>4</v>
      </c>
      <c r="BG30" s="3"/>
      <c r="BH30" s="2">
        <v>4</v>
      </c>
      <c r="BI30" s="2">
        <v>4</v>
      </c>
      <c r="BJ30" s="2">
        <v>3</v>
      </c>
      <c r="BK30" s="2">
        <v>4</v>
      </c>
      <c r="BL30" s="2">
        <v>2</v>
      </c>
      <c r="BM30" s="2">
        <v>4</v>
      </c>
      <c r="BN30" s="2">
        <v>2</v>
      </c>
      <c r="BO30" s="2">
        <v>3</v>
      </c>
      <c r="BP30" s="2">
        <v>2</v>
      </c>
      <c r="BQ30" s="3"/>
      <c r="BR30" s="2">
        <v>3</v>
      </c>
      <c r="BS30" s="2">
        <v>3</v>
      </c>
      <c r="BT30" s="2">
        <v>3</v>
      </c>
      <c r="BU30" s="2">
        <v>3</v>
      </c>
      <c r="BV30" s="2">
        <v>3</v>
      </c>
      <c r="BW30" s="2">
        <v>3</v>
      </c>
      <c r="BX30" s="2">
        <v>3</v>
      </c>
      <c r="BY30" s="2">
        <v>3</v>
      </c>
      <c r="BZ30" s="2">
        <v>3</v>
      </c>
      <c r="CA30" s="3"/>
      <c r="CB30" s="2">
        <v>3</v>
      </c>
      <c r="CC30" s="2">
        <v>3</v>
      </c>
      <c r="CD30" s="2">
        <v>3</v>
      </c>
      <c r="CE30" s="2">
        <v>3</v>
      </c>
      <c r="CF30" s="2"/>
      <c r="CG30" s="3"/>
      <c r="CH30" s="2">
        <v>3</v>
      </c>
      <c r="CI30" s="2">
        <v>3</v>
      </c>
      <c r="CJ30" s="2">
        <v>3</v>
      </c>
      <c r="CK30" s="2">
        <v>3</v>
      </c>
      <c r="CL30" s="3"/>
      <c r="CM30" s="2"/>
    </row>
    <row r="31" spans="1:91" x14ac:dyDescent="0.25">
      <c r="A31" s="2" t="s">
        <v>89</v>
      </c>
      <c r="B31" s="2" t="s">
        <v>90</v>
      </c>
      <c r="C31" s="2" t="s">
        <v>99</v>
      </c>
      <c r="D31" s="2" t="s">
        <v>100</v>
      </c>
      <c r="E31" s="2">
        <v>1</v>
      </c>
      <c r="F31" s="2" t="s">
        <v>93</v>
      </c>
      <c r="G31" s="2"/>
      <c r="H31" s="2">
        <v>5</v>
      </c>
      <c r="I31" s="2">
        <v>5</v>
      </c>
      <c r="J31" s="2">
        <v>3</v>
      </c>
      <c r="K31" s="2">
        <v>3</v>
      </c>
      <c r="L31" s="2"/>
      <c r="M31" s="2">
        <v>4</v>
      </c>
      <c r="N31" s="2">
        <v>4</v>
      </c>
      <c r="O31" s="2">
        <v>4</v>
      </c>
      <c r="P31" s="2">
        <v>4</v>
      </c>
      <c r="Q31" s="2"/>
      <c r="R31" s="2">
        <v>4</v>
      </c>
      <c r="S31" s="2">
        <v>4</v>
      </c>
      <c r="T31" s="2">
        <v>3</v>
      </c>
      <c r="U31" s="2">
        <v>3</v>
      </c>
      <c r="V31" s="2"/>
      <c r="W31" s="2">
        <v>5</v>
      </c>
      <c r="X31" s="2">
        <v>5</v>
      </c>
      <c r="Y31" s="2">
        <v>4</v>
      </c>
      <c r="Z31" s="2" t="s">
        <v>93</v>
      </c>
      <c r="AA31" s="2">
        <v>4</v>
      </c>
      <c r="AB31" s="2">
        <v>1</v>
      </c>
      <c r="AC31" s="2">
        <v>2</v>
      </c>
      <c r="AD31" s="2">
        <v>3</v>
      </c>
      <c r="AE31" s="2">
        <v>5</v>
      </c>
      <c r="AF31" s="3"/>
      <c r="AG31" s="2">
        <v>5</v>
      </c>
      <c r="AH31" s="2">
        <v>5</v>
      </c>
      <c r="AI31" s="2">
        <v>5</v>
      </c>
      <c r="AJ31" s="2">
        <v>5</v>
      </c>
      <c r="AK31" s="2">
        <v>5</v>
      </c>
      <c r="AL31" s="2">
        <v>5</v>
      </c>
      <c r="AM31" s="2">
        <v>5</v>
      </c>
      <c r="AN31" s="2">
        <v>4</v>
      </c>
      <c r="AO31" s="3"/>
      <c r="AP31" s="2">
        <v>4</v>
      </c>
      <c r="AQ31" s="2">
        <v>5</v>
      </c>
      <c r="AR31" s="2">
        <v>5</v>
      </c>
      <c r="AS31" s="2">
        <v>4</v>
      </c>
      <c r="AT31" s="2">
        <v>4</v>
      </c>
      <c r="AU31" s="3"/>
      <c r="AV31" s="2">
        <v>1</v>
      </c>
      <c r="AW31" s="2">
        <v>3</v>
      </c>
      <c r="AX31" s="2">
        <v>2</v>
      </c>
      <c r="AY31" s="2">
        <v>4</v>
      </c>
      <c r="AZ31" s="2">
        <v>5</v>
      </c>
      <c r="BA31" s="2">
        <v>5</v>
      </c>
      <c r="BB31" s="2">
        <v>5</v>
      </c>
      <c r="BC31" s="2">
        <v>5</v>
      </c>
      <c r="BD31" s="3"/>
      <c r="BE31" s="2">
        <v>5</v>
      </c>
      <c r="BF31" s="2">
        <v>5</v>
      </c>
      <c r="BG31" s="3"/>
      <c r="BH31" s="2">
        <v>5</v>
      </c>
      <c r="BI31" s="2">
        <v>5</v>
      </c>
      <c r="BJ31" s="2">
        <v>4</v>
      </c>
      <c r="BK31" s="2">
        <v>5</v>
      </c>
      <c r="BL31" s="2">
        <v>4</v>
      </c>
      <c r="BM31" s="2">
        <v>3</v>
      </c>
      <c r="BN31" s="2">
        <v>4</v>
      </c>
      <c r="BO31" s="2">
        <v>5</v>
      </c>
      <c r="BP31" s="2">
        <v>4</v>
      </c>
      <c r="BQ31" s="3"/>
      <c r="BR31" s="2">
        <v>3</v>
      </c>
      <c r="BS31" s="2">
        <v>4</v>
      </c>
      <c r="BT31" s="2">
        <v>3</v>
      </c>
      <c r="BU31" s="2">
        <v>4</v>
      </c>
      <c r="BV31" s="2">
        <v>4</v>
      </c>
      <c r="BW31" s="2">
        <v>4</v>
      </c>
      <c r="BX31" s="2">
        <v>4</v>
      </c>
      <c r="BY31" s="2">
        <v>4</v>
      </c>
      <c r="BZ31" s="2">
        <v>4</v>
      </c>
      <c r="CA31" s="3"/>
      <c r="CB31" s="2">
        <v>3</v>
      </c>
      <c r="CC31" s="2">
        <v>4</v>
      </c>
      <c r="CD31" s="2">
        <v>3</v>
      </c>
      <c r="CE31" s="2">
        <v>4</v>
      </c>
      <c r="CF31" s="2"/>
      <c r="CG31" s="3"/>
      <c r="CH31" s="2">
        <v>3</v>
      </c>
      <c r="CI31" s="2">
        <v>3</v>
      </c>
      <c r="CJ31" s="2">
        <v>3</v>
      </c>
      <c r="CK31" s="2">
        <v>3</v>
      </c>
      <c r="CL31" s="3"/>
      <c r="CM31" s="2"/>
    </row>
    <row r="32" spans="1:91" x14ac:dyDescent="0.25">
      <c r="A32" s="2" t="s">
        <v>89</v>
      </c>
      <c r="B32" s="2" t="s">
        <v>90</v>
      </c>
      <c r="C32" s="2" t="s">
        <v>99</v>
      </c>
      <c r="D32" s="2" t="s">
        <v>92</v>
      </c>
      <c r="E32" s="2">
        <v>3</v>
      </c>
      <c r="F32" s="2" t="s">
        <v>93</v>
      </c>
      <c r="G32" s="2"/>
      <c r="H32" s="2">
        <v>3</v>
      </c>
      <c r="I32" s="2">
        <v>3</v>
      </c>
      <c r="J32" s="2">
        <v>2</v>
      </c>
      <c r="K32" s="2">
        <v>4</v>
      </c>
      <c r="L32" s="2"/>
      <c r="M32" s="2">
        <v>4</v>
      </c>
      <c r="N32" s="2">
        <v>3</v>
      </c>
      <c r="O32" s="2">
        <v>4</v>
      </c>
      <c r="P32" s="2">
        <v>3</v>
      </c>
      <c r="Q32" s="2"/>
      <c r="R32" s="2">
        <v>3</v>
      </c>
      <c r="S32" s="2">
        <v>2</v>
      </c>
      <c r="T32" s="2">
        <v>3</v>
      </c>
      <c r="U32" s="2">
        <v>3</v>
      </c>
      <c r="V32" s="2"/>
      <c r="W32" s="2">
        <v>3</v>
      </c>
      <c r="X32" s="2">
        <v>3</v>
      </c>
      <c r="Y32" s="2">
        <v>2</v>
      </c>
      <c r="Z32" s="2" t="s">
        <v>93</v>
      </c>
      <c r="AA32" s="2">
        <v>2</v>
      </c>
      <c r="AB32" s="2">
        <v>3</v>
      </c>
      <c r="AC32" s="2">
        <v>3</v>
      </c>
      <c r="AD32" s="2">
        <v>3</v>
      </c>
      <c r="AE32" s="2">
        <v>3</v>
      </c>
      <c r="AF32" s="3"/>
      <c r="AG32" s="2">
        <v>4</v>
      </c>
      <c r="AH32" s="2">
        <v>4</v>
      </c>
      <c r="AI32" s="2">
        <v>4</v>
      </c>
      <c r="AJ32" s="2">
        <v>3</v>
      </c>
      <c r="AK32" s="2">
        <v>3</v>
      </c>
      <c r="AL32" s="2">
        <v>3</v>
      </c>
      <c r="AM32" s="2">
        <v>3</v>
      </c>
      <c r="AN32" s="2">
        <v>3</v>
      </c>
      <c r="AO32" s="3"/>
      <c r="AP32" s="2">
        <v>4</v>
      </c>
      <c r="AQ32" s="2">
        <v>3</v>
      </c>
      <c r="AR32" s="2">
        <v>3</v>
      </c>
      <c r="AS32" s="2">
        <v>2</v>
      </c>
      <c r="AT32" s="2">
        <v>3</v>
      </c>
      <c r="AU32" s="3"/>
      <c r="AV32" s="2">
        <v>3</v>
      </c>
      <c r="AW32" s="2">
        <v>3</v>
      </c>
      <c r="AX32" s="2">
        <v>3</v>
      </c>
      <c r="AY32" s="2">
        <v>3</v>
      </c>
      <c r="AZ32" s="2">
        <v>2</v>
      </c>
      <c r="BA32" s="2">
        <v>3</v>
      </c>
      <c r="BB32" s="2">
        <v>3</v>
      </c>
      <c r="BC32" s="2">
        <v>2</v>
      </c>
      <c r="BD32" s="3"/>
      <c r="BE32" s="2">
        <v>3</v>
      </c>
      <c r="BF32" s="2">
        <v>3</v>
      </c>
      <c r="BG32" s="3"/>
      <c r="BH32" s="2">
        <v>2</v>
      </c>
      <c r="BI32" s="2">
        <v>3</v>
      </c>
      <c r="BJ32" s="2">
        <v>2</v>
      </c>
      <c r="BK32" s="2">
        <v>4</v>
      </c>
      <c r="BL32" s="2">
        <v>3</v>
      </c>
      <c r="BM32" s="2">
        <v>3</v>
      </c>
      <c r="BN32" s="2">
        <v>3</v>
      </c>
      <c r="BO32" s="2">
        <v>4</v>
      </c>
      <c r="BP32" s="2">
        <v>2</v>
      </c>
      <c r="BQ32" s="3"/>
      <c r="BR32" s="2">
        <v>2</v>
      </c>
      <c r="BS32" s="2">
        <v>4</v>
      </c>
      <c r="BT32" s="2">
        <v>3</v>
      </c>
      <c r="BU32" s="2">
        <v>2</v>
      </c>
      <c r="BV32" s="2">
        <v>3</v>
      </c>
      <c r="BW32" s="2">
        <v>3</v>
      </c>
      <c r="BX32" s="2">
        <v>2</v>
      </c>
      <c r="BY32" s="2">
        <v>4</v>
      </c>
      <c r="BZ32" s="2">
        <v>2</v>
      </c>
      <c r="CA32" s="3"/>
      <c r="CB32" s="2">
        <v>4</v>
      </c>
      <c r="CC32" s="2">
        <v>2</v>
      </c>
      <c r="CD32" s="2">
        <v>3</v>
      </c>
      <c r="CE32" s="2">
        <v>3</v>
      </c>
      <c r="CF32" s="2"/>
      <c r="CG32" s="3"/>
      <c r="CH32" s="2">
        <v>2</v>
      </c>
      <c r="CI32" s="2">
        <v>2</v>
      </c>
      <c r="CJ32" s="2">
        <v>2</v>
      </c>
      <c r="CK32" s="2">
        <v>2</v>
      </c>
      <c r="CL32" s="3"/>
      <c r="CM32" s="2"/>
    </row>
    <row r="33" spans="1:91" x14ac:dyDescent="0.25">
      <c r="A33" s="2" t="s">
        <v>89</v>
      </c>
      <c r="B33" s="2" t="s">
        <v>90</v>
      </c>
      <c r="C33" s="2" t="s">
        <v>91</v>
      </c>
      <c r="D33" s="2" t="s">
        <v>97</v>
      </c>
      <c r="E33" s="2">
        <v>4</v>
      </c>
      <c r="F33" s="2" t="s">
        <v>93</v>
      </c>
      <c r="G33" s="2"/>
      <c r="H33" s="2">
        <v>3</v>
      </c>
      <c r="I33" s="2">
        <v>4</v>
      </c>
      <c r="J33" s="2">
        <v>4</v>
      </c>
      <c r="K33" s="2">
        <v>3</v>
      </c>
      <c r="L33" s="2"/>
      <c r="M33" s="2">
        <v>4</v>
      </c>
      <c r="N33" s="2">
        <v>4</v>
      </c>
      <c r="O33" s="2">
        <v>4</v>
      </c>
      <c r="P33" s="2">
        <v>2</v>
      </c>
      <c r="Q33" s="2"/>
      <c r="R33" s="2">
        <v>4</v>
      </c>
      <c r="S33" s="2">
        <v>3</v>
      </c>
      <c r="T33" s="2">
        <v>3</v>
      </c>
      <c r="U33" s="2">
        <v>3</v>
      </c>
      <c r="V33" s="2"/>
      <c r="W33" s="2">
        <v>4</v>
      </c>
      <c r="X33" s="2">
        <v>3</v>
      </c>
      <c r="Y33" s="2">
        <v>4</v>
      </c>
      <c r="Z33" s="2" t="s">
        <v>93</v>
      </c>
      <c r="AA33" s="2">
        <v>1</v>
      </c>
      <c r="AB33" s="2">
        <v>3</v>
      </c>
      <c r="AC33" s="2">
        <v>2</v>
      </c>
      <c r="AD33" s="2">
        <v>4</v>
      </c>
      <c r="AE33" s="2">
        <v>3</v>
      </c>
      <c r="AF33" s="3"/>
      <c r="AG33" s="2">
        <v>4</v>
      </c>
      <c r="AH33" s="2">
        <v>4</v>
      </c>
      <c r="AI33" s="2">
        <v>4</v>
      </c>
      <c r="AJ33" s="2">
        <v>4</v>
      </c>
      <c r="AK33" s="2">
        <v>4</v>
      </c>
      <c r="AL33" s="2">
        <v>4</v>
      </c>
      <c r="AM33" s="2">
        <v>4</v>
      </c>
      <c r="AN33" s="2">
        <v>4</v>
      </c>
      <c r="AO33" s="3"/>
      <c r="AP33" s="2">
        <v>4</v>
      </c>
      <c r="AQ33" s="2">
        <v>4</v>
      </c>
      <c r="AR33" s="2">
        <v>3</v>
      </c>
      <c r="AS33" s="2">
        <v>3</v>
      </c>
      <c r="AT33" s="2">
        <v>3</v>
      </c>
      <c r="AU33" s="3"/>
      <c r="AV33" s="2">
        <v>3</v>
      </c>
      <c r="AW33" s="2">
        <v>4</v>
      </c>
      <c r="AX33" s="2">
        <v>3</v>
      </c>
      <c r="AY33" s="2">
        <v>2</v>
      </c>
      <c r="AZ33" s="2">
        <v>3</v>
      </c>
      <c r="BA33" s="2">
        <v>3</v>
      </c>
      <c r="BB33" s="2">
        <v>3</v>
      </c>
      <c r="BC33" s="2">
        <v>1</v>
      </c>
      <c r="BD33" s="3" t="s">
        <v>112</v>
      </c>
      <c r="BE33" s="2">
        <v>3</v>
      </c>
      <c r="BF33" s="2">
        <v>3</v>
      </c>
      <c r="BG33" s="3"/>
      <c r="BH33" s="2">
        <v>3</v>
      </c>
      <c r="BI33" s="2">
        <v>4</v>
      </c>
      <c r="BJ33" s="2">
        <v>3</v>
      </c>
      <c r="BK33" s="2">
        <v>4</v>
      </c>
      <c r="BL33" s="2">
        <v>2</v>
      </c>
      <c r="BM33" s="2">
        <v>3</v>
      </c>
      <c r="BN33" s="2">
        <v>1</v>
      </c>
      <c r="BO33" s="2">
        <v>4</v>
      </c>
      <c r="BP33" s="2">
        <v>1</v>
      </c>
      <c r="BQ33" s="3"/>
      <c r="BR33" s="2">
        <v>1</v>
      </c>
      <c r="BS33" s="2">
        <v>2</v>
      </c>
      <c r="BT33" s="2">
        <v>1</v>
      </c>
      <c r="BU33" s="2">
        <v>1</v>
      </c>
      <c r="BV33" s="2">
        <v>2</v>
      </c>
      <c r="BW33" s="2">
        <v>1</v>
      </c>
      <c r="BX33" s="2">
        <v>3</v>
      </c>
      <c r="BY33" s="2">
        <v>3</v>
      </c>
      <c r="BZ33" s="2">
        <v>3</v>
      </c>
      <c r="CA33" s="3"/>
      <c r="CB33" s="2">
        <v>2</v>
      </c>
      <c r="CC33" s="2">
        <v>2</v>
      </c>
      <c r="CD33" s="2">
        <v>1</v>
      </c>
      <c r="CE33" s="2">
        <v>2</v>
      </c>
      <c r="CF33" s="2"/>
      <c r="CG33" s="3"/>
      <c r="CH33" s="2">
        <v>1</v>
      </c>
      <c r="CI33" s="2">
        <v>1</v>
      </c>
      <c r="CJ33" s="2">
        <v>1</v>
      </c>
      <c r="CK33" s="2">
        <v>1</v>
      </c>
      <c r="CL33" s="3"/>
      <c r="CM33" s="2"/>
    </row>
    <row r="34" spans="1:91" hidden="1" x14ac:dyDescent="0.25">
      <c r="A34" s="10"/>
      <c r="B34" s="10"/>
      <c r="C34" s="18" t="s">
        <v>96</v>
      </c>
      <c r="D34" s="10"/>
      <c r="E34" s="10"/>
      <c r="F34" s="10"/>
      <c r="G34" s="10"/>
      <c r="H34" s="19">
        <f>AVERAGEIF($C$2:$C$33, "=" &amp; $C$34, H$2:H$33)</f>
        <v>3.5555555555555554</v>
      </c>
      <c r="I34" s="19">
        <f t="shared" ref="I34:BT34" si="0">AVERAGEIF($C$2:$C$33, "=" &amp; $C$34, I$2:I$33)</f>
        <v>3.4444444444444446</v>
      </c>
      <c r="J34" s="19">
        <f t="shared" si="0"/>
        <v>2.8888888888888888</v>
      </c>
      <c r="K34" s="19">
        <f t="shared" si="0"/>
        <v>3.5555555555555554</v>
      </c>
      <c r="L34" s="19"/>
      <c r="M34" s="19">
        <f t="shared" si="0"/>
        <v>4</v>
      </c>
      <c r="N34" s="19">
        <f t="shared" si="0"/>
        <v>3.8888888888888888</v>
      </c>
      <c r="O34" s="19">
        <f t="shared" si="0"/>
        <v>3.7777777777777777</v>
      </c>
      <c r="P34" s="19">
        <f t="shared" si="0"/>
        <v>3.7777777777777777</v>
      </c>
      <c r="Q34" s="19"/>
      <c r="R34" s="19">
        <f t="shared" si="0"/>
        <v>3.3333333333333335</v>
      </c>
      <c r="S34" s="19">
        <f t="shared" si="0"/>
        <v>3.3333333333333335</v>
      </c>
      <c r="T34" s="19">
        <f t="shared" si="0"/>
        <v>3.4444444444444446</v>
      </c>
      <c r="U34" s="19">
        <f t="shared" si="0"/>
        <v>3.1111111111111112</v>
      </c>
      <c r="V34" s="19"/>
      <c r="W34" s="19">
        <f t="shared" si="0"/>
        <v>3.6666666666666665</v>
      </c>
      <c r="X34" s="19">
        <f t="shared" si="0"/>
        <v>3.8888888888888888</v>
      </c>
      <c r="Y34" s="19">
        <f t="shared" si="0"/>
        <v>3.6666666666666665</v>
      </c>
      <c r="Z34" s="19"/>
      <c r="AA34" s="19">
        <f t="shared" si="0"/>
        <v>2.1111111111111112</v>
      </c>
      <c r="AB34" s="19">
        <f t="shared" si="0"/>
        <v>2.1111111111111112</v>
      </c>
      <c r="AC34" s="19">
        <f t="shared" si="0"/>
        <v>2.7777777777777777</v>
      </c>
      <c r="AD34" s="19">
        <f t="shared" si="0"/>
        <v>2.7777777777777777</v>
      </c>
      <c r="AE34" s="19">
        <f t="shared" si="0"/>
        <v>4</v>
      </c>
      <c r="AF34" s="19"/>
      <c r="AG34" s="19">
        <f t="shared" si="0"/>
        <v>4.2222222222222223</v>
      </c>
      <c r="AH34" s="19">
        <f t="shared" si="0"/>
        <v>3.6666666666666665</v>
      </c>
      <c r="AI34" s="19">
        <f t="shared" si="0"/>
        <v>4.1111111111111107</v>
      </c>
      <c r="AJ34" s="19">
        <f t="shared" si="0"/>
        <v>4</v>
      </c>
      <c r="AK34" s="19">
        <f t="shared" si="0"/>
        <v>3.8888888888888888</v>
      </c>
      <c r="AL34" s="19">
        <f t="shared" si="0"/>
        <v>3.7777777777777777</v>
      </c>
      <c r="AM34" s="19">
        <f t="shared" si="0"/>
        <v>3.7777777777777777</v>
      </c>
      <c r="AN34" s="19">
        <f t="shared" si="0"/>
        <v>3.8888888888888888</v>
      </c>
      <c r="AO34" s="19"/>
      <c r="AP34" s="19">
        <f t="shared" si="0"/>
        <v>4</v>
      </c>
      <c r="AQ34" s="19">
        <f t="shared" si="0"/>
        <v>3.8888888888888888</v>
      </c>
      <c r="AR34" s="19">
        <f t="shared" si="0"/>
        <v>3.7777777777777777</v>
      </c>
      <c r="AS34" s="19">
        <f t="shared" si="0"/>
        <v>3.8888888888888888</v>
      </c>
      <c r="AT34" s="19">
        <f t="shared" si="0"/>
        <v>3.5555555555555554</v>
      </c>
      <c r="AU34" s="19"/>
      <c r="AV34" s="19">
        <f t="shared" si="0"/>
        <v>3</v>
      </c>
      <c r="AW34" s="19">
        <f t="shared" si="0"/>
        <v>2.8888888888888888</v>
      </c>
      <c r="AX34" s="19">
        <f t="shared" si="0"/>
        <v>2.7777777777777777</v>
      </c>
      <c r="AY34" s="19">
        <f t="shared" si="0"/>
        <v>2.4444444444444446</v>
      </c>
      <c r="AZ34" s="19">
        <f t="shared" si="0"/>
        <v>2.7777777777777777</v>
      </c>
      <c r="BA34" s="19">
        <f t="shared" si="0"/>
        <v>2.3333333333333335</v>
      </c>
      <c r="BB34" s="19">
        <f t="shared" si="0"/>
        <v>2.3333333333333335</v>
      </c>
      <c r="BC34" s="19">
        <f t="shared" si="0"/>
        <v>2.7777777777777777</v>
      </c>
      <c r="BD34" s="19"/>
      <c r="BE34" s="19">
        <f t="shared" si="0"/>
        <v>3.3333333333333335</v>
      </c>
      <c r="BF34" s="19">
        <f t="shared" si="0"/>
        <v>3.4444444444444446</v>
      </c>
      <c r="BG34" s="19"/>
      <c r="BH34" s="19">
        <f t="shared" si="0"/>
        <v>3</v>
      </c>
      <c r="BI34" s="19">
        <f t="shared" si="0"/>
        <v>3.5555555555555554</v>
      </c>
      <c r="BJ34" s="19">
        <f t="shared" si="0"/>
        <v>3.1111111111111112</v>
      </c>
      <c r="BK34" s="19">
        <f t="shared" si="0"/>
        <v>4</v>
      </c>
      <c r="BL34" s="19">
        <f t="shared" si="0"/>
        <v>2.7777777777777777</v>
      </c>
      <c r="BM34" s="19">
        <f t="shared" si="0"/>
        <v>3.5555555555555554</v>
      </c>
      <c r="BN34" s="19">
        <f t="shared" si="0"/>
        <v>3</v>
      </c>
      <c r="BO34" s="19">
        <f t="shared" si="0"/>
        <v>3.8888888888888888</v>
      </c>
      <c r="BP34" s="19">
        <f t="shared" si="0"/>
        <v>2.7777777777777777</v>
      </c>
      <c r="BQ34" s="19"/>
      <c r="BR34" s="19">
        <f t="shared" si="0"/>
        <v>2.1111111111111112</v>
      </c>
      <c r="BS34" s="19">
        <f t="shared" si="0"/>
        <v>2.8888888888888888</v>
      </c>
      <c r="BT34" s="19">
        <f t="shared" si="0"/>
        <v>3.1111111111111112</v>
      </c>
      <c r="BU34" s="19">
        <f t="shared" ref="BU34:CM34" si="1">AVERAGEIF($C$2:$C$33, "=" &amp; $C$34, BU$2:BU$33)</f>
        <v>3</v>
      </c>
      <c r="BV34" s="19">
        <f t="shared" si="1"/>
        <v>3.5555555555555554</v>
      </c>
      <c r="BW34" s="19">
        <f t="shared" si="1"/>
        <v>3.5555555555555554</v>
      </c>
      <c r="BX34" s="19">
        <f t="shared" si="1"/>
        <v>3.6666666666666665</v>
      </c>
      <c r="BY34" s="19">
        <f t="shared" si="1"/>
        <v>3.4444444444444446</v>
      </c>
      <c r="BZ34" s="19">
        <f t="shared" si="1"/>
        <v>3.4444444444444446</v>
      </c>
      <c r="CA34" s="19"/>
      <c r="CB34" s="19">
        <f t="shared" si="1"/>
        <v>3.1111111111111112</v>
      </c>
      <c r="CC34" s="19">
        <f t="shared" si="1"/>
        <v>2.7777777777777777</v>
      </c>
      <c r="CD34" s="19">
        <f t="shared" si="1"/>
        <v>3</v>
      </c>
      <c r="CE34" s="19">
        <f t="shared" si="1"/>
        <v>2.1111111111111112</v>
      </c>
      <c r="CF34" s="19"/>
      <c r="CG34" s="19"/>
      <c r="CH34" s="19">
        <f t="shared" si="1"/>
        <v>2.7777777777777777</v>
      </c>
      <c r="CI34" s="19">
        <f t="shared" si="1"/>
        <v>2.8888888888888888</v>
      </c>
      <c r="CJ34" s="19">
        <f t="shared" si="1"/>
        <v>2.8888888888888888</v>
      </c>
      <c r="CK34" s="19">
        <f t="shared" si="1"/>
        <v>2.7777777777777777</v>
      </c>
      <c r="CL34" s="10"/>
      <c r="CM34" s="10"/>
    </row>
    <row r="35" spans="1:91" hidden="1" x14ac:dyDescent="0.25">
      <c r="A35" s="10"/>
      <c r="B35" s="10"/>
      <c r="C35" s="18" t="s">
        <v>99</v>
      </c>
      <c r="D35" s="10"/>
      <c r="E35" s="10"/>
      <c r="F35" s="10"/>
      <c r="G35" s="10"/>
      <c r="H35" s="19">
        <f>AVERAGEIF($C$2:$C$33, "=" &amp; $C$35, H$2:H$33)</f>
        <v>3.8461538461538463</v>
      </c>
      <c r="I35" s="19">
        <f t="shared" ref="I35:BT35" si="2">AVERAGEIF($C$2:$C$33, "=" &amp; $C$35, I$2:I$33)</f>
        <v>4</v>
      </c>
      <c r="J35" s="19">
        <f t="shared" si="2"/>
        <v>3.1538461538461537</v>
      </c>
      <c r="K35" s="19">
        <f t="shared" si="2"/>
        <v>3.6923076923076925</v>
      </c>
      <c r="L35" s="19"/>
      <c r="M35" s="19">
        <f t="shared" si="2"/>
        <v>3.9230769230769229</v>
      </c>
      <c r="N35" s="19">
        <f t="shared" si="2"/>
        <v>4.1538461538461542</v>
      </c>
      <c r="O35" s="19">
        <f t="shared" si="2"/>
        <v>4.1538461538461542</v>
      </c>
      <c r="P35" s="19">
        <f t="shared" si="2"/>
        <v>3.3846153846153846</v>
      </c>
      <c r="Q35" s="19"/>
      <c r="R35" s="19">
        <f t="shared" si="2"/>
        <v>3.4615384615384617</v>
      </c>
      <c r="S35" s="19">
        <f t="shared" si="2"/>
        <v>3.4615384615384617</v>
      </c>
      <c r="T35" s="19">
        <f t="shared" si="2"/>
        <v>3.5384615384615383</v>
      </c>
      <c r="U35" s="19">
        <f t="shared" si="2"/>
        <v>3.2307692307692308</v>
      </c>
      <c r="V35" s="19"/>
      <c r="W35" s="19">
        <f t="shared" si="2"/>
        <v>3.9230769230769229</v>
      </c>
      <c r="X35" s="19">
        <f t="shared" si="2"/>
        <v>4</v>
      </c>
      <c r="Y35" s="19">
        <f t="shared" si="2"/>
        <v>3.7692307692307692</v>
      </c>
      <c r="Z35" s="19"/>
      <c r="AA35" s="19">
        <f t="shared" si="2"/>
        <v>1.9230769230769231</v>
      </c>
      <c r="AB35" s="19">
        <f t="shared" si="2"/>
        <v>1.9230769230769231</v>
      </c>
      <c r="AC35" s="19">
        <f t="shared" si="2"/>
        <v>2.8461538461538463</v>
      </c>
      <c r="AD35" s="19">
        <f t="shared" si="2"/>
        <v>3.6923076923076925</v>
      </c>
      <c r="AE35" s="19">
        <f t="shared" si="2"/>
        <v>4</v>
      </c>
      <c r="AF35" s="19"/>
      <c r="AG35" s="19">
        <f t="shared" si="2"/>
        <v>4.2307692307692308</v>
      </c>
      <c r="AH35" s="19">
        <f t="shared" si="2"/>
        <v>4.1538461538461542</v>
      </c>
      <c r="AI35" s="19">
        <f t="shared" si="2"/>
        <v>4.1538461538461542</v>
      </c>
      <c r="AJ35" s="19">
        <f t="shared" si="2"/>
        <v>4.1538461538461542</v>
      </c>
      <c r="AK35" s="19">
        <f t="shared" si="2"/>
        <v>4.2307692307692308</v>
      </c>
      <c r="AL35" s="19">
        <f t="shared" si="2"/>
        <v>4</v>
      </c>
      <c r="AM35" s="19">
        <f t="shared" si="2"/>
        <v>4</v>
      </c>
      <c r="AN35" s="19">
        <f t="shared" si="2"/>
        <v>3.9230769230769229</v>
      </c>
      <c r="AO35" s="19"/>
      <c r="AP35" s="19">
        <f t="shared" si="2"/>
        <v>4.1538461538461542</v>
      </c>
      <c r="AQ35" s="19">
        <f t="shared" si="2"/>
        <v>4.1538461538461542</v>
      </c>
      <c r="AR35" s="19">
        <f t="shared" si="2"/>
        <v>3.6923076923076925</v>
      </c>
      <c r="AS35" s="19">
        <f t="shared" si="2"/>
        <v>3.5384615384615383</v>
      </c>
      <c r="AT35" s="19">
        <f t="shared" si="2"/>
        <v>3.2307692307692308</v>
      </c>
      <c r="AU35" s="19"/>
      <c r="AV35" s="19">
        <f t="shared" si="2"/>
        <v>3</v>
      </c>
      <c r="AW35" s="19">
        <f t="shared" si="2"/>
        <v>2.9230769230769229</v>
      </c>
      <c r="AX35" s="19">
        <f t="shared" si="2"/>
        <v>3.0769230769230771</v>
      </c>
      <c r="AY35" s="19">
        <f t="shared" si="2"/>
        <v>3.0769230769230771</v>
      </c>
      <c r="AZ35" s="19">
        <f t="shared" si="2"/>
        <v>2.9230769230769229</v>
      </c>
      <c r="BA35" s="19">
        <f t="shared" si="2"/>
        <v>2.8461538461538463</v>
      </c>
      <c r="BB35" s="19">
        <f t="shared" si="2"/>
        <v>3.0769230769230771</v>
      </c>
      <c r="BC35" s="19">
        <f t="shared" si="2"/>
        <v>2.8461538461538463</v>
      </c>
      <c r="BD35" s="19"/>
      <c r="BE35" s="19">
        <f t="shared" si="2"/>
        <v>4</v>
      </c>
      <c r="BF35" s="19">
        <f t="shared" si="2"/>
        <v>4.0769230769230766</v>
      </c>
      <c r="BG35" s="19"/>
      <c r="BH35" s="19">
        <f t="shared" si="2"/>
        <v>3.4615384615384617</v>
      </c>
      <c r="BI35" s="19">
        <f t="shared" si="2"/>
        <v>3.9230769230769229</v>
      </c>
      <c r="BJ35" s="19">
        <f t="shared" si="2"/>
        <v>3.3846153846153846</v>
      </c>
      <c r="BK35" s="19">
        <f t="shared" si="2"/>
        <v>4.0769230769230766</v>
      </c>
      <c r="BL35" s="19">
        <f t="shared" si="2"/>
        <v>3</v>
      </c>
      <c r="BM35" s="19">
        <f t="shared" si="2"/>
        <v>3.7692307692307692</v>
      </c>
      <c r="BN35" s="19">
        <f t="shared" si="2"/>
        <v>3.3076923076923075</v>
      </c>
      <c r="BO35" s="19">
        <f t="shared" si="2"/>
        <v>3.7692307692307692</v>
      </c>
      <c r="BP35" s="19">
        <f t="shared" si="2"/>
        <v>3.0769230769230771</v>
      </c>
      <c r="BQ35" s="19"/>
      <c r="BR35" s="19">
        <f t="shared" si="2"/>
        <v>2.3846153846153846</v>
      </c>
      <c r="BS35" s="19">
        <f t="shared" si="2"/>
        <v>2.9230769230769229</v>
      </c>
      <c r="BT35" s="19">
        <f t="shared" si="2"/>
        <v>2.9230769230769229</v>
      </c>
      <c r="BU35" s="19">
        <f t="shared" ref="BU35:CM35" si="3">AVERAGEIF($C$2:$C$33, "=" &amp; $C$35, BU$2:BU$33)</f>
        <v>2.6923076923076925</v>
      </c>
      <c r="BV35" s="19">
        <f t="shared" si="3"/>
        <v>3.1538461538461537</v>
      </c>
      <c r="BW35" s="19">
        <f t="shared" si="3"/>
        <v>2.9230769230769229</v>
      </c>
      <c r="BX35" s="19">
        <f t="shared" si="3"/>
        <v>3.8461538461538463</v>
      </c>
      <c r="BY35" s="19">
        <f t="shared" si="3"/>
        <v>3.9230769230769229</v>
      </c>
      <c r="BZ35" s="19">
        <f t="shared" si="3"/>
        <v>3.6153846153846154</v>
      </c>
      <c r="CA35" s="19"/>
      <c r="CB35" s="19">
        <f t="shared" si="3"/>
        <v>3.6153846153846154</v>
      </c>
      <c r="CC35" s="19">
        <f t="shared" si="3"/>
        <v>3.6923076923076925</v>
      </c>
      <c r="CD35" s="19">
        <f t="shared" si="3"/>
        <v>3.5384615384615383</v>
      </c>
      <c r="CE35" s="19">
        <f t="shared" si="3"/>
        <v>2.6153846153846154</v>
      </c>
      <c r="CF35" s="19"/>
      <c r="CG35" s="19"/>
      <c r="CH35" s="19">
        <f t="shared" si="3"/>
        <v>3</v>
      </c>
      <c r="CI35" s="19">
        <f t="shared" si="3"/>
        <v>3.0769230769230771</v>
      </c>
      <c r="CJ35" s="19">
        <f t="shared" si="3"/>
        <v>3</v>
      </c>
      <c r="CK35" s="19">
        <f t="shared" si="3"/>
        <v>2.8461538461538463</v>
      </c>
      <c r="CL35" s="10"/>
      <c r="CM35" s="10"/>
    </row>
    <row r="36" spans="1:91" hidden="1" x14ac:dyDescent="0.25">
      <c r="A36" s="10"/>
      <c r="B36" s="10"/>
      <c r="C36" s="18" t="s">
        <v>91</v>
      </c>
      <c r="D36" s="10"/>
      <c r="E36" s="10"/>
      <c r="F36" s="10"/>
      <c r="G36" s="10"/>
      <c r="H36" s="19">
        <f>AVERAGEIF($C$2:$C$33, "=" &amp; $C$36, H$2:H$33)</f>
        <v>3.7</v>
      </c>
      <c r="I36" s="19">
        <f t="shared" ref="I36:BT36" si="4">AVERAGEIF($C$2:$C$33, "=" &amp; $C$36, I$2:I$33)</f>
        <v>3.6</v>
      </c>
      <c r="J36" s="19">
        <f t="shared" si="4"/>
        <v>3.1</v>
      </c>
      <c r="K36" s="19">
        <f t="shared" si="4"/>
        <v>3.3</v>
      </c>
      <c r="L36" s="19"/>
      <c r="M36" s="19">
        <f t="shared" si="4"/>
        <v>3.4</v>
      </c>
      <c r="N36" s="19">
        <f t="shared" si="4"/>
        <v>3.6</v>
      </c>
      <c r="O36" s="19">
        <f t="shared" si="4"/>
        <v>3.6</v>
      </c>
      <c r="P36" s="19">
        <f t="shared" si="4"/>
        <v>3.3</v>
      </c>
      <c r="Q36" s="19"/>
      <c r="R36" s="19">
        <f t="shared" si="4"/>
        <v>3.6</v>
      </c>
      <c r="S36" s="19">
        <f t="shared" si="4"/>
        <v>3.3</v>
      </c>
      <c r="T36" s="19">
        <f t="shared" si="4"/>
        <v>3.3</v>
      </c>
      <c r="U36" s="19">
        <f t="shared" si="4"/>
        <v>3.1</v>
      </c>
      <c r="V36" s="19"/>
      <c r="W36" s="19">
        <f t="shared" si="4"/>
        <v>3.6</v>
      </c>
      <c r="X36" s="19">
        <f t="shared" si="4"/>
        <v>3.5</v>
      </c>
      <c r="Y36" s="19">
        <f t="shared" si="4"/>
        <v>3.4</v>
      </c>
      <c r="Z36" s="19"/>
      <c r="AA36" s="19">
        <f t="shared" si="4"/>
        <v>2.2999999999999998</v>
      </c>
      <c r="AB36" s="19">
        <f t="shared" si="4"/>
        <v>2.1</v>
      </c>
      <c r="AC36" s="19">
        <f t="shared" si="4"/>
        <v>2.8</v>
      </c>
      <c r="AD36" s="19">
        <f t="shared" si="4"/>
        <v>3.2</v>
      </c>
      <c r="AE36" s="19">
        <f t="shared" si="4"/>
        <v>3.6</v>
      </c>
      <c r="AF36" s="19"/>
      <c r="AG36" s="19">
        <f t="shared" si="4"/>
        <v>4.0999999999999996</v>
      </c>
      <c r="AH36" s="19">
        <f t="shared" si="4"/>
        <v>3.9</v>
      </c>
      <c r="AI36" s="19">
        <f t="shared" si="4"/>
        <v>4</v>
      </c>
      <c r="AJ36" s="19">
        <f t="shared" si="4"/>
        <v>3.7</v>
      </c>
      <c r="AK36" s="19">
        <f t="shared" si="4"/>
        <v>3.7</v>
      </c>
      <c r="AL36" s="19">
        <f t="shared" si="4"/>
        <v>3.8</v>
      </c>
      <c r="AM36" s="19">
        <f t="shared" si="4"/>
        <v>3.8</v>
      </c>
      <c r="AN36" s="19">
        <f t="shared" si="4"/>
        <v>3.6</v>
      </c>
      <c r="AO36" s="19"/>
      <c r="AP36" s="19">
        <f t="shared" si="4"/>
        <v>3.6</v>
      </c>
      <c r="AQ36" s="19">
        <f t="shared" si="4"/>
        <v>3.6</v>
      </c>
      <c r="AR36" s="19">
        <f t="shared" si="4"/>
        <v>3.4</v>
      </c>
      <c r="AS36" s="19">
        <f t="shared" si="4"/>
        <v>3.5</v>
      </c>
      <c r="AT36" s="19">
        <f t="shared" si="4"/>
        <v>3.3</v>
      </c>
      <c r="AU36" s="19"/>
      <c r="AV36" s="19">
        <f t="shared" si="4"/>
        <v>3.2</v>
      </c>
      <c r="AW36" s="19">
        <f t="shared" si="4"/>
        <v>3.2</v>
      </c>
      <c r="AX36" s="19">
        <f t="shared" si="4"/>
        <v>3</v>
      </c>
      <c r="AY36" s="19">
        <f t="shared" si="4"/>
        <v>2.6</v>
      </c>
      <c r="AZ36" s="19">
        <f t="shared" si="4"/>
        <v>2.6</v>
      </c>
      <c r="BA36" s="19">
        <f t="shared" si="4"/>
        <v>1.8</v>
      </c>
      <c r="BB36" s="19">
        <f t="shared" si="4"/>
        <v>1.7</v>
      </c>
      <c r="BC36" s="19">
        <f t="shared" si="4"/>
        <v>2.1</v>
      </c>
      <c r="BD36" s="19"/>
      <c r="BE36" s="19">
        <f t="shared" si="4"/>
        <v>3.2</v>
      </c>
      <c r="BF36" s="19">
        <f t="shared" si="4"/>
        <v>3.5</v>
      </c>
      <c r="BG36" s="19"/>
      <c r="BH36" s="19">
        <f t="shared" si="4"/>
        <v>2.7</v>
      </c>
      <c r="BI36" s="19">
        <f t="shared" si="4"/>
        <v>3.4</v>
      </c>
      <c r="BJ36" s="19">
        <f t="shared" si="4"/>
        <v>3</v>
      </c>
      <c r="BK36" s="19">
        <f t="shared" si="4"/>
        <v>3.4</v>
      </c>
      <c r="BL36" s="19">
        <f t="shared" si="4"/>
        <v>2.7</v>
      </c>
      <c r="BM36" s="19">
        <f t="shared" si="4"/>
        <v>3.3</v>
      </c>
      <c r="BN36" s="19">
        <f t="shared" si="4"/>
        <v>2.9</v>
      </c>
      <c r="BO36" s="19">
        <f t="shared" si="4"/>
        <v>3.6</v>
      </c>
      <c r="BP36" s="19">
        <f t="shared" si="4"/>
        <v>2.6</v>
      </c>
      <c r="BQ36" s="19"/>
      <c r="BR36" s="19">
        <f t="shared" si="4"/>
        <v>1.8</v>
      </c>
      <c r="BS36" s="19">
        <f t="shared" si="4"/>
        <v>2.4</v>
      </c>
      <c r="BT36" s="19">
        <f t="shared" si="4"/>
        <v>2.4</v>
      </c>
      <c r="BU36" s="19">
        <f t="shared" ref="BU36:CM36" si="5">AVERAGEIF($C$2:$C$33, "=" &amp; $C$36, BU$2:BU$33)</f>
        <v>2.4</v>
      </c>
      <c r="BV36" s="19">
        <f t="shared" si="5"/>
        <v>2.8</v>
      </c>
      <c r="BW36" s="19">
        <f t="shared" si="5"/>
        <v>2.5</v>
      </c>
      <c r="BX36" s="19">
        <f t="shared" si="5"/>
        <v>3.6</v>
      </c>
      <c r="BY36" s="19">
        <f t="shared" si="5"/>
        <v>3.4</v>
      </c>
      <c r="BZ36" s="19">
        <f t="shared" si="5"/>
        <v>3.7</v>
      </c>
      <c r="CA36" s="19"/>
      <c r="CB36" s="19">
        <f t="shared" si="5"/>
        <v>3.1</v>
      </c>
      <c r="CC36" s="19">
        <f t="shared" si="5"/>
        <v>2.7</v>
      </c>
      <c r="CD36" s="19">
        <f t="shared" si="5"/>
        <v>2.8</v>
      </c>
      <c r="CE36" s="19">
        <f t="shared" si="5"/>
        <v>1.1000000000000001</v>
      </c>
      <c r="CF36" s="19"/>
      <c r="CG36" s="19"/>
      <c r="CH36" s="19">
        <f t="shared" si="5"/>
        <v>2.5</v>
      </c>
      <c r="CI36" s="19">
        <f t="shared" si="5"/>
        <v>2.4</v>
      </c>
      <c r="CJ36" s="19">
        <f t="shared" si="5"/>
        <v>2.5</v>
      </c>
      <c r="CK36" s="19">
        <f t="shared" si="5"/>
        <v>2.4</v>
      </c>
      <c r="CL36" s="10"/>
      <c r="CM36" s="10"/>
    </row>
    <row r="37" spans="1:91" hidden="1" x14ac:dyDescent="0.25">
      <c r="C37" s="18" t="s">
        <v>220</v>
      </c>
      <c r="H37" s="20">
        <f>AVERAGE(H2:H33)</f>
        <v>3.71875</v>
      </c>
      <c r="I37" s="20">
        <f t="shared" ref="I37:M37" si="6">AVERAGE(I2:I33)</f>
        <v>3.71875</v>
      </c>
      <c r="J37" s="20">
        <f t="shared" si="6"/>
        <v>3.0625</v>
      </c>
      <c r="K37" s="20">
        <f t="shared" si="6"/>
        <v>3.53125</v>
      </c>
      <c r="L37" s="20"/>
      <c r="M37" s="20">
        <f t="shared" si="6"/>
        <v>3.78125</v>
      </c>
      <c r="N37" s="20">
        <f t="shared" ref="N37" si="7">AVERAGE(N2:N33)</f>
        <v>3.90625</v>
      </c>
      <c r="O37" s="20">
        <f t="shared" ref="O37" si="8">AVERAGE(O2:O33)</f>
        <v>3.875</v>
      </c>
      <c r="P37" s="20">
        <f t="shared" ref="P37:R37" si="9">AVERAGE(P2:P33)</f>
        <v>3.46875</v>
      </c>
      <c r="Q37" s="20"/>
      <c r="R37" s="20">
        <f t="shared" si="9"/>
        <v>3.46875</v>
      </c>
      <c r="S37" s="20">
        <f t="shared" ref="S37" si="10">AVERAGE(S2:S33)</f>
        <v>3.375</v>
      </c>
      <c r="T37" s="20">
        <f t="shared" ref="T37" si="11">AVERAGE(T2:T33)</f>
        <v>3.4375</v>
      </c>
      <c r="U37" s="20">
        <f t="shared" ref="U37:W37" si="12">AVERAGE(U2:U33)</f>
        <v>3.15625</v>
      </c>
      <c r="V37" s="20"/>
      <c r="W37" s="20">
        <f t="shared" si="12"/>
        <v>3.75</v>
      </c>
      <c r="X37" s="20">
        <f t="shared" ref="X37" si="13">AVERAGE(X2:X33)</f>
        <v>3.8125</v>
      </c>
      <c r="Y37" s="20">
        <f t="shared" ref="Y37:AA37" si="14">AVERAGE(Y2:Y33)</f>
        <v>3.625</v>
      </c>
      <c r="Z37" s="20"/>
      <c r="AA37" s="20">
        <f t="shared" si="14"/>
        <v>2.09375</v>
      </c>
      <c r="AB37" s="20">
        <f t="shared" ref="AB37" si="15">AVERAGE(AB2:AB33)</f>
        <v>2.03125</v>
      </c>
      <c r="AC37" s="20">
        <f t="shared" ref="AC37" si="16">AVERAGE(AC2:AC33)</f>
        <v>2.8125</v>
      </c>
      <c r="AD37" s="20">
        <f t="shared" ref="AD37" si="17">AVERAGE(AD2:AD33)</f>
        <v>3.28125</v>
      </c>
      <c r="AE37" s="20">
        <f t="shared" ref="AE37:AG37" si="18">AVERAGE(AE2:AE33)</f>
        <v>3.875</v>
      </c>
      <c r="AF37" s="20"/>
      <c r="AG37" s="20">
        <f t="shared" si="18"/>
        <v>4.1875</v>
      </c>
      <c r="AH37" s="20">
        <f t="shared" ref="AH37" si="19">AVERAGE(AH2:AH33)</f>
        <v>3.9375</v>
      </c>
      <c r="AI37" s="20">
        <f t="shared" ref="AI37" si="20">AVERAGE(AI2:AI33)</f>
        <v>4.09375</v>
      </c>
      <c r="AJ37" s="20">
        <f t="shared" ref="AJ37" si="21">AVERAGE(AJ2:AJ33)</f>
        <v>3.96875</v>
      </c>
      <c r="AK37" s="20">
        <f t="shared" ref="AK37" si="22">AVERAGE(AK2:AK33)</f>
        <v>3.96875</v>
      </c>
      <c r="AL37" s="20">
        <f t="shared" ref="AL37" si="23">AVERAGE(AL2:AL33)</f>
        <v>3.875</v>
      </c>
      <c r="AM37" s="20">
        <f t="shared" ref="AM37" si="24">AVERAGE(AM2:AM33)</f>
        <v>3.875</v>
      </c>
      <c r="AN37" s="20">
        <f t="shared" ref="AN37:AP37" si="25">AVERAGE(AN2:AN33)</f>
        <v>3.8125</v>
      </c>
      <c r="AO37" s="20"/>
      <c r="AP37" s="20">
        <f t="shared" si="25"/>
        <v>3.9375</v>
      </c>
      <c r="AQ37" s="20">
        <f t="shared" ref="AQ37" si="26">AVERAGE(AQ2:AQ33)</f>
        <v>3.90625</v>
      </c>
      <c r="AR37" s="20">
        <f t="shared" ref="AR37" si="27">AVERAGE(AR2:AR33)</f>
        <v>3.625</v>
      </c>
      <c r="AS37" s="20">
        <f t="shared" ref="AS37" si="28">AVERAGE(AS2:AS33)</f>
        <v>3.625</v>
      </c>
      <c r="AT37" s="20">
        <f t="shared" ref="AT37:AV37" si="29">AVERAGE(AT2:AT33)</f>
        <v>3.34375</v>
      </c>
      <c r="AU37" s="20"/>
      <c r="AV37" s="20">
        <f t="shared" si="29"/>
        <v>3.0625</v>
      </c>
      <c r="AW37" s="20">
        <f t="shared" ref="AW37" si="30">AVERAGE(AW2:AW33)</f>
        <v>3</v>
      </c>
      <c r="AX37" s="20">
        <f t="shared" ref="AX37" si="31">AVERAGE(AX2:AX33)</f>
        <v>2.96875</v>
      </c>
      <c r="AY37" s="20">
        <f t="shared" ref="AY37" si="32">AVERAGE(AY2:AY33)</f>
        <v>2.75</v>
      </c>
      <c r="AZ37" s="20">
        <f t="shared" ref="AZ37" si="33">AVERAGE(AZ2:AZ33)</f>
        <v>2.78125</v>
      </c>
      <c r="BA37" s="20">
        <f t="shared" ref="BA37" si="34">AVERAGE(BA2:BA33)</f>
        <v>2.375</v>
      </c>
      <c r="BB37" s="20">
        <f t="shared" ref="BB37" si="35">AVERAGE(BB2:BB33)</f>
        <v>2.4375</v>
      </c>
      <c r="BC37" s="20">
        <f t="shared" ref="BC37:BH37" si="36">AVERAGE(BC2:BC33)</f>
        <v>2.59375</v>
      </c>
      <c r="BD37" s="20"/>
      <c r="BE37" s="20">
        <f t="shared" si="36"/>
        <v>3.5625</v>
      </c>
      <c r="BF37" s="20">
        <f t="shared" si="36"/>
        <v>3.71875</v>
      </c>
      <c r="BG37" s="20"/>
      <c r="BH37" s="20">
        <f t="shared" si="36"/>
        <v>3.09375</v>
      </c>
      <c r="BI37" s="20">
        <f t="shared" ref="BI37" si="37">AVERAGE(BI2:BI33)</f>
        <v>3.65625</v>
      </c>
      <c r="BJ37" s="20">
        <f t="shared" ref="BJ37" si="38">AVERAGE(BJ2:BJ33)</f>
        <v>3.1875</v>
      </c>
      <c r="BK37" s="20">
        <f t="shared" ref="BK37" si="39">AVERAGE(BK2:BK33)</f>
        <v>3.84375</v>
      </c>
      <c r="BL37" s="20">
        <f t="shared" ref="BL37" si="40">AVERAGE(BL2:BL33)</f>
        <v>2.84375</v>
      </c>
      <c r="BM37" s="20">
        <f t="shared" ref="BM37" si="41">AVERAGE(BM2:BM33)</f>
        <v>3.5625</v>
      </c>
      <c r="BN37" s="20">
        <f t="shared" ref="BN37" si="42">AVERAGE(BN2:BN33)</f>
        <v>3.09375</v>
      </c>
      <c r="BO37" s="20">
        <f t="shared" ref="BO37" si="43">AVERAGE(BO2:BO33)</f>
        <v>3.75</v>
      </c>
      <c r="BP37" s="20">
        <f t="shared" ref="BP37:BR37" si="44">AVERAGE(BP2:BP33)</f>
        <v>2.84375</v>
      </c>
      <c r="BQ37" s="20"/>
      <c r="BR37" s="20">
        <f t="shared" si="44"/>
        <v>2.125</v>
      </c>
      <c r="BS37" s="20">
        <f t="shared" ref="BS37" si="45">AVERAGE(BS2:BS33)</f>
        <v>2.75</v>
      </c>
      <c r="BT37" s="20">
        <f t="shared" ref="BT37" si="46">AVERAGE(BT2:BT33)</f>
        <v>2.8125</v>
      </c>
      <c r="BU37" s="20">
        <f t="shared" ref="BU37" si="47">AVERAGE(BU2:BU33)</f>
        <v>2.6875</v>
      </c>
      <c r="BV37" s="20">
        <f t="shared" ref="BV37" si="48">AVERAGE(BV2:BV33)</f>
        <v>3.15625</v>
      </c>
      <c r="BW37" s="20">
        <f t="shared" ref="BW37" si="49">AVERAGE(BW2:BW33)</f>
        <v>2.96875</v>
      </c>
      <c r="BX37" s="20">
        <f t="shared" ref="BX37" si="50">AVERAGE(BX2:BX33)</f>
        <v>3.71875</v>
      </c>
      <c r="BY37" s="20">
        <f t="shared" ref="BY37" si="51">AVERAGE(BY2:BY33)</f>
        <v>3.625</v>
      </c>
      <c r="BZ37" s="20">
        <f t="shared" ref="BZ37:CB37" si="52">AVERAGE(BZ2:BZ33)</f>
        <v>3.59375</v>
      </c>
      <c r="CA37" s="20"/>
      <c r="CB37" s="20">
        <f t="shared" si="52"/>
        <v>3.3125</v>
      </c>
      <c r="CC37" s="20">
        <f t="shared" ref="CC37" si="53">AVERAGE(CC2:CC33)</f>
        <v>3.125</v>
      </c>
      <c r="CD37" s="20">
        <f t="shared" ref="CD37" si="54">AVERAGE(CD2:CD33)</f>
        <v>3.15625</v>
      </c>
      <c r="CE37" s="20">
        <f t="shared" ref="CE37" si="55">AVERAGE(CE2:CE33)</f>
        <v>2</v>
      </c>
      <c r="CF37" s="20"/>
      <c r="CG37" s="20"/>
      <c r="CH37" s="20">
        <f t="shared" ref="CH37" si="56">AVERAGE(CH2:CH33)</f>
        <v>2.78125</v>
      </c>
      <c r="CI37" s="20">
        <f t="shared" ref="CI37" si="57">AVERAGE(CI2:CI33)</f>
        <v>2.8125</v>
      </c>
      <c r="CJ37" s="20">
        <f t="shared" ref="CJ37" si="58">AVERAGE(CJ2:CJ33)</f>
        <v>2.8125</v>
      </c>
      <c r="CK37" s="20">
        <f t="shared" ref="CK37" si="59">AVERAGE(CK2:CK33)</f>
        <v>2.6875</v>
      </c>
    </row>
    <row r="38" spans="1:91" x14ac:dyDescent="0.25">
      <c r="C38" s="10"/>
    </row>
  </sheetData>
  <autoFilter ref="A1:CM3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tabSelected="1" workbookViewId="0">
      <selection activeCell="B1" sqref="B1:B2"/>
    </sheetView>
  </sheetViews>
  <sheetFormatPr defaultRowHeight="15" x14ac:dyDescent="0.25"/>
  <cols>
    <col min="1" max="1" width="4" bestFit="1" customWidth="1"/>
    <col min="2" max="2" width="85.85546875" customWidth="1"/>
    <col min="3" max="3" width="4.7109375" style="20" customWidth="1"/>
    <col min="4" max="4" width="8.7109375" style="20" customWidth="1"/>
    <col min="5" max="6" width="9.140625" style="20" customWidth="1"/>
  </cols>
  <sheetData>
    <row r="1" spans="1:8" s="17" customFormat="1" x14ac:dyDescent="0.25">
      <c r="A1" s="22" t="s">
        <v>113</v>
      </c>
      <c r="B1" s="22" t="s">
        <v>219</v>
      </c>
      <c r="C1" s="23" t="s">
        <v>224</v>
      </c>
      <c r="D1" s="23"/>
      <c r="E1" s="23"/>
      <c r="F1" s="23"/>
      <c r="G1" s="22" t="s">
        <v>221</v>
      </c>
      <c r="H1" s="22" t="s">
        <v>222</v>
      </c>
    </row>
    <row r="2" spans="1:8" s="17" customFormat="1" ht="40.5" customHeight="1" x14ac:dyDescent="0.25">
      <c r="A2" s="22"/>
      <c r="B2" s="22"/>
      <c r="C2" s="24" t="s">
        <v>96</v>
      </c>
      <c r="D2" s="25" t="s">
        <v>99</v>
      </c>
      <c r="E2" s="25" t="s">
        <v>91</v>
      </c>
      <c r="F2" s="24" t="s">
        <v>220</v>
      </c>
      <c r="G2" s="22"/>
      <c r="H2" s="22"/>
    </row>
    <row r="3" spans="1:8" x14ac:dyDescent="0.25">
      <c r="A3" s="21" t="s">
        <v>119</v>
      </c>
      <c r="B3" s="26" t="s">
        <v>120</v>
      </c>
      <c r="C3" s="30"/>
      <c r="D3" s="30"/>
      <c r="E3" s="30"/>
      <c r="F3" s="30"/>
      <c r="G3" s="2"/>
      <c r="H3" s="2"/>
    </row>
    <row r="4" spans="1:8" x14ac:dyDescent="0.25">
      <c r="A4" s="11">
        <v>1</v>
      </c>
      <c r="B4" s="27" t="s">
        <v>141</v>
      </c>
      <c r="C4" s="30">
        <v>3.5555555555555554</v>
      </c>
      <c r="D4" s="30">
        <v>3.8461538461538463</v>
      </c>
      <c r="E4" s="30">
        <v>3.7</v>
      </c>
      <c r="F4" s="30">
        <v>3.71875</v>
      </c>
      <c r="G4" s="2">
        <v>1</v>
      </c>
      <c r="H4" s="2">
        <v>5</v>
      </c>
    </row>
    <row r="5" spans="1:8" ht="30" x14ac:dyDescent="0.25">
      <c r="A5" s="11">
        <v>2</v>
      </c>
      <c r="B5" s="27" t="s">
        <v>142</v>
      </c>
      <c r="C5" s="30">
        <v>3.4444444444444446</v>
      </c>
      <c r="D5" s="30">
        <v>4</v>
      </c>
      <c r="E5" s="30">
        <v>3.6</v>
      </c>
      <c r="F5" s="30">
        <v>3.71875</v>
      </c>
      <c r="G5" s="2">
        <v>1</v>
      </c>
      <c r="H5" s="2">
        <v>5</v>
      </c>
    </row>
    <row r="6" spans="1:8" ht="30" x14ac:dyDescent="0.25">
      <c r="A6" s="11">
        <v>3</v>
      </c>
      <c r="B6" s="27" t="s">
        <v>143</v>
      </c>
      <c r="C6" s="30">
        <v>2.8888888888888888</v>
      </c>
      <c r="D6" s="30">
        <v>3.1538461538461537</v>
      </c>
      <c r="E6" s="30">
        <v>3.1</v>
      </c>
      <c r="F6" s="30">
        <v>3.0625</v>
      </c>
      <c r="G6" s="2">
        <v>1</v>
      </c>
      <c r="H6" s="2">
        <v>5</v>
      </c>
    </row>
    <row r="7" spans="1:8" x14ac:dyDescent="0.25">
      <c r="A7" s="11">
        <v>4</v>
      </c>
      <c r="B7" s="27" t="s">
        <v>144</v>
      </c>
      <c r="C7" s="30">
        <v>3.5555555555555554</v>
      </c>
      <c r="D7" s="30">
        <v>3.6923076923076925</v>
      </c>
      <c r="E7" s="30">
        <v>3.3</v>
      </c>
      <c r="F7" s="30">
        <v>3.53125</v>
      </c>
      <c r="G7" s="2">
        <v>1</v>
      </c>
      <c r="H7" s="2">
        <v>5</v>
      </c>
    </row>
    <row r="8" spans="1:8" x14ac:dyDescent="0.25">
      <c r="A8" s="12" t="s">
        <v>121</v>
      </c>
      <c r="B8" s="28" t="s">
        <v>122</v>
      </c>
      <c r="C8" s="30"/>
      <c r="D8" s="30"/>
      <c r="E8" s="30"/>
      <c r="F8" s="30"/>
      <c r="G8" s="2"/>
      <c r="H8" s="2"/>
    </row>
    <row r="9" spans="1:8" x14ac:dyDescent="0.25">
      <c r="A9" s="11">
        <v>1</v>
      </c>
      <c r="B9" s="27" t="s">
        <v>145</v>
      </c>
      <c r="C9" s="30">
        <v>4</v>
      </c>
      <c r="D9" s="30">
        <v>3.9230769230769229</v>
      </c>
      <c r="E9" s="30">
        <v>3.4</v>
      </c>
      <c r="F9" s="30">
        <v>3.78125</v>
      </c>
      <c r="G9" s="2">
        <v>1</v>
      </c>
      <c r="H9" s="2">
        <v>5</v>
      </c>
    </row>
    <row r="10" spans="1:8" x14ac:dyDescent="0.25">
      <c r="A10" s="11">
        <v>2</v>
      </c>
      <c r="B10" s="27" t="s">
        <v>146</v>
      </c>
      <c r="C10" s="30">
        <v>3.8888888888888888</v>
      </c>
      <c r="D10" s="30">
        <v>4.1538461538461542</v>
      </c>
      <c r="E10" s="30">
        <v>3.6</v>
      </c>
      <c r="F10" s="30">
        <v>3.90625</v>
      </c>
      <c r="G10" s="2">
        <v>1</v>
      </c>
      <c r="H10" s="2">
        <v>5</v>
      </c>
    </row>
    <row r="11" spans="1:8" x14ac:dyDescent="0.25">
      <c r="A11" s="11">
        <v>3</v>
      </c>
      <c r="B11" s="27" t="s">
        <v>147</v>
      </c>
      <c r="C11" s="30">
        <v>3.7777777777777777</v>
      </c>
      <c r="D11" s="30">
        <v>4.1538461538461542</v>
      </c>
      <c r="E11" s="30">
        <v>3.6</v>
      </c>
      <c r="F11" s="30">
        <v>3.875</v>
      </c>
      <c r="G11" s="2">
        <v>1</v>
      </c>
      <c r="H11" s="2">
        <v>5</v>
      </c>
    </row>
    <row r="12" spans="1:8" ht="30" x14ac:dyDescent="0.25">
      <c r="A12" s="11">
        <v>4</v>
      </c>
      <c r="B12" s="27" t="s">
        <v>148</v>
      </c>
      <c r="C12" s="30">
        <v>3.7777777777777777</v>
      </c>
      <c r="D12" s="30">
        <v>3.3846153846153846</v>
      </c>
      <c r="E12" s="30">
        <v>3.3</v>
      </c>
      <c r="F12" s="30">
        <v>3.46875</v>
      </c>
      <c r="G12" s="2">
        <v>1</v>
      </c>
      <c r="H12" s="2">
        <v>5</v>
      </c>
    </row>
    <row r="13" spans="1:8" x14ac:dyDescent="0.25">
      <c r="A13" s="12" t="s">
        <v>123</v>
      </c>
      <c r="B13" s="28" t="s">
        <v>149</v>
      </c>
      <c r="C13" s="30"/>
      <c r="D13" s="30"/>
      <c r="E13" s="30"/>
      <c r="F13" s="30"/>
      <c r="G13" s="2"/>
      <c r="H13" s="2"/>
    </row>
    <row r="14" spans="1:8" x14ac:dyDescent="0.25">
      <c r="A14" s="11">
        <v>1</v>
      </c>
      <c r="B14" s="27" t="s">
        <v>150</v>
      </c>
      <c r="C14" s="30">
        <v>3.3333333333333335</v>
      </c>
      <c r="D14" s="30">
        <v>3.4615384615384617</v>
      </c>
      <c r="E14" s="30">
        <v>3.6</v>
      </c>
      <c r="F14" s="30">
        <v>3.46875</v>
      </c>
      <c r="G14" s="2">
        <v>1</v>
      </c>
      <c r="H14" s="2">
        <v>5</v>
      </c>
    </row>
    <row r="15" spans="1:8" x14ac:dyDescent="0.25">
      <c r="A15" s="11">
        <v>2</v>
      </c>
      <c r="B15" s="27" t="s">
        <v>151</v>
      </c>
      <c r="C15" s="30">
        <v>3.3333333333333335</v>
      </c>
      <c r="D15" s="30">
        <v>3.4615384615384617</v>
      </c>
      <c r="E15" s="30">
        <v>3.3</v>
      </c>
      <c r="F15" s="30">
        <v>3.375</v>
      </c>
      <c r="G15" s="2">
        <v>1</v>
      </c>
      <c r="H15" s="2">
        <v>5</v>
      </c>
    </row>
    <row r="16" spans="1:8" x14ac:dyDescent="0.25">
      <c r="A16" s="11">
        <v>3</v>
      </c>
      <c r="B16" s="27" t="s">
        <v>152</v>
      </c>
      <c r="C16" s="30">
        <v>3.4444444444444446</v>
      </c>
      <c r="D16" s="30">
        <v>3.5384615384615383</v>
      </c>
      <c r="E16" s="30">
        <v>3.3</v>
      </c>
      <c r="F16" s="30">
        <v>3.4375</v>
      </c>
      <c r="G16" s="2">
        <v>1</v>
      </c>
      <c r="H16" s="2">
        <v>5</v>
      </c>
    </row>
    <row r="17" spans="1:8" x14ac:dyDescent="0.25">
      <c r="A17" s="11">
        <v>4</v>
      </c>
      <c r="B17" s="27" t="s">
        <v>153</v>
      </c>
      <c r="C17" s="30">
        <v>3.1111111111111112</v>
      </c>
      <c r="D17" s="30">
        <v>3.2307692307692308</v>
      </c>
      <c r="E17" s="30">
        <v>3.1</v>
      </c>
      <c r="F17" s="30">
        <v>3.15625</v>
      </c>
      <c r="G17" s="2">
        <v>1</v>
      </c>
      <c r="H17" s="2">
        <v>5</v>
      </c>
    </row>
    <row r="18" spans="1:8" x14ac:dyDescent="0.25">
      <c r="A18" s="12" t="s">
        <v>124</v>
      </c>
      <c r="B18" s="28" t="s">
        <v>125</v>
      </c>
      <c r="C18" s="30"/>
      <c r="D18" s="30"/>
      <c r="E18" s="30"/>
      <c r="F18" s="30"/>
      <c r="G18" s="2">
        <v>1</v>
      </c>
      <c r="H18" s="2">
        <v>5</v>
      </c>
    </row>
    <row r="19" spans="1:8" x14ac:dyDescent="0.25">
      <c r="A19" s="11">
        <v>1</v>
      </c>
      <c r="B19" s="27" t="s">
        <v>154</v>
      </c>
      <c r="C19" s="30">
        <v>3.6666666666666665</v>
      </c>
      <c r="D19" s="30">
        <v>3.9230769230769229</v>
      </c>
      <c r="E19" s="30">
        <v>3.6</v>
      </c>
      <c r="F19" s="30">
        <v>3.75</v>
      </c>
      <c r="G19" s="2">
        <v>1</v>
      </c>
      <c r="H19" s="2">
        <v>5</v>
      </c>
    </row>
    <row r="20" spans="1:8" x14ac:dyDescent="0.25">
      <c r="A20" s="11">
        <v>2</v>
      </c>
      <c r="B20" s="27" t="s">
        <v>155</v>
      </c>
      <c r="C20" s="30">
        <v>3.8888888888888888</v>
      </c>
      <c r="D20" s="30">
        <v>4</v>
      </c>
      <c r="E20" s="30">
        <v>3.5</v>
      </c>
      <c r="F20" s="30">
        <v>3.8125</v>
      </c>
      <c r="G20" s="2">
        <v>1</v>
      </c>
      <c r="H20" s="2">
        <v>5</v>
      </c>
    </row>
    <row r="21" spans="1:8" x14ac:dyDescent="0.25">
      <c r="A21" s="11">
        <v>3</v>
      </c>
      <c r="B21" s="27" t="s">
        <v>156</v>
      </c>
      <c r="C21" s="30">
        <v>3.6666666666666665</v>
      </c>
      <c r="D21" s="30">
        <v>3.7692307692307692</v>
      </c>
      <c r="E21" s="30">
        <v>3.4</v>
      </c>
      <c r="F21" s="30">
        <v>3.625</v>
      </c>
      <c r="G21" s="2">
        <v>1</v>
      </c>
      <c r="H21" s="2">
        <v>5</v>
      </c>
    </row>
    <row r="22" spans="1:8" x14ac:dyDescent="0.25">
      <c r="A22" s="13">
        <v>4</v>
      </c>
      <c r="B22" s="27" t="s">
        <v>157</v>
      </c>
      <c r="C22" s="30"/>
      <c r="D22" s="30"/>
      <c r="E22" s="30"/>
      <c r="F22" s="30"/>
      <c r="G22" s="2"/>
      <c r="H22" s="2"/>
    </row>
    <row r="23" spans="1:8" x14ac:dyDescent="0.25">
      <c r="A23" s="13"/>
      <c r="B23" s="29" t="s">
        <v>194</v>
      </c>
      <c r="C23" s="31">
        <f>COUNTIFS(Detail!$C$2:$C$33, "=" &amp;Detail!$C$34, Detail!$F$2:'Detail'!$F$33, "=Tốt hơn")</f>
        <v>0</v>
      </c>
      <c r="D23" s="31">
        <f>COUNTIFS(Detail!$C$2:$C$33, "=" &amp;Detail!$C$35, Detail!$F$2:'Detail'!$F$33, "=Tốt hơn")</f>
        <v>4</v>
      </c>
      <c r="E23" s="31">
        <f>COUNTIFS(Detail!$C$2:$C$33, "=" &amp;Detail!$C$36, Detail!$F$2:'Detail'!$F$33, "=Tốt hơn")</f>
        <v>3</v>
      </c>
      <c r="F23" s="31">
        <f>SUM(C23:E23)</f>
        <v>7</v>
      </c>
      <c r="G23" s="2"/>
      <c r="H23" s="2"/>
    </row>
    <row r="24" spans="1:8" x14ac:dyDescent="0.25">
      <c r="A24" s="13"/>
      <c r="B24" s="29" t="s">
        <v>195</v>
      </c>
      <c r="C24" s="31">
        <f>COUNTIFS(Detail!$C$2:$C$33, "=" &amp;Detail!$C$34, Detail!$F$2:'Detail'!$F$33, "=Không thay đổi")</f>
        <v>7</v>
      </c>
      <c r="D24" s="31">
        <f>COUNTIFS(Detail!$C$2:$C$33, "=" &amp;Detail!$C$35, Detail!$F$2:'Detail'!$F$33, "=Không thay đổi")</f>
        <v>9</v>
      </c>
      <c r="E24" s="31">
        <f>COUNTIFS(Detail!$C$2:$C$33, "=" &amp;Detail!$C$36, Detail!$F$2:'Detail'!$F$33, "=Không thay đổi")</f>
        <v>6</v>
      </c>
      <c r="F24" s="31">
        <f t="shared" ref="F24:F25" si="0">SUM(C24:E24)</f>
        <v>22</v>
      </c>
      <c r="G24" s="2"/>
      <c r="H24" s="2"/>
    </row>
    <row r="25" spans="1:8" x14ac:dyDescent="0.25">
      <c r="A25" s="13"/>
      <c r="B25" s="29" t="s">
        <v>196</v>
      </c>
      <c r="C25" s="31">
        <f>COUNTIFS(Detail!$C$2:$C$33, "=" &amp;Detail!$C$34, Detail!$F$2:'Detail'!$F$33, "=Kém hơn")</f>
        <v>2</v>
      </c>
      <c r="D25" s="31">
        <f>COUNTIFS(Detail!$C$2:$C$33, "=" &amp;Detail!$C$35, Detail!$F$2:'Detail'!$F$33, "=Kém hơn")</f>
        <v>0</v>
      </c>
      <c r="E25" s="31">
        <f>COUNTIFS(Detail!$C$2:$C$33, "=" &amp;Detail!$C$36, Detail!$F$2:'Detail'!$F$33, "=Kém hơn")</f>
        <v>1</v>
      </c>
      <c r="F25" s="31">
        <f t="shared" si="0"/>
        <v>3</v>
      </c>
      <c r="G25" s="2"/>
      <c r="H25" s="2"/>
    </row>
    <row r="26" spans="1:8" x14ac:dyDescent="0.25">
      <c r="A26" s="11">
        <v>6</v>
      </c>
      <c r="B26" s="27" t="s">
        <v>158</v>
      </c>
      <c r="C26" s="30">
        <v>4</v>
      </c>
      <c r="D26" s="30">
        <v>4</v>
      </c>
      <c r="E26" s="30">
        <v>3.6</v>
      </c>
      <c r="F26" s="30">
        <v>3.875</v>
      </c>
      <c r="G26" s="2">
        <v>1</v>
      </c>
      <c r="H26" s="2">
        <v>5</v>
      </c>
    </row>
    <row r="27" spans="1:8" x14ac:dyDescent="0.25">
      <c r="A27" s="12" t="s">
        <v>126</v>
      </c>
      <c r="B27" s="28" t="s">
        <v>127</v>
      </c>
      <c r="C27" s="30"/>
      <c r="D27" s="30"/>
      <c r="E27" s="30"/>
      <c r="F27" s="30"/>
      <c r="G27" s="2"/>
      <c r="H27" s="2"/>
    </row>
    <row r="28" spans="1:8" x14ac:dyDescent="0.25">
      <c r="A28" s="11">
        <v>1</v>
      </c>
      <c r="B28" s="27" t="s">
        <v>159</v>
      </c>
      <c r="C28" s="30">
        <v>4.2222222222222223</v>
      </c>
      <c r="D28" s="30">
        <v>4.2307692307692308</v>
      </c>
      <c r="E28" s="30">
        <v>4.0999999999999996</v>
      </c>
      <c r="F28" s="30">
        <v>4.1875</v>
      </c>
      <c r="G28" s="2">
        <v>1</v>
      </c>
      <c r="H28" s="2">
        <v>5</v>
      </c>
    </row>
    <row r="29" spans="1:8" x14ac:dyDescent="0.25">
      <c r="A29" s="11">
        <v>2</v>
      </c>
      <c r="B29" s="27" t="s">
        <v>160</v>
      </c>
      <c r="C29" s="30">
        <v>3.6666666666666665</v>
      </c>
      <c r="D29" s="30">
        <v>4.1538461538461542</v>
      </c>
      <c r="E29" s="30">
        <v>3.9</v>
      </c>
      <c r="F29" s="30">
        <v>3.9375</v>
      </c>
      <c r="G29" s="2">
        <v>1</v>
      </c>
      <c r="H29" s="2">
        <v>5</v>
      </c>
    </row>
    <row r="30" spans="1:8" ht="30" x14ac:dyDescent="0.25">
      <c r="A30" s="11">
        <v>3</v>
      </c>
      <c r="B30" s="27" t="s">
        <v>161</v>
      </c>
      <c r="C30" s="30">
        <v>4.1111111111111107</v>
      </c>
      <c r="D30" s="30">
        <v>4.1538461538461542</v>
      </c>
      <c r="E30" s="30">
        <v>4</v>
      </c>
      <c r="F30" s="30">
        <v>4.09375</v>
      </c>
      <c r="G30" s="2">
        <v>1</v>
      </c>
      <c r="H30" s="2">
        <v>5</v>
      </c>
    </row>
    <row r="31" spans="1:8" x14ac:dyDescent="0.25">
      <c r="A31" s="11">
        <v>4</v>
      </c>
      <c r="B31" s="27" t="s">
        <v>162</v>
      </c>
      <c r="C31" s="30">
        <v>4</v>
      </c>
      <c r="D31" s="30">
        <v>4.1538461538461542</v>
      </c>
      <c r="E31" s="30">
        <v>3.7</v>
      </c>
      <c r="F31" s="30">
        <v>3.96875</v>
      </c>
      <c r="G31" s="2">
        <v>1</v>
      </c>
      <c r="H31" s="2">
        <v>5</v>
      </c>
    </row>
    <row r="32" spans="1:8" x14ac:dyDescent="0.25">
      <c r="A32" s="11">
        <v>5</v>
      </c>
      <c r="B32" s="27" t="s">
        <v>163</v>
      </c>
      <c r="C32" s="30">
        <v>3.8888888888888888</v>
      </c>
      <c r="D32" s="30">
        <v>4.2307692307692308</v>
      </c>
      <c r="E32" s="30">
        <v>3.7</v>
      </c>
      <c r="F32" s="30">
        <v>3.96875</v>
      </c>
      <c r="G32" s="2">
        <v>1</v>
      </c>
      <c r="H32" s="2">
        <v>5</v>
      </c>
    </row>
    <row r="33" spans="1:8" x14ac:dyDescent="0.25">
      <c r="A33" s="11">
        <v>6</v>
      </c>
      <c r="B33" s="27" t="s">
        <v>164</v>
      </c>
      <c r="C33" s="30">
        <v>3.7777777777777777</v>
      </c>
      <c r="D33" s="30">
        <v>4</v>
      </c>
      <c r="E33" s="30">
        <v>3.8</v>
      </c>
      <c r="F33" s="30">
        <v>3.875</v>
      </c>
      <c r="G33" s="2">
        <v>1</v>
      </c>
      <c r="H33" s="2">
        <v>5</v>
      </c>
    </row>
    <row r="34" spans="1:8" ht="30" x14ac:dyDescent="0.25">
      <c r="A34" s="11">
        <v>7</v>
      </c>
      <c r="B34" s="27" t="s">
        <v>165</v>
      </c>
      <c r="C34" s="30">
        <v>3.7777777777777777</v>
      </c>
      <c r="D34" s="30">
        <v>4</v>
      </c>
      <c r="E34" s="30">
        <v>3.8</v>
      </c>
      <c r="F34" s="30">
        <v>3.875</v>
      </c>
      <c r="G34" s="2">
        <v>1</v>
      </c>
      <c r="H34" s="2">
        <v>5</v>
      </c>
    </row>
    <row r="35" spans="1:8" x14ac:dyDescent="0.25">
      <c r="A35" s="11">
        <v>8</v>
      </c>
      <c r="B35" s="27" t="s">
        <v>166</v>
      </c>
      <c r="C35" s="30">
        <v>3.8888888888888888</v>
      </c>
      <c r="D35" s="30">
        <v>3.9230769230769229</v>
      </c>
      <c r="E35" s="30">
        <v>3.6</v>
      </c>
      <c r="F35" s="30">
        <v>3.8125</v>
      </c>
      <c r="G35" s="2">
        <v>1</v>
      </c>
      <c r="H35" s="2">
        <v>5</v>
      </c>
    </row>
    <row r="36" spans="1:8" x14ac:dyDescent="0.25">
      <c r="A36" s="12" t="s">
        <v>128</v>
      </c>
      <c r="B36" s="28" t="s">
        <v>129</v>
      </c>
      <c r="C36" s="30"/>
      <c r="D36" s="30"/>
      <c r="E36" s="30"/>
      <c r="F36" s="30"/>
      <c r="G36" s="2"/>
      <c r="H36" s="2"/>
    </row>
    <row r="37" spans="1:8" ht="30" x14ac:dyDescent="0.25">
      <c r="A37" s="11">
        <v>1</v>
      </c>
      <c r="B37" s="27" t="s">
        <v>167</v>
      </c>
      <c r="C37" s="30">
        <v>4</v>
      </c>
      <c r="D37" s="30">
        <v>4.1538461538461542</v>
      </c>
      <c r="E37" s="30">
        <v>3.6</v>
      </c>
      <c r="F37" s="30">
        <v>3.9375</v>
      </c>
      <c r="G37" s="2">
        <v>1</v>
      </c>
      <c r="H37" s="2">
        <v>5</v>
      </c>
    </row>
    <row r="38" spans="1:8" x14ac:dyDescent="0.25">
      <c r="A38" s="11">
        <v>2</v>
      </c>
      <c r="B38" s="27" t="s">
        <v>168</v>
      </c>
      <c r="C38" s="30">
        <v>3.8888888888888888</v>
      </c>
      <c r="D38" s="30">
        <v>4.1538461538461542</v>
      </c>
      <c r="E38" s="30">
        <v>3.6</v>
      </c>
      <c r="F38" s="30">
        <v>3.90625</v>
      </c>
      <c r="G38" s="2">
        <v>1</v>
      </c>
      <c r="H38" s="2">
        <v>5</v>
      </c>
    </row>
    <row r="39" spans="1:8" x14ac:dyDescent="0.25">
      <c r="A39" s="11">
        <v>3</v>
      </c>
      <c r="B39" s="27" t="s">
        <v>169</v>
      </c>
      <c r="C39" s="30">
        <v>3.7777777777777777</v>
      </c>
      <c r="D39" s="30">
        <v>3.6923076923076925</v>
      </c>
      <c r="E39" s="30">
        <v>3.4</v>
      </c>
      <c r="F39" s="30">
        <v>3.625</v>
      </c>
      <c r="G39" s="2">
        <v>1</v>
      </c>
      <c r="H39" s="2">
        <v>5</v>
      </c>
    </row>
    <row r="40" spans="1:8" ht="30" x14ac:dyDescent="0.25">
      <c r="A40" s="11">
        <v>4</v>
      </c>
      <c r="B40" s="27" t="s">
        <v>170</v>
      </c>
      <c r="C40" s="30">
        <v>3.8888888888888888</v>
      </c>
      <c r="D40" s="30">
        <v>3.5384615384615383</v>
      </c>
      <c r="E40" s="30">
        <v>3.5</v>
      </c>
      <c r="F40" s="30">
        <v>3.625</v>
      </c>
      <c r="G40" s="2">
        <v>1</v>
      </c>
      <c r="H40" s="2">
        <v>5</v>
      </c>
    </row>
    <row r="41" spans="1:8" x14ac:dyDescent="0.25">
      <c r="A41" s="11">
        <v>5</v>
      </c>
      <c r="B41" s="27" t="s">
        <v>171</v>
      </c>
      <c r="C41" s="30">
        <v>3.5555555555555554</v>
      </c>
      <c r="D41" s="30">
        <v>3.2307692307692308</v>
      </c>
      <c r="E41" s="30">
        <v>3.3</v>
      </c>
      <c r="F41" s="30">
        <v>3.34375</v>
      </c>
      <c r="G41" s="2">
        <v>1</v>
      </c>
      <c r="H41" s="2">
        <v>5</v>
      </c>
    </row>
    <row r="42" spans="1:8" x14ac:dyDescent="0.25">
      <c r="A42" s="12" t="s">
        <v>130</v>
      </c>
      <c r="B42" s="28" t="s">
        <v>131</v>
      </c>
      <c r="C42" s="30"/>
      <c r="D42" s="30"/>
      <c r="E42" s="30"/>
      <c r="F42" s="30"/>
      <c r="G42" s="2"/>
      <c r="H42" s="2"/>
    </row>
    <row r="43" spans="1:8" x14ac:dyDescent="0.25">
      <c r="A43" s="11">
        <v>1</v>
      </c>
      <c r="B43" s="27" t="s">
        <v>172</v>
      </c>
      <c r="C43" s="30">
        <v>3</v>
      </c>
      <c r="D43" s="30">
        <v>3</v>
      </c>
      <c r="E43" s="30">
        <v>3.2</v>
      </c>
      <c r="F43" s="30">
        <v>3.0625</v>
      </c>
      <c r="G43" s="2">
        <v>1</v>
      </c>
      <c r="H43" s="2">
        <v>5</v>
      </c>
    </row>
    <row r="44" spans="1:8" ht="30" x14ac:dyDescent="0.25">
      <c r="A44" s="11">
        <v>2</v>
      </c>
      <c r="B44" s="27" t="s">
        <v>173</v>
      </c>
      <c r="C44" s="30">
        <v>2.8888888888888888</v>
      </c>
      <c r="D44" s="30">
        <v>2.9230769230769229</v>
      </c>
      <c r="E44" s="30">
        <v>3.2</v>
      </c>
      <c r="F44" s="30">
        <v>3</v>
      </c>
      <c r="G44" s="2">
        <v>1</v>
      </c>
      <c r="H44" s="2">
        <v>5</v>
      </c>
    </row>
    <row r="45" spans="1:8" x14ac:dyDescent="0.25">
      <c r="A45" s="13">
        <v>3</v>
      </c>
      <c r="B45" s="27" t="s">
        <v>174</v>
      </c>
      <c r="C45" s="30"/>
      <c r="D45" s="30"/>
      <c r="E45" s="30"/>
      <c r="F45" s="30"/>
      <c r="G45" s="2"/>
      <c r="H45" s="2"/>
    </row>
    <row r="46" spans="1:8" x14ac:dyDescent="0.25">
      <c r="A46" s="13"/>
      <c r="B46" s="27" t="s">
        <v>197</v>
      </c>
      <c r="C46" s="30">
        <v>2.7777777777777777</v>
      </c>
      <c r="D46" s="30">
        <v>3.0769230769230771</v>
      </c>
      <c r="E46" s="30">
        <v>3</v>
      </c>
      <c r="F46" s="30">
        <v>2.96875</v>
      </c>
      <c r="G46" s="2">
        <v>1</v>
      </c>
      <c r="H46" s="2">
        <v>5</v>
      </c>
    </row>
    <row r="47" spans="1:8" x14ac:dyDescent="0.25">
      <c r="A47" s="13"/>
      <c r="B47" s="27" t="s">
        <v>198</v>
      </c>
      <c r="C47" s="30">
        <v>2.4444444444444446</v>
      </c>
      <c r="D47" s="30">
        <v>3.0769230769230771</v>
      </c>
      <c r="E47" s="30">
        <v>2.6</v>
      </c>
      <c r="F47" s="30">
        <v>2.75</v>
      </c>
      <c r="G47" s="2">
        <v>1</v>
      </c>
      <c r="H47" s="2">
        <v>5</v>
      </c>
    </row>
    <row r="48" spans="1:8" x14ac:dyDescent="0.25">
      <c r="A48" s="13"/>
      <c r="B48" s="27" t="s">
        <v>199</v>
      </c>
      <c r="C48" s="30"/>
      <c r="D48" s="30"/>
      <c r="E48" s="30"/>
      <c r="F48" s="30"/>
      <c r="G48" s="2"/>
      <c r="H48" s="2"/>
    </row>
    <row r="49" spans="1:8" x14ac:dyDescent="0.25">
      <c r="A49" s="13"/>
      <c r="B49" s="29" t="s">
        <v>189</v>
      </c>
      <c r="C49" s="30">
        <v>2.7777777777777777</v>
      </c>
      <c r="D49" s="30">
        <v>2.9230769230769229</v>
      </c>
      <c r="E49" s="30">
        <v>2.6</v>
      </c>
      <c r="F49" s="30">
        <v>2.78125</v>
      </c>
      <c r="G49" s="2">
        <v>1</v>
      </c>
      <c r="H49" s="2">
        <v>5</v>
      </c>
    </row>
    <row r="50" spans="1:8" x14ac:dyDescent="0.25">
      <c r="A50" s="13"/>
      <c r="B50" s="29" t="s">
        <v>190</v>
      </c>
      <c r="C50" s="30">
        <v>2.3333333333333335</v>
      </c>
      <c r="D50" s="30">
        <v>2.8461538461538463</v>
      </c>
      <c r="E50" s="30">
        <v>1.8</v>
      </c>
      <c r="F50" s="30">
        <v>2.375</v>
      </c>
      <c r="G50" s="2">
        <v>1</v>
      </c>
      <c r="H50" s="2">
        <v>5</v>
      </c>
    </row>
    <row r="51" spans="1:8" x14ac:dyDescent="0.25">
      <c r="A51" s="11"/>
      <c r="B51" s="29" t="s">
        <v>191</v>
      </c>
      <c r="C51" s="30">
        <v>2.3333333333333335</v>
      </c>
      <c r="D51" s="30">
        <v>3.0769230769230771</v>
      </c>
      <c r="E51" s="30">
        <v>1.7</v>
      </c>
      <c r="F51" s="30">
        <v>2.4375</v>
      </c>
      <c r="G51" s="2">
        <v>1</v>
      </c>
      <c r="H51" s="2">
        <v>5</v>
      </c>
    </row>
    <row r="52" spans="1:8" x14ac:dyDescent="0.25">
      <c r="A52" s="11"/>
      <c r="B52" s="29" t="s">
        <v>192</v>
      </c>
      <c r="C52" s="30">
        <v>2.7777777777777777</v>
      </c>
      <c r="D52" s="30">
        <v>2.8461538461538463</v>
      </c>
      <c r="E52" s="30">
        <v>2.1</v>
      </c>
      <c r="F52" s="30">
        <v>2.59375</v>
      </c>
      <c r="G52" s="2">
        <v>1</v>
      </c>
      <c r="H52" s="2">
        <v>5</v>
      </c>
    </row>
    <row r="53" spans="1:8" x14ac:dyDescent="0.25">
      <c r="A53" s="12" t="s">
        <v>132</v>
      </c>
      <c r="B53" s="28" t="s">
        <v>175</v>
      </c>
      <c r="C53" s="30"/>
      <c r="D53" s="30"/>
      <c r="E53" s="30"/>
      <c r="F53" s="30"/>
      <c r="G53" s="2"/>
      <c r="H53" s="2"/>
    </row>
    <row r="54" spans="1:8" x14ac:dyDescent="0.25">
      <c r="A54" s="11">
        <v>1</v>
      </c>
      <c r="B54" s="27" t="s">
        <v>140</v>
      </c>
      <c r="C54" s="30">
        <v>3.3333333333333335</v>
      </c>
      <c r="D54" s="30">
        <v>4</v>
      </c>
      <c r="E54" s="30">
        <v>3.2</v>
      </c>
      <c r="F54" s="30">
        <v>3.5625</v>
      </c>
      <c r="G54" s="2">
        <v>1</v>
      </c>
      <c r="H54" s="2">
        <v>5</v>
      </c>
    </row>
    <row r="55" spans="1:8" x14ac:dyDescent="0.25">
      <c r="A55" s="11">
        <v>2</v>
      </c>
      <c r="B55" s="27" t="s">
        <v>176</v>
      </c>
      <c r="C55" s="30">
        <v>3.4444444444444446</v>
      </c>
      <c r="D55" s="30">
        <v>4.0769230769230766</v>
      </c>
      <c r="E55" s="30">
        <v>3.5</v>
      </c>
      <c r="F55" s="30">
        <v>3.71875</v>
      </c>
      <c r="G55" s="2">
        <v>1</v>
      </c>
      <c r="H55" s="2">
        <v>5</v>
      </c>
    </row>
    <row r="56" spans="1:8" x14ac:dyDescent="0.25">
      <c r="A56" s="12" t="s">
        <v>133</v>
      </c>
      <c r="B56" s="28" t="s">
        <v>134</v>
      </c>
      <c r="C56" s="30"/>
      <c r="D56" s="30"/>
      <c r="E56" s="30"/>
      <c r="F56" s="30"/>
      <c r="G56" s="2"/>
      <c r="H56" s="2"/>
    </row>
    <row r="57" spans="1:8" ht="30" x14ac:dyDescent="0.25">
      <c r="A57" s="11">
        <v>1</v>
      </c>
      <c r="B57" s="27" t="s">
        <v>177</v>
      </c>
      <c r="C57" s="30">
        <v>3</v>
      </c>
      <c r="D57" s="30">
        <v>3.4615384615384617</v>
      </c>
      <c r="E57" s="30">
        <v>2.7</v>
      </c>
      <c r="F57" s="30">
        <v>3.09375</v>
      </c>
      <c r="G57" s="2">
        <v>1</v>
      </c>
      <c r="H57" s="2">
        <v>5</v>
      </c>
    </row>
    <row r="58" spans="1:8" ht="30" x14ac:dyDescent="0.25">
      <c r="A58" s="11">
        <v>2</v>
      </c>
      <c r="B58" s="27" t="s">
        <v>178</v>
      </c>
      <c r="C58" s="30">
        <v>3.5555555555555554</v>
      </c>
      <c r="D58" s="30">
        <v>3.9230769230769229</v>
      </c>
      <c r="E58" s="30">
        <v>3.4</v>
      </c>
      <c r="F58" s="30">
        <v>3.65625</v>
      </c>
      <c r="G58" s="2">
        <v>1</v>
      </c>
      <c r="H58" s="2">
        <v>5</v>
      </c>
    </row>
    <row r="59" spans="1:8" x14ac:dyDescent="0.25">
      <c r="A59" s="11">
        <v>3</v>
      </c>
      <c r="B59" s="27" t="s">
        <v>179</v>
      </c>
      <c r="C59" s="30">
        <v>3.1111111111111112</v>
      </c>
      <c r="D59" s="30">
        <v>3.3846153846153846</v>
      </c>
      <c r="E59" s="30">
        <v>3</v>
      </c>
      <c r="F59" s="30">
        <v>3.1875</v>
      </c>
      <c r="G59" s="2">
        <v>1</v>
      </c>
      <c r="H59" s="2">
        <v>5</v>
      </c>
    </row>
    <row r="60" spans="1:8" x14ac:dyDescent="0.25">
      <c r="A60" s="14">
        <v>4</v>
      </c>
      <c r="B60" s="27" t="s">
        <v>180</v>
      </c>
      <c r="C60" s="30"/>
      <c r="D60" s="30"/>
      <c r="E60" s="30"/>
      <c r="F60" s="30"/>
      <c r="G60" s="2"/>
      <c r="H60" s="2"/>
    </row>
    <row r="61" spans="1:8" x14ac:dyDescent="0.25">
      <c r="A61" s="15"/>
      <c r="B61" s="27" t="s">
        <v>200</v>
      </c>
      <c r="C61" s="30">
        <v>4</v>
      </c>
      <c r="D61" s="30">
        <v>4.0769230769230766</v>
      </c>
      <c r="E61" s="30">
        <v>3.4</v>
      </c>
      <c r="F61" s="30">
        <v>3.84375</v>
      </c>
      <c r="G61" s="2">
        <v>1</v>
      </c>
      <c r="H61" s="2">
        <v>5</v>
      </c>
    </row>
    <row r="62" spans="1:8" x14ac:dyDescent="0.25">
      <c r="A62" s="15"/>
      <c r="B62" s="27" t="s">
        <v>201</v>
      </c>
      <c r="C62" s="30">
        <v>2.7777777777777777</v>
      </c>
      <c r="D62" s="30">
        <v>3</v>
      </c>
      <c r="E62" s="30">
        <v>2.7</v>
      </c>
      <c r="F62" s="30">
        <v>2.84375</v>
      </c>
      <c r="G62" s="2">
        <v>1</v>
      </c>
      <c r="H62" s="2">
        <v>5</v>
      </c>
    </row>
    <row r="63" spans="1:8" x14ac:dyDescent="0.25">
      <c r="A63" s="15"/>
      <c r="B63" s="27" t="s">
        <v>202</v>
      </c>
      <c r="C63" s="30">
        <v>3.5555555555555554</v>
      </c>
      <c r="D63" s="30">
        <v>3.7692307692307692</v>
      </c>
      <c r="E63" s="30">
        <v>3.3</v>
      </c>
      <c r="F63" s="30">
        <v>3.5625</v>
      </c>
      <c r="G63" s="2">
        <v>1</v>
      </c>
      <c r="H63" s="2">
        <v>5</v>
      </c>
    </row>
    <row r="64" spans="1:8" x14ac:dyDescent="0.25">
      <c r="A64" s="15"/>
      <c r="B64" s="27" t="s">
        <v>203</v>
      </c>
      <c r="C64" s="30">
        <v>3</v>
      </c>
      <c r="D64" s="30">
        <v>3.3076923076923075</v>
      </c>
      <c r="E64" s="30">
        <v>2.9</v>
      </c>
      <c r="F64" s="30">
        <v>3.09375</v>
      </c>
      <c r="G64" s="2">
        <v>1</v>
      </c>
      <c r="H64" s="2">
        <v>5</v>
      </c>
    </row>
    <row r="65" spans="1:8" x14ac:dyDescent="0.25">
      <c r="A65" s="15"/>
      <c r="B65" s="27" t="s">
        <v>204</v>
      </c>
      <c r="C65" s="30">
        <v>3.8888888888888888</v>
      </c>
      <c r="D65" s="30">
        <v>3.7692307692307692</v>
      </c>
      <c r="E65" s="30">
        <v>3.6</v>
      </c>
      <c r="F65" s="30">
        <v>3.75</v>
      </c>
      <c r="G65" s="2">
        <v>1</v>
      </c>
      <c r="H65" s="2">
        <v>5</v>
      </c>
    </row>
    <row r="66" spans="1:8" x14ac:dyDescent="0.25">
      <c r="A66" s="16"/>
      <c r="B66" s="27" t="s">
        <v>205</v>
      </c>
      <c r="C66" s="30">
        <v>2.7777777777777777</v>
      </c>
      <c r="D66" s="30">
        <v>3.0769230769230771</v>
      </c>
      <c r="E66" s="30">
        <v>2.6</v>
      </c>
      <c r="F66" s="30">
        <v>2.84375</v>
      </c>
      <c r="G66" s="2">
        <v>1</v>
      </c>
      <c r="H66" s="2">
        <v>5</v>
      </c>
    </row>
    <row r="67" spans="1:8" x14ac:dyDescent="0.25">
      <c r="A67" s="12" t="s">
        <v>135</v>
      </c>
      <c r="B67" s="28" t="s">
        <v>193</v>
      </c>
      <c r="C67" s="30"/>
      <c r="D67" s="30"/>
      <c r="E67" s="30"/>
      <c r="F67" s="30"/>
      <c r="G67" s="2"/>
      <c r="H67" s="2"/>
    </row>
    <row r="68" spans="1:8" x14ac:dyDescent="0.25">
      <c r="A68" s="13">
        <v>1</v>
      </c>
      <c r="B68" s="27" t="s">
        <v>181</v>
      </c>
      <c r="C68" s="30"/>
      <c r="D68" s="30"/>
      <c r="E68" s="30"/>
      <c r="F68" s="30"/>
      <c r="G68" s="2"/>
      <c r="H68" s="2"/>
    </row>
    <row r="69" spans="1:8" ht="30" x14ac:dyDescent="0.25">
      <c r="A69" s="13"/>
      <c r="B69" s="27" t="s">
        <v>206</v>
      </c>
      <c r="C69" s="30">
        <v>2.1111111111111112</v>
      </c>
      <c r="D69" s="30">
        <v>2.3846153846153846</v>
      </c>
      <c r="E69" s="30">
        <v>1.8</v>
      </c>
      <c r="F69" s="30">
        <v>2.125</v>
      </c>
      <c r="G69" s="2">
        <v>1</v>
      </c>
      <c r="H69" s="2">
        <v>5</v>
      </c>
    </row>
    <row r="70" spans="1:8" x14ac:dyDescent="0.25">
      <c r="A70" s="13"/>
      <c r="B70" s="27" t="s">
        <v>207</v>
      </c>
      <c r="C70" s="30">
        <v>2.8888888888888888</v>
      </c>
      <c r="D70" s="30">
        <v>2.9230769230769229</v>
      </c>
      <c r="E70" s="30">
        <v>2.4</v>
      </c>
      <c r="F70" s="30">
        <v>2.75</v>
      </c>
      <c r="G70" s="2">
        <v>1</v>
      </c>
      <c r="H70" s="2">
        <v>5</v>
      </c>
    </row>
    <row r="71" spans="1:8" x14ac:dyDescent="0.25">
      <c r="A71" s="13"/>
      <c r="B71" s="27" t="s">
        <v>208</v>
      </c>
      <c r="C71" s="30">
        <v>3.1111111111111112</v>
      </c>
      <c r="D71" s="30">
        <v>2.9230769230769229</v>
      </c>
      <c r="E71" s="30">
        <v>2.4</v>
      </c>
      <c r="F71" s="30">
        <v>2.8125</v>
      </c>
      <c r="G71" s="2">
        <v>1</v>
      </c>
      <c r="H71" s="2">
        <v>5</v>
      </c>
    </row>
    <row r="72" spans="1:8" x14ac:dyDescent="0.25">
      <c r="A72" s="13">
        <v>2</v>
      </c>
      <c r="B72" s="27" t="s">
        <v>182</v>
      </c>
      <c r="C72" s="30"/>
      <c r="D72" s="30"/>
      <c r="E72" s="30"/>
      <c r="F72" s="30"/>
      <c r="G72" s="2"/>
      <c r="H72" s="2"/>
    </row>
    <row r="73" spans="1:8" ht="30" x14ac:dyDescent="0.25">
      <c r="A73" s="13"/>
      <c r="B73" s="27" t="s">
        <v>209</v>
      </c>
      <c r="C73" s="30">
        <v>3</v>
      </c>
      <c r="D73" s="30">
        <v>2.6923076923076925</v>
      </c>
      <c r="E73" s="30">
        <v>2.4</v>
      </c>
      <c r="F73" s="30">
        <v>2.6875</v>
      </c>
      <c r="G73" s="2">
        <v>1</v>
      </c>
      <c r="H73" s="2">
        <v>5</v>
      </c>
    </row>
    <row r="74" spans="1:8" x14ac:dyDescent="0.25">
      <c r="A74" s="13"/>
      <c r="B74" s="27" t="s">
        <v>210</v>
      </c>
      <c r="C74" s="30">
        <v>3.5555555555555554</v>
      </c>
      <c r="D74" s="30">
        <v>3.1538461538461537</v>
      </c>
      <c r="E74" s="30">
        <v>2.8</v>
      </c>
      <c r="F74" s="30">
        <v>3.15625</v>
      </c>
      <c r="G74" s="2">
        <v>1</v>
      </c>
      <c r="H74" s="2">
        <v>5</v>
      </c>
    </row>
    <row r="75" spans="1:8" x14ac:dyDescent="0.25">
      <c r="A75" s="13"/>
      <c r="B75" s="27" t="s">
        <v>211</v>
      </c>
      <c r="C75" s="30">
        <v>3.5555555555555554</v>
      </c>
      <c r="D75" s="30">
        <v>2.9230769230769229</v>
      </c>
      <c r="E75" s="30">
        <v>2.5</v>
      </c>
      <c r="F75" s="30">
        <v>2.96875</v>
      </c>
      <c r="G75" s="2">
        <v>1</v>
      </c>
      <c r="H75" s="2">
        <v>5</v>
      </c>
    </row>
    <row r="76" spans="1:8" x14ac:dyDescent="0.25">
      <c r="A76" s="13">
        <v>3</v>
      </c>
      <c r="B76" s="27" t="s">
        <v>183</v>
      </c>
      <c r="C76" s="30"/>
      <c r="D76" s="30"/>
      <c r="E76" s="30"/>
      <c r="F76" s="30"/>
      <c r="G76" s="2"/>
      <c r="H76" s="2"/>
    </row>
    <row r="77" spans="1:8" ht="30" x14ac:dyDescent="0.25">
      <c r="A77" s="13"/>
      <c r="B77" s="27" t="s">
        <v>212</v>
      </c>
      <c r="C77" s="30">
        <v>3.6666666666666665</v>
      </c>
      <c r="D77" s="30">
        <v>3.8461538461538463</v>
      </c>
      <c r="E77" s="30">
        <v>3.6</v>
      </c>
      <c r="F77" s="30">
        <v>3.71875</v>
      </c>
      <c r="G77" s="2">
        <v>1</v>
      </c>
      <c r="H77" s="2">
        <v>5</v>
      </c>
    </row>
    <row r="78" spans="1:8" x14ac:dyDescent="0.25">
      <c r="A78" s="13"/>
      <c r="B78" s="27" t="s">
        <v>213</v>
      </c>
      <c r="C78" s="30">
        <v>3.4444444444444446</v>
      </c>
      <c r="D78" s="30">
        <v>3.9230769230769229</v>
      </c>
      <c r="E78" s="30">
        <v>3.4</v>
      </c>
      <c r="F78" s="30">
        <v>3.625</v>
      </c>
      <c r="G78" s="2">
        <v>1</v>
      </c>
      <c r="H78" s="2">
        <v>5</v>
      </c>
    </row>
    <row r="79" spans="1:8" ht="30" x14ac:dyDescent="0.25">
      <c r="A79" s="13"/>
      <c r="B79" s="27" t="s">
        <v>214</v>
      </c>
      <c r="C79" s="30">
        <v>3.4444444444444446</v>
      </c>
      <c r="D79" s="30">
        <v>3.6153846153846154</v>
      </c>
      <c r="E79" s="30">
        <v>3.7</v>
      </c>
      <c r="F79" s="30">
        <v>3.59375</v>
      </c>
      <c r="G79" s="2">
        <v>1</v>
      </c>
      <c r="H79" s="2">
        <v>5</v>
      </c>
    </row>
    <row r="80" spans="1:8" x14ac:dyDescent="0.25">
      <c r="A80" s="12" t="s">
        <v>136</v>
      </c>
      <c r="B80" s="28" t="s">
        <v>137</v>
      </c>
      <c r="C80" s="30"/>
      <c r="D80" s="30"/>
      <c r="E80" s="30"/>
      <c r="F80" s="30"/>
      <c r="G80" s="2"/>
      <c r="H80" s="2"/>
    </row>
    <row r="81" spans="1:8" x14ac:dyDescent="0.25">
      <c r="A81" s="14">
        <v>1</v>
      </c>
      <c r="B81" s="27" t="s">
        <v>138</v>
      </c>
      <c r="C81" s="30">
        <v>3.1111111111111112</v>
      </c>
      <c r="D81" s="30">
        <v>3.6153846153846154</v>
      </c>
      <c r="E81" s="30">
        <v>3.1</v>
      </c>
      <c r="F81" s="30">
        <v>3.3125</v>
      </c>
      <c r="G81" s="2">
        <v>1</v>
      </c>
      <c r="H81" s="2">
        <v>5</v>
      </c>
    </row>
    <row r="82" spans="1:8" x14ac:dyDescent="0.25">
      <c r="A82" s="15"/>
      <c r="B82" s="27" t="s">
        <v>215</v>
      </c>
      <c r="C82" s="30">
        <v>2.7777777777777777</v>
      </c>
      <c r="D82" s="30">
        <v>3.6923076923076925</v>
      </c>
      <c r="E82" s="30">
        <v>2.7</v>
      </c>
      <c r="F82" s="30">
        <v>3.125</v>
      </c>
      <c r="G82" s="2">
        <v>1</v>
      </c>
      <c r="H82" s="2">
        <v>5</v>
      </c>
    </row>
    <row r="83" spans="1:8" x14ac:dyDescent="0.25">
      <c r="A83" s="15"/>
      <c r="B83" s="27" t="s">
        <v>216</v>
      </c>
      <c r="C83" s="30">
        <v>3</v>
      </c>
      <c r="D83" s="30">
        <v>3.5384615384615383</v>
      </c>
      <c r="E83" s="30">
        <v>2.8</v>
      </c>
      <c r="F83" s="30">
        <v>3.15625</v>
      </c>
      <c r="G83" s="2">
        <v>1</v>
      </c>
      <c r="H83" s="2">
        <v>5</v>
      </c>
    </row>
    <row r="84" spans="1:8" x14ac:dyDescent="0.25">
      <c r="A84" s="15"/>
      <c r="B84" s="27" t="s">
        <v>217</v>
      </c>
      <c r="C84" s="30">
        <v>2.1111111111111112</v>
      </c>
      <c r="D84" s="30">
        <v>2.6153846153846154</v>
      </c>
      <c r="E84" s="30">
        <v>1.1000000000000001</v>
      </c>
      <c r="F84" s="30">
        <v>2</v>
      </c>
      <c r="G84" s="2">
        <v>1</v>
      </c>
      <c r="H84" s="2">
        <v>5</v>
      </c>
    </row>
    <row r="85" spans="1:8" x14ac:dyDescent="0.25">
      <c r="A85" s="16"/>
      <c r="B85" s="27" t="s">
        <v>218</v>
      </c>
      <c r="C85" s="30"/>
      <c r="D85" s="30"/>
      <c r="E85" s="30"/>
      <c r="F85" s="30"/>
      <c r="G85" s="2"/>
      <c r="H85" s="2"/>
    </row>
    <row r="86" spans="1:8" x14ac:dyDescent="0.25">
      <c r="A86" s="12" t="s">
        <v>139</v>
      </c>
      <c r="B86" s="28" t="s">
        <v>184</v>
      </c>
      <c r="C86" s="30"/>
      <c r="D86" s="30"/>
      <c r="E86" s="30"/>
      <c r="F86" s="30"/>
      <c r="G86" s="2"/>
      <c r="H86" s="2"/>
    </row>
    <row r="87" spans="1:8" x14ac:dyDescent="0.25">
      <c r="A87" s="11">
        <v>1</v>
      </c>
      <c r="B87" s="27" t="s">
        <v>185</v>
      </c>
      <c r="C87" s="30">
        <v>2.7777777777777777</v>
      </c>
      <c r="D87" s="30">
        <v>3</v>
      </c>
      <c r="E87" s="30">
        <v>2.5</v>
      </c>
      <c r="F87" s="30">
        <v>2.78125</v>
      </c>
      <c r="G87" s="2">
        <v>1</v>
      </c>
      <c r="H87" s="2">
        <v>5</v>
      </c>
    </row>
    <row r="88" spans="1:8" x14ac:dyDescent="0.25">
      <c r="A88" s="11">
        <v>2</v>
      </c>
      <c r="B88" s="27" t="s">
        <v>186</v>
      </c>
      <c r="C88" s="30">
        <v>2.8888888888888888</v>
      </c>
      <c r="D88" s="30">
        <v>3.0769230769230771</v>
      </c>
      <c r="E88" s="30">
        <v>2.4</v>
      </c>
      <c r="F88" s="30">
        <v>2.8125</v>
      </c>
      <c r="G88" s="2">
        <v>1</v>
      </c>
      <c r="H88" s="2">
        <v>5</v>
      </c>
    </row>
    <row r="89" spans="1:8" x14ac:dyDescent="0.25">
      <c r="A89" s="11">
        <v>3</v>
      </c>
      <c r="B89" s="27" t="s">
        <v>187</v>
      </c>
      <c r="C89" s="30">
        <v>2.8888888888888888</v>
      </c>
      <c r="D89" s="30">
        <v>3</v>
      </c>
      <c r="E89" s="30">
        <v>2.5</v>
      </c>
      <c r="F89" s="30">
        <v>2.8125</v>
      </c>
      <c r="G89" s="2">
        <v>1</v>
      </c>
      <c r="H89" s="2">
        <v>5</v>
      </c>
    </row>
    <row r="90" spans="1:8" x14ac:dyDescent="0.25">
      <c r="A90" s="11">
        <v>4</v>
      </c>
      <c r="B90" s="27" t="s">
        <v>188</v>
      </c>
      <c r="C90" s="30">
        <v>2.7777777777777777</v>
      </c>
      <c r="D90" s="30">
        <v>2.8461538461538463</v>
      </c>
      <c r="E90" s="30">
        <v>2.4</v>
      </c>
      <c r="F90" s="30">
        <v>2.6875</v>
      </c>
      <c r="G90" s="2">
        <v>1</v>
      </c>
      <c r="H90" s="2">
        <v>5</v>
      </c>
    </row>
  </sheetData>
  <mergeCells count="12">
    <mergeCell ref="H1:H2"/>
    <mergeCell ref="A81:A85"/>
    <mergeCell ref="A60:A66"/>
    <mergeCell ref="C1:F1"/>
    <mergeCell ref="A1:A2"/>
    <mergeCell ref="B1:B2"/>
    <mergeCell ref="G1:G2"/>
    <mergeCell ref="A72:A75"/>
    <mergeCell ref="A76:A79"/>
    <mergeCell ref="A68:A71"/>
    <mergeCell ref="A45:A50"/>
    <mergeCell ref="A22:A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11" sqref="B11"/>
    </sheetView>
  </sheetViews>
  <sheetFormatPr defaultRowHeight="15" x14ac:dyDescent="0.25"/>
  <cols>
    <col min="1" max="1" width="5.7109375" customWidth="1"/>
    <col min="2" max="2" width="84" customWidth="1"/>
    <col min="3" max="3" width="13.140625" customWidth="1"/>
  </cols>
  <sheetData>
    <row r="1" spans="1:4" x14ac:dyDescent="0.25">
      <c r="A1" s="5" t="s">
        <v>113</v>
      </c>
      <c r="B1" s="5" t="s">
        <v>115</v>
      </c>
      <c r="C1" s="5" t="s">
        <v>96</v>
      </c>
      <c r="D1" s="5" t="s">
        <v>117</v>
      </c>
    </row>
    <row r="2" spans="1:4" x14ac:dyDescent="0.25">
      <c r="A2" s="4">
        <v>1</v>
      </c>
      <c r="B2" s="2" t="s">
        <v>116</v>
      </c>
      <c r="C2" s="2">
        <v>9</v>
      </c>
      <c r="D2" s="2">
        <v>23</v>
      </c>
    </row>
    <row r="3" spans="1:4" ht="36" customHeight="1" x14ac:dyDescent="0.25">
      <c r="A3" s="2"/>
      <c r="B3" s="9" t="s">
        <v>118</v>
      </c>
      <c r="C3" s="2"/>
      <c r="D3" s="2"/>
    </row>
    <row r="4" spans="1:4" x14ac:dyDescent="0.25">
      <c r="A4" s="2"/>
      <c r="B4" s="2"/>
      <c r="C4" s="2"/>
      <c r="D4" s="2"/>
    </row>
    <row r="5" spans="1:4" x14ac:dyDescent="0.25">
      <c r="A5" s="2"/>
      <c r="B5" s="2"/>
      <c r="C5" s="2"/>
      <c r="D5" s="2"/>
    </row>
    <row r="6" spans="1:4" x14ac:dyDescent="0.25">
      <c r="A6" s="2"/>
      <c r="B6" s="2"/>
      <c r="C6" s="2"/>
      <c r="D6" s="2"/>
    </row>
    <row r="7" spans="1:4" x14ac:dyDescent="0.25">
      <c r="A7" s="2"/>
      <c r="B7" s="2"/>
      <c r="C7" s="2"/>
      <c r="D7" s="2"/>
    </row>
    <row r="8" spans="1:4" x14ac:dyDescent="0.25">
      <c r="A8" s="2"/>
      <c r="B8" s="2"/>
      <c r="C8" s="2"/>
      <c r="D8" s="2"/>
    </row>
    <row r="9" spans="1:4" x14ac:dyDescent="0.25">
      <c r="A9" s="2"/>
      <c r="B9" s="2"/>
      <c r="C9" s="2"/>
      <c r="D9" s="2"/>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9" sqref="D19"/>
    </sheetView>
  </sheetViews>
  <sheetFormatPr defaultRowHeight="15" x14ac:dyDescent="0.25"/>
  <cols>
    <col min="1" max="1" width="5.42578125" customWidth="1"/>
    <col min="2" max="2" width="51.5703125" customWidth="1"/>
  </cols>
  <sheetData>
    <row r="1" spans="1:2" x14ac:dyDescent="0.25">
      <c r="A1" s="6" t="s">
        <v>113</v>
      </c>
      <c r="B1" s="6" t="s">
        <v>114</v>
      </c>
    </row>
    <row r="2" spans="1:2" x14ac:dyDescent="0.25">
      <c r="A2" s="4">
        <v>1</v>
      </c>
      <c r="B2" s="7" t="s">
        <v>98</v>
      </c>
    </row>
    <row r="3" spans="1:2" x14ac:dyDescent="0.25">
      <c r="A3" s="4">
        <v>2</v>
      </c>
      <c r="B3" s="7" t="s">
        <v>103</v>
      </c>
    </row>
    <row r="4" spans="1:2" ht="60" x14ac:dyDescent="0.25">
      <c r="A4" s="4">
        <v>3</v>
      </c>
      <c r="B4" s="8" t="s">
        <v>101</v>
      </c>
    </row>
    <row r="5" spans="1:2" x14ac:dyDescent="0.25">
      <c r="A5" s="4">
        <v>4</v>
      </c>
      <c r="B5" s="7" t="s">
        <v>104</v>
      </c>
    </row>
    <row r="6" spans="1:2" ht="60" x14ac:dyDescent="0.25">
      <c r="A6" s="4">
        <v>5</v>
      </c>
      <c r="B6" s="8" t="s">
        <v>102</v>
      </c>
    </row>
    <row r="7" spans="1:2" x14ac:dyDescent="0.25">
      <c r="A7" s="4">
        <v>6</v>
      </c>
      <c r="B7" s="7" t="s">
        <v>108</v>
      </c>
    </row>
    <row r="8" spans="1:2" ht="30" x14ac:dyDescent="0.25">
      <c r="A8" s="4">
        <v>7</v>
      </c>
      <c r="B8" s="8"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vt:lpstr>
      <vt:lpstr>Sheet2</vt:lpstr>
      <vt:lpstr>Tổng hợp</vt:lpstr>
      <vt:lpstr>Tổng hợp ý kiến khác</vt:lpstr>
    </vt:vector>
  </TitlesOfParts>
  <Company>Toyota Motor VietNam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 Vu Tuan</dc:creator>
  <cp:lastModifiedBy>quocdung</cp:lastModifiedBy>
  <dcterms:created xsi:type="dcterms:W3CDTF">2015-03-30T07:25:22Z</dcterms:created>
  <dcterms:modified xsi:type="dcterms:W3CDTF">2015-03-30T09:07:27Z</dcterms:modified>
</cp:coreProperties>
</file>